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ELISA\Analyzed Data\gB ectodomain 1-5_rabbit plasma\Published data\"/>
    </mc:Choice>
  </mc:AlternateContent>
  <xr:revisionPtr revIDLastSave="0" documentId="13_ncr:1_{77387597-864D-498E-9AC7-9DFA15F447A9}" xr6:coauthVersionLast="47" xr6:coauthVersionMax="47" xr10:uidLastSave="{00000000-0000-0000-0000-000000000000}"/>
  <bookViews>
    <workbookView xWindow="-107" yWindow="-107" windowWidth="20847" windowHeight="11208" firstSheet="13" activeTab="15" xr2:uid="{00000000-000D-0000-FFFF-FFFF00000000}"/>
  </bookViews>
  <sheets>
    <sheet name="plasma dilution" sheetId="3" r:id="rId1"/>
    <sheet name="20200601 gB2 ecto_Plate 1" sheetId="1" r:id="rId2"/>
    <sheet name="20200602 gB2 ecto_Plate 2" sheetId="2" r:id="rId3"/>
    <sheet name="20200604 gB2 ecto_Plate 3" sheetId="4" r:id="rId4"/>
    <sheet name="20200604 gB2 ecto_Plate 4" sheetId="5" r:id="rId5"/>
    <sheet name="20200604 gB2 ecto_Plate 5" sheetId="6" r:id="rId6"/>
    <sheet name="20200604 gB2 ecto_Plate 6" sheetId="7" r:id="rId7"/>
    <sheet name="20200604 gB2 ecto_Plate 7" sheetId="8" r:id="rId8"/>
    <sheet name="20200608 gB2 ecto_Plate 8" sheetId="9" r:id="rId9"/>
    <sheet name="20200608 gB2 ecto_Plate 9" sheetId="10" r:id="rId10"/>
    <sheet name="20200610 gB2 ecto_Plate 10" sheetId="11" r:id="rId11"/>
    <sheet name="20200612 gB2 ecto_Plate 11" sheetId="12" r:id="rId12"/>
    <sheet name="20200612 gB2 ecto_Plate 12" sheetId="13" r:id="rId13"/>
    <sheet name="20200619 gB2 ecto_Plate 13" sheetId="14" r:id="rId14"/>
    <sheet name="20200720 gB2 ecto_Plate 14" sheetId="15" r:id="rId15"/>
    <sheet name="SB cutoff" sheetId="16" r:id="rId16"/>
    <sheet name="ED50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6" l="1"/>
  <c r="P4" i="16"/>
  <c r="P3" i="16"/>
  <c r="P2" i="16"/>
  <c r="O16" i="15"/>
  <c r="N16" i="15"/>
  <c r="M16" i="15"/>
  <c r="L16" i="15"/>
  <c r="K16" i="15"/>
  <c r="J16" i="15"/>
  <c r="I16" i="15"/>
  <c r="H16" i="15"/>
  <c r="G16" i="15"/>
  <c r="F16" i="15"/>
  <c r="E16" i="15"/>
  <c r="D16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O7" i="15"/>
  <c r="N7" i="15"/>
  <c r="M7" i="15"/>
  <c r="L7" i="15"/>
  <c r="K7" i="15"/>
  <c r="J7" i="15"/>
  <c r="I7" i="15"/>
  <c r="H7" i="15"/>
  <c r="G7" i="15"/>
  <c r="F7" i="15"/>
  <c r="E7" i="15"/>
  <c r="D7" i="15"/>
  <c r="O27" i="13" l="1"/>
  <c r="N27" i="13"/>
  <c r="M27" i="13"/>
  <c r="L27" i="13"/>
  <c r="K27" i="13"/>
  <c r="J27" i="13"/>
  <c r="I27" i="13"/>
  <c r="H27" i="13"/>
  <c r="G27" i="13"/>
  <c r="F27" i="13"/>
  <c r="E27" i="13"/>
  <c r="D27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E12" i="13"/>
  <c r="O12" i="13"/>
  <c r="N12" i="13"/>
  <c r="M12" i="13"/>
  <c r="L12" i="13"/>
  <c r="K12" i="13"/>
  <c r="J12" i="13"/>
  <c r="I12" i="13"/>
  <c r="H12" i="13"/>
  <c r="G12" i="13"/>
  <c r="F12" i="13"/>
  <c r="D12" i="13"/>
  <c r="AC9" i="13"/>
  <c r="AB9" i="13"/>
  <c r="AA9" i="13"/>
  <c r="Z9" i="13"/>
  <c r="Y9" i="13"/>
  <c r="X9" i="13"/>
  <c r="W9" i="13"/>
  <c r="V9" i="13"/>
  <c r="U9" i="13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AC6" i="13"/>
  <c r="AB6" i="13"/>
  <c r="AA6" i="13"/>
  <c r="Z6" i="13"/>
  <c r="Y6" i="13"/>
  <c r="X6" i="13"/>
  <c r="W6" i="13"/>
  <c r="V6" i="13"/>
  <c r="U6" i="13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AC27" i="12"/>
  <c r="AB27" i="12"/>
  <c r="AA27" i="12"/>
  <c r="Z27" i="12"/>
  <c r="Y27" i="12"/>
  <c r="X27" i="12"/>
  <c r="W27" i="12"/>
  <c r="V27" i="12"/>
  <c r="U27" i="12"/>
  <c r="T27" i="12"/>
  <c r="S27" i="12"/>
  <c r="R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AC9" i="12"/>
  <c r="AB9" i="12"/>
  <c r="AA9" i="12"/>
  <c r="Z9" i="12"/>
  <c r="Y9" i="12"/>
  <c r="X9" i="12"/>
  <c r="W9" i="12"/>
  <c r="V9" i="12"/>
  <c r="U9" i="12"/>
  <c r="T9" i="12"/>
  <c r="S9" i="12"/>
  <c r="R9" i="12"/>
  <c r="O9" i="12"/>
  <c r="N9" i="12"/>
  <c r="M9" i="12"/>
  <c r="L9" i="12"/>
  <c r="K9" i="12"/>
  <c r="J9" i="12"/>
  <c r="I9" i="12"/>
  <c r="H9" i="12"/>
  <c r="G9" i="12"/>
  <c r="F9" i="12"/>
  <c r="E9" i="12"/>
  <c r="D9" i="12"/>
  <c r="AC6" i="12"/>
  <c r="AB6" i="12"/>
  <c r="AA6" i="12"/>
  <c r="Z6" i="12"/>
  <c r="Y6" i="12"/>
  <c r="X6" i="12"/>
  <c r="W6" i="12"/>
  <c r="V6" i="12"/>
  <c r="U6" i="12"/>
  <c r="T6" i="12"/>
  <c r="S6" i="12"/>
  <c r="R6" i="12"/>
  <c r="O6" i="12"/>
  <c r="N6" i="12"/>
  <c r="M6" i="12"/>
  <c r="L6" i="12"/>
  <c r="K6" i="12"/>
  <c r="J6" i="12"/>
  <c r="I6" i="12"/>
  <c r="H6" i="12"/>
  <c r="G6" i="12"/>
  <c r="F6" i="12"/>
  <c r="E6" i="12"/>
  <c r="D6" i="12"/>
  <c r="AC27" i="11"/>
  <c r="AB27" i="11"/>
  <c r="AA27" i="11"/>
  <c r="Z27" i="11"/>
  <c r="Y27" i="11"/>
  <c r="X27" i="11"/>
  <c r="W27" i="11"/>
  <c r="V27" i="11"/>
  <c r="U27" i="1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AC9" i="11"/>
  <c r="AB9" i="11"/>
  <c r="AA9" i="11"/>
  <c r="Z9" i="11"/>
  <c r="Y9" i="11"/>
  <c r="X9" i="11"/>
  <c r="W9" i="11"/>
  <c r="V9" i="11"/>
  <c r="U9" i="1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AC6" i="11"/>
  <c r="AB6" i="11"/>
  <c r="AA6" i="11"/>
  <c r="Z6" i="11"/>
  <c r="Y6" i="11"/>
  <c r="X6" i="11"/>
  <c r="W6" i="11"/>
  <c r="V6" i="11"/>
  <c r="U6" i="1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AC27" i="10"/>
  <c r="AB27" i="10"/>
  <c r="AA27" i="10"/>
  <c r="Z27" i="10"/>
  <c r="Y27" i="10"/>
  <c r="X27" i="10"/>
  <c r="W27" i="10"/>
  <c r="V27" i="10"/>
  <c r="U27" i="10"/>
  <c r="T27" i="10"/>
  <c r="S27" i="10"/>
  <c r="R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C9" i="10"/>
  <c r="AB9" i="10"/>
  <c r="AA9" i="10"/>
  <c r="Z9" i="10"/>
  <c r="Y9" i="10"/>
  <c r="X9" i="10"/>
  <c r="W9" i="10"/>
  <c r="V9" i="10"/>
  <c r="U9" i="10"/>
  <c r="T9" i="10"/>
  <c r="S9" i="10"/>
  <c r="R9" i="10"/>
  <c r="O9" i="10"/>
  <c r="N9" i="10"/>
  <c r="M9" i="10"/>
  <c r="L9" i="10"/>
  <c r="K9" i="10"/>
  <c r="J9" i="10"/>
  <c r="I9" i="10"/>
  <c r="H9" i="10"/>
  <c r="G9" i="10"/>
  <c r="F9" i="10"/>
  <c r="E9" i="10"/>
  <c r="D9" i="10"/>
  <c r="AC6" i="10"/>
  <c r="AB6" i="10"/>
  <c r="AA6" i="10"/>
  <c r="Z6" i="10"/>
  <c r="Y6" i="10"/>
  <c r="X6" i="10"/>
  <c r="W6" i="10"/>
  <c r="V6" i="10"/>
  <c r="U6" i="10"/>
  <c r="T6" i="10"/>
  <c r="S6" i="10"/>
  <c r="R6" i="10"/>
  <c r="O6" i="10"/>
  <c r="N6" i="10"/>
  <c r="M6" i="10"/>
  <c r="L6" i="10"/>
  <c r="K6" i="10"/>
  <c r="J6" i="10"/>
  <c r="I6" i="10"/>
  <c r="H6" i="10"/>
  <c r="G6" i="10"/>
  <c r="F6" i="10"/>
  <c r="E6" i="10"/>
  <c r="D6" i="10"/>
  <c r="AC27" i="9"/>
  <c r="AB27" i="9"/>
  <c r="AA27" i="9"/>
  <c r="Z27" i="9"/>
  <c r="Y27" i="9"/>
  <c r="X27" i="9"/>
  <c r="W27" i="9"/>
  <c r="V27" i="9"/>
  <c r="U27" i="9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AC24" i="9"/>
  <c r="AB24" i="9"/>
  <c r="AA24" i="9"/>
  <c r="Z24" i="9"/>
  <c r="Y24" i="9"/>
  <c r="X24" i="9"/>
  <c r="W24" i="9"/>
  <c r="V24" i="9"/>
  <c r="U24" i="9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AC21" i="9"/>
  <c r="AB21" i="9"/>
  <c r="AA21" i="9"/>
  <c r="Z21" i="9"/>
  <c r="Y21" i="9"/>
  <c r="X21" i="9"/>
  <c r="W21" i="9"/>
  <c r="V21" i="9"/>
  <c r="U21" i="9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AC18" i="9"/>
  <c r="AB18" i="9"/>
  <c r="AA18" i="9"/>
  <c r="Z18" i="9"/>
  <c r="Y18" i="9"/>
  <c r="X18" i="9"/>
  <c r="W18" i="9"/>
  <c r="V18" i="9"/>
  <c r="U18" i="9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AC15" i="9"/>
  <c r="AB15" i="9"/>
  <c r="AA15" i="9"/>
  <c r="Z15" i="9"/>
  <c r="Y15" i="9"/>
  <c r="X15" i="9"/>
  <c r="W15" i="9"/>
  <c r="V15" i="9"/>
  <c r="U15" i="9"/>
  <c r="T15" i="9"/>
  <c r="S15" i="9"/>
  <c r="R15" i="9"/>
  <c r="O15" i="9"/>
  <c r="N15" i="9"/>
  <c r="M15" i="9"/>
  <c r="L15" i="9"/>
  <c r="K15" i="9"/>
  <c r="J15" i="9"/>
  <c r="I15" i="9"/>
  <c r="H15" i="9"/>
  <c r="G15" i="9"/>
  <c r="F15" i="9"/>
  <c r="E15" i="9"/>
  <c r="D15" i="9"/>
  <c r="AC12" i="9"/>
  <c r="AB12" i="9"/>
  <c r="AA12" i="9"/>
  <c r="Z12" i="9"/>
  <c r="Y12" i="9"/>
  <c r="X12" i="9"/>
  <c r="W12" i="9"/>
  <c r="V12" i="9"/>
  <c r="U12" i="9"/>
  <c r="T12" i="9"/>
  <c r="S12" i="9"/>
  <c r="R12" i="9"/>
  <c r="O12" i="9"/>
  <c r="N12" i="9"/>
  <c r="M12" i="9"/>
  <c r="L12" i="9"/>
  <c r="K12" i="9"/>
  <c r="J12" i="9"/>
  <c r="I12" i="9"/>
  <c r="H12" i="9"/>
  <c r="G12" i="9"/>
  <c r="F12" i="9"/>
  <c r="E12" i="9"/>
  <c r="D12" i="9"/>
  <c r="AC9" i="9"/>
  <c r="AB9" i="9"/>
  <c r="AA9" i="9"/>
  <c r="Z9" i="9"/>
  <c r="Y9" i="9"/>
  <c r="X9" i="9"/>
  <c r="W9" i="9"/>
  <c r="V9" i="9"/>
  <c r="U9" i="9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AC6" i="9"/>
  <c r="AB6" i="9"/>
  <c r="AA6" i="9"/>
  <c r="Z6" i="9"/>
  <c r="Y6" i="9"/>
  <c r="X6" i="9"/>
  <c r="W6" i="9"/>
  <c r="V6" i="9"/>
  <c r="U6" i="9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AC27" i="8"/>
  <c r="AB27" i="8"/>
  <c r="AA27" i="8"/>
  <c r="Z27" i="8"/>
  <c r="Y27" i="8"/>
  <c r="X27" i="8"/>
  <c r="W27" i="8"/>
  <c r="V27" i="8"/>
  <c r="U27" i="8"/>
  <c r="T27" i="8"/>
  <c r="S27" i="8"/>
  <c r="R27" i="8"/>
  <c r="O27" i="8"/>
  <c r="N27" i="8"/>
  <c r="M27" i="8"/>
  <c r="L27" i="8"/>
  <c r="K27" i="8"/>
  <c r="J27" i="8"/>
  <c r="I27" i="8"/>
  <c r="H27" i="8"/>
  <c r="G27" i="8"/>
  <c r="F27" i="8"/>
  <c r="E27" i="8"/>
  <c r="D27" i="8"/>
  <c r="AC24" i="8"/>
  <c r="AB24" i="8"/>
  <c r="AA24" i="8"/>
  <c r="Z24" i="8"/>
  <c r="Y24" i="8"/>
  <c r="X24" i="8"/>
  <c r="W24" i="8"/>
  <c r="V24" i="8"/>
  <c r="U24" i="8"/>
  <c r="T24" i="8"/>
  <c r="S24" i="8"/>
  <c r="R24" i="8"/>
  <c r="O24" i="8"/>
  <c r="N24" i="8"/>
  <c r="M24" i="8"/>
  <c r="L24" i="8"/>
  <c r="K24" i="8"/>
  <c r="J24" i="8"/>
  <c r="I24" i="8"/>
  <c r="H24" i="8"/>
  <c r="G24" i="8"/>
  <c r="F24" i="8"/>
  <c r="E24" i="8"/>
  <c r="D24" i="8"/>
  <c r="AC21" i="8"/>
  <c r="AB21" i="8"/>
  <c r="AA21" i="8"/>
  <c r="Z21" i="8"/>
  <c r="Y21" i="8"/>
  <c r="X21" i="8"/>
  <c r="W21" i="8"/>
  <c r="V21" i="8"/>
  <c r="U21" i="8"/>
  <c r="T21" i="8"/>
  <c r="S21" i="8"/>
  <c r="R21" i="8"/>
  <c r="O21" i="8"/>
  <c r="N21" i="8"/>
  <c r="M21" i="8"/>
  <c r="L21" i="8"/>
  <c r="K21" i="8"/>
  <c r="J21" i="8"/>
  <c r="I21" i="8"/>
  <c r="H21" i="8"/>
  <c r="G21" i="8"/>
  <c r="F21" i="8"/>
  <c r="E21" i="8"/>
  <c r="D21" i="8"/>
  <c r="AC18" i="8"/>
  <c r="AB18" i="8"/>
  <c r="AA18" i="8"/>
  <c r="Z18" i="8"/>
  <c r="Y18" i="8"/>
  <c r="X18" i="8"/>
  <c r="W18" i="8"/>
  <c r="V18" i="8"/>
  <c r="U18" i="8"/>
  <c r="T18" i="8"/>
  <c r="S18" i="8"/>
  <c r="R18" i="8"/>
  <c r="O18" i="8"/>
  <c r="N18" i="8"/>
  <c r="M18" i="8"/>
  <c r="L18" i="8"/>
  <c r="K18" i="8"/>
  <c r="J18" i="8"/>
  <c r="I18" i="8"/>
  <c r="H18" i="8"/>
  <c r="G18" i="8"/>
  <c r="F18" i="8"/>
  <c r="E18" i="8"/>
  <c r="D18" i="8"/>
  <c r="AC15" i="8"/>
  <c r="AB15" i="8"/>
  <c r="AA15" i="8"/>
  <c r="Z15" i="8"/>
  <c r="Y15" i="8"/>
  <c r="X15" i="8"/>
  <c r="W15" i="8"/>
  <c r="V15" i="8"/>
  <c r="U15" i="8"/>
  <c r="T15" i="8"/>
  <c r="S15" i="8"/>
  <c r="R15" i="8"/>
  <c r="O15" i="8"/>
  <c r="N15" i="8"/>
  <c r="M15" i="8"/>
  <c r="L15" i="8"/>
  <c r="K15" i="8"/>
  <c r="J15" i="8"/>
  <c r="I15" i="8"/>
  <c r="H15" i="8"/>
  <c r="G15" i="8"/>
  <c r="F15" i="8"/>
  <c r="E15" i="8"/>
  <c r="D15" i="8"/>
  <c r="AC12" i="8"/>
  <c r="AB12" i="8"/>
  <c r="AA12" i="8"/>
  <c r="Z12" i="8"/>
  <c r="Y12" i="8"/>
  <c r="X12" i="8"/>
  <c r="W12" i="8"/>
  <c r="V12" i="8"/>
  <c r="U12" i="8"/>
  <c r="T12" i="8"/>
  <c r="S12" i="8"/>
  <c r="R12" i="8"/>
  <c r="O12" i="8"/>
  <c r="N12" i="8"/>
  <c r="M12" i="8"/>
  <c r="L12" i="8"/>
  <c r="K12" i="8"/>
  <c r="J12" i="8"/>
  <c r="I12" i="8"/>
  <c r="H12" i="8"/>
  <c r="G12" i="8"/>
  <c r="F12" i="8"/>
  <c r="E12" i="8"/>
  <c r="D12" i="8"/>
  <c r="AC9" i="8"/>
  <c r="AB9" i="8"/>
  <c r="AA9" i="8"/>
  <c r="Z9" i="8"/>
  <c r="Y9" i="8"/>
  <c r="X9" i="8"/>
  <c r="W9" i="8"/>
  <c r="V9" i="8"/>
  <c r="U9" i="8"/>
  <c r="T9" i="8"/>
  <c r="S9" i="8"/>
  <c r="R9" i="8"/>
  <c r="O9" i="8"/>
  <c r="N9" i="8"/>
  <c r="M9" i="8"/>
  <c r="L9" i="8"/>
  <c r="K9" i="8"/>
  <c r="J9" i="8"/>
  <c r="I9" i="8"/>
  <c r="H9" i="8"/>
  <c r="G9" i="8"/>
  <c r="F9" i="8"/>
  <c r="E9" i="8"/>
  <c r="D9" i="8"/>
  <c r="AC6" i="8"/>
  <c r="AB6" i="8"/>
  <c r="AA6" i="8"/>
  <c r="Z6" i="8"/>
  <c r="Y6" i="8"/>
  <c r="X6" i="8"/>
  <c r="W6" i="8"/>
  <c r="V6" i="8"/>
  <c r="U6" i="8"/>
  <c r="T6" i="8"/>
  <c r="S6" i="8"/>
  <c r="R6" i="8"/>
  <c r="O6" i="8"/>
  <c r="N6" i="8"/>
  <c r="M6" i="8"/>
  <c r="L6" i="8"/>
  <c r="K6" i="8"/>
  <c r="J6" i="8"/>
  <c r="I6" i="8"/>
  <c r="H6" i="8"/>
  <c r="G6" i="8"/>
  <c r="F6" i="8"/>
  <c r="E6" i="8"/>
  <c r="D6" i="8"/>
  <c r="AC27" i="7"/>
  <c r="AB27" i="7"/>
  <c r="AA27" i="7"/>
  <c r="Z27" i="7"/>
  <c r="Y27" i="7"/>
  <c r="X27" i="7"/>
  <c r="W27" i="7"/>
  <c r="V27" i="7"/>
  <c r="U27" i="7"/>
  <c r="T27" i="7"/>
  <c r="S27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AC24" i="7"/>
  <c r="AB24" i="7"/>
  <c r="AA24" i="7"/>
  <c r="Z24" i="7"/>
  <c r="Y24" i="7"/>
  <c r="X24" i="7"/>
  <c r="W24" i="7"/>
  <c r="V24" i="7"/>
  <c r="U24" i="7"/>
  <c r="T24" i="7"/>
  <c r="S24" i="7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AC21" i="7"/>
  <c r="AB21" i="7"/>
  <c r="AA21" i="7"/>
  <c r="Z21" i="7"/>
  <c r="Y21" i="7"/>
  <c r="X21" i="7"/>
  <c r="W21" i="7"/>
  <c r="V21" i="7"/>
  <c r="U21" i="7"/>
  <c r="T21" i="7"/>
  <c r="S21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AC18" i="7"/>
  <c r="AB18" i="7"/>
  <c r="AA18" i="7"/>
  <c r="Z18" i="7"/>
  <c r="Y18" i="7"/>
  <c r="X18" i="7"/>
  <c r="W18" i="7"/>
  <c r="V18" i="7"/>
  <c r="U18" i="7"/>
  <c r="T18" i="7"/>
  <c r="S18" i="7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AC15" i="7"/>
  <c r="AB15" i="7"/>
  <c r="AA15" i="7"/>
  <c r="Z15" i="7"/>
  <c r="Y15" i="7"/>
  <c r="X15" i="7"/>
  <c r="W15" i="7"/>
  <c r="V15" i="7"/>
  <c r="U15" i="7"/>
  <c r="T15" i="7"/>
  <c r="S15" i="7"/>
  <c r="R15" i="7"/>
  <c r="O15" i="7"/>
  <c r="N15" i="7"/>
  <c r="M15" i="7"/>
  <c r="L15" i="7"/>
  <c r="K15" i="7"/>
  <c r="J15" i="7"/>
  <c r="I15" i="7"/>
  <c r="H15" i="7"/>
  <c r="G15" i="7"/>
  <c r="F15" i="7"/>
  <c r="E15" i="7"/>
  <c r="D15" i="7"/>
  <c r="AC12" i="7"/>
  <c r="AB12" i="7"/>
  <c r="AA12" i="7"/>
  <c r="Z12" i="7"/>
  <c r="Y12" i="7"/>
  <c r="X12" i="7"/>
  <c r="W12" i="7"/>
  <c r="V12" i="7"/>
  <c r="U12" i="7"/>
  <c r="T12" i="7"/>
  <c r="S12" i="7"/>
  <c r="R12" i="7"/>
  <c r="O12" i="7"/>
  <c r="N12" i="7"/>
  <c r="M12" i="7"/>
  <c r="L12" i="7"/>
  <c r="K12" i="7"/>
  <c r="J12" i="7"/>
  <c r="I12" i="7"/>
  <c r="H12" i="7"/>
  <c r="G12" i="7"/>
  <c r="F12" i="7"/>
  <c r="E12" i="7"/>
  <c r="D12" i="7"/>
  <c r="AC9" i="7"/>
  <c r="AB9" i="7"/>
  <c r="AA9" i="7"/>
  <c r="Z9" i="7"/>
  <c r="Y9" i="7"/>
  <c r="X9" i="7"/>
  <c r="W9" i="7"/>
  <c r="V9" i="7"/>
  <c r="U9" i="7"/>
  <c r="T9" i="7"/>
  <c r="S9" i="7"/>
  <c r="R9" i="7"/>
  <c r="O9" i="7"/>
  <c r="N9" i="7"/>
  <c r="M9" i="7"/>
  <c r="L9" i="7"/>
  <c r="K9" i="7"/>
  <c r="J9" i="7"/>
  <c r="I9" i="7"/>
  <c r="H9" i="7"/>
  <c r="G9" i="7"/>
  <c r="F9" i="7"/>
  <c r="E9" i="7"/>
  <c r="D9" i="7"/>
  <c r="AC6" i="7"/>
  <c r="AB6" i="7"/>
  <c r="AA6" i="7"/>
  <c r="Z6" i="7"/>
  <c r="Y6" i="7"/>
  <c r="X6" i="7"/>
  <c r="W6" i="7"/>
  <c r="V6" i="7"/>
  <c r="U6" i="7"/>
  <c r="T6" i="7"/>
  <c r="S6" i="7"/>
  <c r="R6" i="7"/>
  <c r="O6" i="7"/>
  <c r="N6" i="7"/>
  <c r="M6" i="7"/>
  <c r="L6" i="7"/>
  <c r="K6" i="7"/>
  <c r="J6" i="7"/>
  <c r="I6" i="7"/>
  <c r="H6" i="7"/>
  <c r="G6" i="7"/>
  <c r="F6" i="7"/>
  <c r="E6" i="7"/>
  <c r="D6" i="7"/>
  <c r="AC21" i="6"/>
  <c r="AB21" i="6"/>
  <c r="AA21" i="6"/>
  <c r="Z21" i="6"/>
  <c r="Y21" i="6"/>
  <c r="X21" i="6"/>
  <c r="W21" i="6"/>
  <c r="V21" i="6"/>
  <c r="U21" i="6"/>
  <c r="T21" i="6"/>
  <c r="S21" i="6"/>
  <c r="R21" i="6"/>
  <c r="O21" i="6"/>
  <c r="N21" i="6"/>
  <c r="M21" i="6"/>
  <c r="L21" i="6"/>
  <c r="K21" i="6"/>
  <c r="J21" i="6"/>
  <c r="I21" i="6"/>
  <c r="H21" i="6"/>
  <c r="G21" i="6"/>
  <c r="F21" i="6"/>
  <c r="E21" i="6"/>
  <c r="D21" i="6"/>
  <c r="AC27" i="6"/>
  <c r="AB27" i="6"/>
  <c r="AA27" i="6"/>
  <c r="Z27" i="6"/>
  <c r="Y27" i="6"/>
  <c r="X27" i="6"/>
  <c r="W27" i="6"/>
  <c r="V27" i="6"/>
  <c r="U27" i="6"/>
  <c r="T27" i="6"/>
  <c r="S27" i="6"/>
  <c r="R27" i="6"/>
  <c r="O27" i="6"/>
  <c r="N27" i="6"/>
  <c r="M27" i="6"/>
  <c r="L27" i="6"/>
  <c r="K27" i="6"/>
  <c r="J27" i="6"/>
  <c r="I27" i="6"/>
  <c r="H27" i="6"/>
  <c r="G27" i="6"/>
  <c r="F27" i="6"/>
  <c r="E27" i="6"/>
  <c r="D27" i="6"/>
  <c r="AC24" i="6"/>
  <c r="AB24" i="6"/>
  <c r="AA24" i="6"/>
  <c r="Z24" i="6"/>
  <c r="Y24" i="6"/>
  <c r="X24" i="6"/>
  <c r="W24" i="6"/>
  <c r="V24" i="6"/>
  <c r="U24" i="6"/>
  <c r="T24" i="6"/>
  <c r="S24" i="6"/>
  <c r="R24" i="6"/>
  <c r="O24" i="6"/>
  <c r="N24" i="6"/>
  <c r="M24" i="6"/>
  <c r="L24" i="6"/>
  <c r="K24" i="6"/>
  <c r="J24" i="6"/>
  <c r="I24" i="6"/>
  <c r="H24" i="6"/>
  <c r="G24" i="6"/>
  <c r="F24" i="6"/>
  <c r="E24" i="6"/>
  <c r="D24" i="6"/>
  <c r="AC18" i="6"/>
  <c r="AB18" i="6"/>
  <c r="AA18" i="6"/>
  <c r="Z18" i="6"/>
  <c r="Y18" i="6"/>
  <c r="X18" i="6"/>
  <c r="W18" i="6"/>
  <c r="V18" i="6"/>
  <c r="U18" i="6"/>
  <c r="T18" i="6"/>
  <c r="S18" i="6"/>
  <c r="R18" i="6"/>
  <c r="O18" i="6"/>
  <c r="N18" i="6"/>
  <c r="M18" i="6"/>
  <c r="L18" i="6"/>
  <c r="K18" i="6"/>
  <c r="J18" i="6"/>
  <c r="I18" i="6"/>
  <c r="H18" i="6"/>
  <c r="G18" i="6"/>
  <c r="F18" i="6"/>
  <c r="E18" i="6"/>
  <c r="D18" i="6"/>
  <c r="AC15" i="6"/>
  <c r="AB15" i="6"/>
  <c r="AA15" i="6"/>
  <c r="Z15" i="6"/>
  <c r="Y15" i="6"/>
  <c r="X15" i="6"/>
  <c r="W15" i="6"/>
  <c r="V15" i="6"/>
  <c r="U15" i="6"/>
  <c r="T15" i="6"/>
  <c r="S15" i="6"/>
  <c r="R15" i="6"/>
  <c r="O15" i="6"/>
  <c r="N15" i="6"/>
  <c r="M15" i="6"/>
  <c r="L15" i="6"/>
  <c r="K15" i="6"/>
  <c r="J15" i="6"/>
  <c r="I15" i="6"/>
  <c r="H15" i="6"/>
  <c r="G15" i="6"/>
  <c r="F15" i="6"/>
  <c r="E15" i="6"/>
  <c r="D15" i="6"/>
  <c r="AC12" i="6"/>
  <c r="AB12" i="6"/>
  <c r="AA12" i="6"/>
  <c r="Z12" i="6"/>
  <c r="Y12" i="6"/>
  <c r="X12" i="6"/>
  <c r="W12" i="6"/>
  <c r="V12" i="6"/>
  <c r="U12" i="6"/>
  <c r="T12" i="6"/>
  <c r="S12" i="6"/>
  <c r="R12" i="6"/>
  <c r="O12" i="6"/>
  <c r="N12" i="6"/>
  <c r="M12" i="6"/>
  <c r="L12" i="6"/>
  <c r="K12" i="6"/>
  <c r="J12" i="6"/>
  <c r="I12" i="6"/>
  <c r="H12" i="6"/>
  <c r="G12" i="6"/>
  <c r="F12" i="6"/>
  <c r="E12" i="6"/>
  <c r="D12" i="6"/>
  <c r="AC9" i="6"/>
  <c r="AB9" i="6"/>
  <c r="AA9" i="6"/>
  <c r="Z9" i="6"/>
  <c r="Y9" i="6"/>
  <c r="X9" i="6"/>
  <c r="W9" i="6"/>
  <c r="V9" i="6"/>
  <c r="U9" i="6"/>
  <c r="T9" i="6"/>
  <c r="S9" i="6"/>
  <c r="R9" i="6"/>
  <c r="O9" i="6"/>
  <c r="N9" i="6"/>
  <c r="M9" i="6"/>
  <c r="L9" i="6"/>
  <c r="K9" i="6"/>
  <c r="J9" i="6"/>
  <c r="I9" i="6"/>
  <c r="H9" i="6"/>
  <c r="G9" i="6"/>
  <c r="F9" i="6"/>
  <c r="E9" i="6"/>
  <c r="D9" i="6"/>
  <c r="AC6" i="6"/>
  <c r="AB6" i="6"/>
  <c r="AA6" i="6"/>
  <c r="Z6" i="6"/>
  <c r="Y6" i="6"/>
  <c r="X6" i="6"/>
  <c r="W6" i="6"/>
  <c r="V6" i="6"/>
  <c r="U6" i="6"/>
  <c r="T6" i="6"/>
  <c r="S6" i="6"/>
  <c r="R6" i="6"/>
  <c r="O6" i="6"/>
  <c r="N6" i="6"/>
  <c r="M6" i="6"/>
  <c r="L6" i="6"/>
  <c r="K6" i="6"/>
  <c r="J6" i="6"/>
  <c r="I6" i="6"/>
  <c r="H6" i="6"/>
  <c r="G6" i="6"/>
  <c r="F6" i="6"/>
  <c r="E6" i="6"/>
  <c r="D6" i="6"/>
  <c r="AC27" i="5"/>
  <c r="AB27" i="5"/>
  <c r="AA27" i="5"/>
  <c r="Z27" i="5"/>
  <c r="Y27" i="5"/>
  <c r="X27" i="5"/>
  <c r="W27" i="5"/>
  <c r="V27" i="5"/>
  <c r="U27" i="5"/>
  <c r="T27" i="5"/>
  <c r="S27" i="5"/>
  <c r="R27" i="5"/>
  <c r="O27" i="5"/>
  <c r="N27" i="5"/>
  <c r="M27" i="5"/>
  <c r="L27" i="5"/>
  <c r="K27" i="5"/>
  <c r="J27" i="5"/>
  <c r="I27" i="5"/>
  <c r="H27" i="5"/>
  <c r="G27" i="5"/>
  <c r="F27" i="5"/>
  <c r="E27" i="5"/>
  <c r="D27" i="5"/>
  <c r="AC24" i="5"/>
  <c r="AB24" i="5"/>
  <c r="AA24" i="5"/>
  <c r="Z24" i="5"/>
  <c r="Y24" i="5"/>
  <c r="X24" i="5"/>
  <c r="W24" i="5"/>
  <c r="V24" i="5"/>
  <c r="U24" i="5"/>
  <c r="T24" i="5"/>
  <c r="S24" i="5"/>
  <c r="R24" i="5"/>
  <c r="O24" i="5"/>
  <c r="N24" i="5"/>
  <c r="M24" i="5"/>
  <c r="L24" i="5"/>
  <c r="K24" i="5"/>
  <c r="J24" i="5"/>
  <c r="I24" i="5"/>
  <c r="H24" i="5"/>
  <c r="G24" i="5"/>
  <c r="F24" i="5"/>
  <c r="E24" i="5"/>
  <c r="D24" i="5"/>
  <c r="AC21" i="5"/>
  <c r="AB21" i="5"/>
  <c r="AA21" i="5"/>
  <c r="Z21" i="5"/>
  <c r="Y21" i="5"/>
  <c r="X21" i="5"/>
  <c r="W21" i="5"/>
  <c r="V21" i="5"/>
  <c r="U21" i="5"/>
  <c r="T21" i="5"/>
  <c r="S21" i="5"/>
  <c r="R21" i="5"/>
  <c r="O21" i="5"/>
  <c r="N21" i="5"/>
  <c r="M21" i="5"/>
  <c r="L21" i="5"/>
  <c r="K21" i="5"/>
  <c r="J21" i="5"/>
  <c r="I21" i="5"/>
  <c r="H21" i="5"/>
  <c r="G21" i="5"/>
  <c r="F21" i="5"/>
  <c r="E21" i="5"/>
  <c r="D21" i="5"/>
  <c r="AC18" i="5"/>
  <c r="AB18" i="5"/>
  <c r="AA18" i="5"/>
  <c r="Z18" i="5"/>
  <c r="Y18" i="5"/>
  <c r="X18" i="5"/>
  <c r="W18" i="5"/>
  <c r="V18" i="5"/>
  <c r="U18" i="5"/>
  <c r="T18" i="5"/>
  <c r="S18" i="5"/>
  <c r="R18" i="5"/>
  <c r="O18" i="5"/>
  <c r="N18" i="5"/>
  <c r="M18" i="5"/>
  <c r="L18" i="5"/>
  <c r="K18" i="5"/>
  <c r="J18" i="5"/>
  <c r="I18" i="5"/>
  <c r="H18" i="5"/>
  <c r="G18" i="5"/>
  <c r="F18" i="5"/>
  <c r="E18" i="5"/>
  <c r="D18" i="5"/>
  <c r="AC15" i="5"/>
  <c r="AB15" i="5"/>
  <c r="AA15" i="5"/>
  <c r="Z15" i="5"/>
  <c r="Y15" i="5"/>
  <c r="X15" i="5"/>
  <c r="W15" i="5"/>
  <c r="V15" i="5"/>
  <c r="U15" i="5"/>
  <c r="T15" i="5"/>
  <c r="S15" i="5"/>
  <c r="R15" i="5"/>
  <c r="O15" i="5"/>
  <c r="N15" i="5"/>
  <c r="M15" i="5"/>
  <c r="L15" i="5"/>
  <c r="K15" i="5"/>
  <c r="J15" i="5"/>
  <c r="I15" i="5"/>
  <c r="H15" i="5"/>
  <c r="G15" i="5"/>
  <c r="F15" i="5"/>
  <c r="E15" i="5"/>
  <c r="D15" i="5"/>
  <c r="AC12" i="5"/>
  <c r="AB12" i="5"/>
  <c r="AA12" i="5"/>
  <c r="Z12" i="5"/>
  <c r="Y12" i="5"/>
  <c r="X12" i="5"/>
  <c r="W12" i="5"/>
  <c r="V12" i="5"/>
  <c r="U12" i="5"/>
  <c r="T12" i="5"/>
  <c r="S12" i="5"/>
  <c r="R12" i="5"/>
  <c r="O12" i="5"/>
  <c r="N12" i="5"/>
  <c r="M12" i="5"/>
  <c r="L12" i="5"/>
  <c r="K12" i="5"/>
  <c r="J12" i="5"/>
  <c r="I12" i="5"/>
  <c r="H12" i="5"/>
  <c r="G12" i="5"/>
  <c r="F12" i="5"/>
  <c r="E12" i="5"/>
  <c r="D12" i="5"/>
  <c r="AC9" i="5"/>
  <c r="AB9" i="5"/>
  <c r="AA9" i="5"/>
  <c r="Z9" i="5"/>
  <c r="Y9" i="5"/>
  <c r="X9" i="5"/>
  <c r="W9" i="5"/>
  <c r="V9" i="5"/>
  <c r="U9" i="5"/>
  <c r="T9" i="5"/>
  <c r="S9" i="5"/>
  <c r="R9" i="5"/>
  <c r="O9" i="5"/>
  <c r="N9" i="5"/>
  <c r="M9" i="5"/>
  <c r="L9" i="5"/>
  <c r="K9" i="5"/>
  <c r="J9" i="5"/>
  <c r="I9" i="5"/>
  <c r="H9" i="5"/>
  <c r="G9" i="5"/>
  <c r="F9" i="5"/>
  <c r="E9" i="5"/>
  <c r="D9" i="5"/>
  <c r="AC6" i="5"/>
  <c r="AB6" i="5"/>
  <c r="AA6" i="5"/>
  <c r="Z6" i="5"/>
  <c r="Y6" i="5"/>
  <c r="X6" i="5"/>
  <c r="W6" i="5"/>
  <c r="V6" i="5"/>
  <c r="U6" i="5"/>
  <c r="T6" i="5"/>
  <c r="S6" i="5"/>
  <c r="R6" i="5"/>
  <c r="O6" i="5"/>
  <c r="N6" i="5"/>
  <c r="M6" i="5"/>
  <c r="L6" i="5"/>
  <c r="K6" i="5"/>
  <c r="J6" i="5"/>
  <c r="I6" i="5"/>
  <c r="H6" i="5"/>
  <c r="G6" i="5"/>
  <c r="F6" i="5"/>
  <c r="E6" i="5"/>
  <c r="D6" i="5"/>
  <c r="AC27" i="4"/>
  <c r="AB27" i="4"/>
  <c r="AA27" i="4"/>
  <c r="Z27" i="4"/>
  <c r="Y27" i="4"/>
  <c r="X27" i="4"/>
  <c r="W27" i="4"/>
  <c r="V27" i="4"/>
  <c r="U27" i="4"/>
  <c r="T27" i="4"/>
  <c r="S27" i="4"/>
  <c r="R27" i="4"/>
  <c r="O27" i="4"/>
  <c r="N27" i="4"/>
  <c r="M27" i="4"/>
  <c r="L27" i="4"/>
  <c r="K27" i="4"/>
  <c r="J27" i="4"/>
  <c r="I27" i="4"/>
  <c r="H27" i="4"/>
  <c r="G27" i="4"/>
  <c r="F27" i="4"/>
  <c r="E27" i="4"/>
  <c r="D27" i="4"/>
  <c r="AC24" i="4"/>
  <c r="AB24" i="4"/>
  <c r="AA24" i="4"/>
  <c r="Z24" i="4"/>
  <c r="Y24" i="4"/>
  <c r="X24" i="4"/>
  <c r="W24" i="4"/>
  <c r="V24" i="4"/>
  <c r="U24" i="4"/>
  <c r="T24" i="4"/>
  <c r="S24" i="4"/>
  <c r="R24" i="4"/>
  <c r="O24" i="4"/>
  <c r="N24" i="4"/>
  <c r="M24" i="4"/>
  <c r="L24" i="4"/>
  <c r="K24" i="4"/>
  <c r="J24" i="4"/>
  <c r="I24" i="4"/>
  <c r="H24" i="4"/>
  <c r="G24" i="4"/>
  <c r="F24" i="4"/>
  <c r="E24" i="4"/>
  <c r="D24" i="4"/>
  <c r="AC21" i="4"/>
  <c r="AB21" i="4"/>
  <c r="AA21" i="4"/>
  <c r="Z21" i="4"/>
  <c r="Y21" i="4"/>
  <c r="X21" i="4"/>
  <c r="W21" i="4"/>
  <c r="V21" i="4"/>
  <c r="U21" i="4"/>
  <c r="T21" i="4"/>
  <c r="S21" i="4"/>
  <c r="R21" i="4"/>
  <c r="O21" i="4"/>
  <c r="N21" i="4"/>
  <c r="M21" i="4"/>
  <c r="L21" i="4"/>
  <c r="K21" i="4"/>
  <c r="J21" i="4"/>
  <c r="I21" i="4"/>
  <c r="H21" i="4"/>
  <c r="G21" i="4"/>
  <c r="F21" i="4"/>
  <c r="E21" i="4"/>
  <c r="D21" i="4"/>
  <c r="AC18" i="4"/>
  <c r="AB18" i="4"/>
  <c r="AA18" i="4"/>
  <c r="Z18" i="4"/>
  <c r="Y18" i="4"/>
  <c r="X18" i="4"/>
  <c r="W18" i="4"/>
  <c r="V18" i="4"/>
  <c r="U18" i="4"/>
  <c r="T18" i="4"/>
  <c r="S18" i="4"/>
  <c r="R18" i="4"/>
  <c r="O18" i="4"/>
  <c r="N18" i="4"/>
  <c r="M18" i="4"/>
  <c r="L18" i="4"/>
  <c r="K18" i="4"/>
  <c r="J18" i="4"/>
  <c r="I18" i="4"/>
  <c r="H18" i="4"/>
  <c r="G18" i="4"/>
  <c r="F18" i="4"/>
  <c r="E18" i="4"/>
  <c r="D18" i="4"/>
  <c r="AC15" i="4"/>
  <c r="AB15" i="4"/>
  <c r="AA15" i="4"/>
  <c r="Z15" i="4"/>
  <c r="Y15" i="4"/>
  <c r="X15" i="4"/>
  <c r="W15" i="4"/>
  <c r="V15" i="4"/>
  <c r="U15" i="4"/>
  <c r="T15" i="4"/>
  <c r="S15" i="4"/>
  <c r="R15" i="4"/>
  <c r="O15" i="4"/>
  <c r="N15" i="4"/>
  <c r="M15" i="4"/>
  <c r="L15" i="4"/>
  <c r="K15" i="4"/>
  <c r="J15" i="4"/>
  <c r="I15" i="4"/>
  <c r="H15" i="4"/>
  <c r="G15" i="4"/>
  <c r="F15" i="4"/>
  <c r="E15" i="4"/>
  <c r="D15" i="4"/>
  <c r="AC12" i="4"/>
  <c r="AB12" i="4"/>
  <c r="AA12" i="4"/>
  <c r="Z12" i="4"/>
  <c r="Y12" i="4"/>
  <c r="X12" i="4"/>
  <c r="W12" i="4"/>
  <c r="V12" i="4"/>
  <c r="U12" i="4"/>
  <c r="T12" i="4"/>
  <c r="S12" i="4"/>
  <c r="R12" i="4"/>
  <c r="O12" i="4"/>
  <c r="N12" i="4"/>
  <c r="M12" i="4"/>
  <c r="L12" i="4"/>
  <c r="K12" i="4"/>
  <c r="J12" i="4"/>
  <c r="I12" i="4"/>
  <c r="H12" i="4"/>
  <c r="G12" i="4"/>
  <c r="F12" i="4"/>
  <c r="E12" i="4"/>
  <c r="D12" i="4"/>
  <c r="AC9" i="4"/>
  <c r="AB9" i="4"/>
  <c r="AA9" i="4"/>
  <c r="Z9" i="4"/>
  <c r="Y9" i="4"/>
  <c r="X9" i="4"/>
  <c r="W9" i="4"/>
  <c r="V9" i="4"/>
  <c r="U9" i="4"/>
  <c r="T9" i="4"/>
  <c r="S9" i="4"/>
  <c r="R9" i="4"/>
  <c r="O9" i="4"/>
  <c r="N9" i="4"/>
  <c r="M9" i="4"/>
  <c r="L9" i="4"/>
  <c r="K9" i="4"/>
  <c r="J9" i="4"/>
  <c r="I9" i="4"/>
  <c r="H9" i="4"/>
  <c r="G9" i="4"/>
  <c r="F9" i="4"/>
  <c r="E9" i="4"/>
  <c r="D9" i="4"/>
  <c r="AC6" i="4"/>
  <c r="AB6" i="4"/>
  <c r="AA6" i="4"/>
  <c r="Z6" i="4"/>
  <c r="Y6" i="4"/>
  <c r="X6" i="4"/>
  <c r="W6" i="4"/>
  <c r="V6" i="4"/>
  <c r="U6" i="4"/>
  <c r="T6" i="4"/>
  <c r="S6" i="4"/>
  <c r="R6" i="4"/>
  <c r="O6" i="4"/>
  <c r="N6" i="4"/>
  <c r="M6" i="4"/>
  <c r="L6" i="4"/>
  <c r="K6" i="4"/>
  <c r="J6" i="4"/>
  <c r="I6" i="4"/>
  <c r="H6" i="4"/>
  <c r="G6" i="4"/>
  <c r="F6" i="4"/>
  <c r="E6" i="4"/>
  <c r="D6" i="4"/>
  <c r="AC27" i="2"/>
  <c r="AB27" i="2"/>
  <c r="AA27" i="2"/>
  <c r="Z27" i="2"/>
  <c r="Y27" i="2"/>
  <c r="X27" i="2"/>
  <c r="W27" i="2"/>
  <c r="V27" i="2"/>
  <c r="U27" i="2"/>
  <c r="T27" i="2"/>
  <c r="S27" i="2"/>
  <c r="R27" i="2"/>
  <c r="O27" i="2"/>
  <c r="N27" i="2"/>
  <c r="M27" i="2"/>
  <c r="L27" i="2"/>
  <c r="K27" i="2"/>
  <c r="J27" i="2"/>
  <c r="I27" i="2"/>
  <c r="H27" i="2"/>
  <c r="G27" i="2"/>
  <c r="F27" i="2"/>
  <c r="E27" i="2"/>
  <c r="D27" i="2"/>
  <c r="AC24" i="2"/>
  <c r="AB24" i="2"/>
  <c r="AA24" i="2"/>
  <c r="Z24" i="2"/>
  <c r="Y24" i="2"/>
  <c r="X24" i="2"/>
  <c r="W24" i="2"/>
  <c r="V24" i="2"/>
  <c r="U24" i="2"/>
  <c r="T24" i="2"/>
  <c r="S24" i="2"/>
  <c r="R24" i="2"/>
  <c r="O24" i="2"/>
  <c r="N24" i="2"/>
  <c r="M24" i="2"/>
  <c r="L24" i="2"/>
  <c r="K24" i="2"/>
  <c r="J24" i="2"/>
  <c r="I24" i="2"/>
  <c r="H24" i="2"/>
  <c r="G24" i="2"/>
  <c r="F24" i="2"/>
  <c r="E24" i="2"/>
  <c r="D24" i="2"/>
  <c r="AC21" i="2"/>
  <c r="AB21" i="2"/>
  <c r="AA21" i="2"/>
  <c r="Z21" i="2"/>
  <c r="Y21" i="2"/>
  <c r="X21" i="2"/>
  <c r="W21" i="2"/>
  <c r="V21" i="2"/>
  <c r="U21" i="2"/>
  <c r="T21" i="2"/>
  <c r="S21" i="2"/>
  <c r="R21" i="2"/>
  <c r="O21" i="2"/>
  <c r="N21" i="2"/>
  <c r="M21" i="2"/>
  <c r="L21" i="2"/>
  <c r="K21" i="2"/>
  <c r="J21" i="2"/>
  <c r="I21" i="2"/>
  <c r="H21" i="2"/>
  <c r="G21" i="2"/>
  <c r="F21" i="2"/>
  <c r="E21" i="2"/>
  <c r="D21" i="2"/>
  <c r="AC18" i="2"/>
  <c r="AB18" i="2"/>
  <c r="AA18" i="2"/>
  <c r="Z18" i="2"/>
  <c r="Y18" i="2"/>
  <c r="X18" i="2"/>
  <c r="W18" i="2"/>
  <c r="V18" i="2"/>
  <c r="U18" i="2"/>
  <c r="T18" i="2"/>
  <c r="S18" i="2"/>
  <c r="R18" i="2"/>
  <c r="O18" i="2"/>
  <c r="N18" i="2"/>
  <c r="M18" i="2"/>
  <c r="L18" i="2"/>
  <c r="K18" i="2"/>
  <c r="J18" i="2"/>
  <c r="I18" i="2"/>
  <c r="H18" i="2"/>
  <c r="G18" i="2"/>
  <c r="F18" i="2"/>
  <c r="E18" i="2"/>
  <c r="D18" i="2"/>
  <c r="AC15" i="2"/>
  <c r="AB15" i="2"/>
  <c r="AA15" i="2"/>
  <c r="Z15" i="2"/>
  <c r="Y15" i="2"/>
  <c r="X15" i="2"/>
  <c r="W15" i="2"/>
  <c r="V15" i="2"/>
  <c r="U15" i="2"/>
  <c r="T15" i="2"/>
  <c r="S15" i="2"/>
  <c r="R15" i="2"/>
  <c r="O15" i="2"/>
  <c r="N15" i="2"/>
  <c r="M15" i="2"/>
  <c r="L15" i="2"/>
  <c r="K15" i="2"/>
  <c r="J15" i="2"/>
  <c r="I15" i="2"/>
  <c r="H15" i="2"/>
  <c r="G15" i="2"/>
  <c r="F15" i="2"/>
  <c r="E15" i="2"/>
  <c r="D15" i="2"/>
  <c r="AC12" i="2"/>
  <c r="AB12" i="2"/>
  <c r="AA12" i="2"/>
  <c r="Z12" i="2"/>
  <c r="Y12" i="2"/>
  <c r="X12" i="2"/>
  <c r="W12" i="2"/>
  <c r="V12" i="2"/>
  <c r="U12" i="2"/>
  <c r="T12" i="2"/>
  <c r="S12" i="2"/>
  <c r="R12" i="2"/>
  <c r="O12" i="2"/>
  <c r="N12" i="2"/>
  <c r="M12" i="2"/>
  <c r="L12" i="2"/>
  <c r="K12" i="2"/>
  <c r="J12" i="2"/>
  <c r="I12" i="2"/>
  <c r="H12" i="2"/>
  <c r="G12" i="2"/>
  <c r="F12" i="2"/>
  <c r="E12" i="2"/>
  <c r="D12" i="2"/>
  <c r="AC9" i="2"/>
  <c r="AB9" i="2"/>
  <c r="AA9" i="2"/>
  <c r="Z9" i="2"/>
  <c r="Y9" i="2"/>
  <c r="X9" i="2"/>
  <c r="W9" i="2"/>
  <c r="V9" i="2"/>
  <c r="U9" i="2"/>
  <c r="T9" i="2"/>
  <c r="S9" i="2"/>
  <c r="R9" i="2"/>
  <c r="O9" i="2"/>
  <c r="N9" i="2"/>
  <c r="M9" i="2"/>
  <c r="L9" i="2"/>
  <c r="K9" i="2"/>
  <c r="J9" i="2"/>
  <c r="I9" i="2"/>
  <c r="H9" i="2"/>
  <c r="G9" i="2"/>
  <c r="F9" i="2"/>
  <c r="E9" i="2"/>
  <c r="D9" i="2"/>
  <c r="AC6" i="2"/>
  <c r="AB6" i="2"/>
  <c r="AA6" i="2"/>
  <c r="Z6" i="2"/>
  <c r="Y6" i="2"/>
  <c r="X6" i="2"/>
  <c r="W6" i="2"/>
  <c r="V6" i="2"/>
  <c r="U6" i="2"/>
  <c r="T6" i="2"/>
  <c r="S6" i="2"/>
  <c r="R6" i="2"/>
  <c r="O6" i="2"/>
  <c r="N6" i="2"/>
  <c r="M6" i="2"/>
  <c r="L6" i="2"/>
  <c r="K6" i="2"/>
  <c r="J6" i="2"/>
  <c r="I6" i="2"/>
  <c r="H6" i="2"/>
  <c r="G6" i="2"/>
  <c r="F6" i="2"/>
  <c r="E6" i="2"/>
  <c r="D6" i="2"/>
  <c r="AC27" i="1"/>
  <c r="AB27" i="1"/>
  <c r="AA27" i="1"/>
  <c r="Z27" i="1"/>
  <c r="Y27" i="1"/>
  <c r="X27" i="1"/>
  <c r="W27" i="1"/>
  <c r="V27" i="1"/>
  <c r="U27" i="1"/>
  <c r="T27" i="1"/>
  <c r="S27" i="1"/>
  <c r="R27" i="1"/>
  <c r="O27" i="1"/>
  <c r="N27" i="1"/>
  <c r="M27" i="1"/>
  <c r="L27" i="1"/>
  <c r="K27" i="1"/>
  <c r="J27" i="1"/>
  <c r="I27" i="1"/>
  <c r="H27" i="1"/>
  <c r="G27" i="1"/>
  <c r="F27" i="1"/>
  <c r="E27" i="1"/>
  <c r="D27" i="1"/>
  <c r="AC24" i="1"/>
  <c r="AB24" i="1"/>
  <c r="AA24" i="1"/>
  <c r="Z24" i="1"/>
  <c r="Y24" i="1"/>
  <c r="X24" i="1"/>
  <c r="W24" i="1"/>
  <c r="V24" i="1"/>
  <c r="U24" i="1"/>
  <c r="T24" i="1"/>
  <c r="S24" i="1"/>
  <c r="R24" i="1"/>
  <c r="O24" i="1"/>
  <c r="N24" i="1"/>
  <c r="M24" i="1"/>
  <c r="L24" i="1"/>
  <c r="K24" i="1"/>
  <c r="J24" i="1"/>
  <c r="I24" i="1"/>
  <c r="H24" i="1"/>
  <c r="G24" i="1"/>
  <c r="F24" i="1"/>
  <c r="E24" i="1"/>
  <c r="D24" i="1"/>
  <c r="AC21" i="1"/>
  <c r="AB21" i="1"/>
  <c r="AA21" i="1"/>
  <c r="Z21" i="1"/>
  <c r="Y21" i="1"/>
  <c r="X21" i="1"/>
  <c r="W21" i="1"/>
  <c r="V21" i="1"/>
  <c r="U21" i="1"/>
  <c r="T21" i="1"/>
  <c r="S21" i="1"/>
  <c r="R21" i="1"/>
  <c r="O21" i="1"/>
  <c r="N21" i="1"/>
  <c r="M21" i="1"/>
  <c r="L21" i="1"/>
  <c r="K21" i="1"/>
  <c r="J21" i="1"/>
  <c r="I21" i="1"/>
  <c r="H21" i="1"/>
  <c r="G21" i="1"/>
  <c r="F21" i="1"/>
  <c r="E21" i="1"/>
  <c r="D21" i="1"/>
  <c r="AC18" i="1"/>
  <c r="AB18" i="1"/>
  <c r="AA18" i="1"/>
  <c r="Z18" i="1"/>
  <c r="Y18" i="1"/>
  <c r="X18" i="1"/>
  <c r="W18" i="1"/>
  <c r="V18" i="1"/>
  <c r="U18" i="1"/>
  <c r="T18" i="1"/>
  <c r="S18" i="1"/>
  <c r="R18" i="1"/>
  <c r="O18" i="1"/>
  <c r="N18" i="1"/>
  <c r="M18" i="1"/>
  <c r="L18" i="1"/>
  <c r="K18" i="1"/>
  <c r="J18" i="1"/>
  <c r="I18" i="1"/>
  <c r="H18" i="1"/>
  <c r="G18" i="1"/>
  <c r="F18" i="1"/>
  <c r="E18" i="1"/>
  <c r="D18" i="1"/>
  <c r="AC15" i="1"/>
  <c r="AB15" i="1"/>
  <c r="AA15" i="1"/>
  <c r="Z15" i="1"/>
  <c r="Y15" i="1"/>
  <c r="X15" i="1"/>
  <c r="W15" i="1"/>
  <c r="V15" i="1"/>
  <c r="U15" i="1"/>
  <c r="T15" i="1"/>
  <c r="S15" i="1"/>
  <c r="R15" i="1"/>
  <c r="O15" i="1"/>
  <c r="N15" i="1"/>
  <c r="M15" i="1"/>
  <c r="L15" i="1"/>
  <c r="K15" i="1"/>
  <c r="J15" i="1"/>
  <c r="I15" i="1"/>
  <c r="H15" i="1"/>
  <c r="G15" i="1"/>
  <c r="F15" i="1"/>
  <c r="E15" i="1"/>
  <c r="D15" i="1"/>
  <c r="E12" i="1"/>
  <c r="AC12" i="1"/>
  <c r="AB12" i="1"/>
  <c r="AA12" i="1"/>
  <c r="Z12" i="1"/>
  <c r="Y12" i="1"/>
  <c r="X12" i="1"/>
  <c r="W12" i="1"/>
  <c r="V12" i="1"/>
  <c r="U12" i="1"/>
  <c r="T12" i="1"/>
  <c r="S12" i="1"/>
  <c r="R12" i="1"/>
  <c r="O12" i="1"/>
  <c r="N12" i="1"/>
  <c r="M12" i="1"/>
  <c r="L12" i="1"/>
  <c r="K12" i="1"/>
  <c r="J12" i="1"/>
  <c r="I12" i="1"/>
  <c r="H12" i="1"/>
  <c r="G12" i="1"/>
  <c r="F12" i="1"/>
  <c r="D12" i="1"/>
  <c r="AC9" i="1"/>
  <c r="AB9" i="1"/>
  <c r="AA9" i="1"/>
  <c r="Z9" i="1"/>
  <c r="Y9" i="1"/>
  <c r="X9" i="1"/>
  <c r="W9" i="1"/>
  <c r="V9" i="1"/>
  <c r="U9" i="1"/>
  <c r="T9" i="1"/>
  <c r="S9" i="1"/>
  <c r="R9" i="1"/>
  <c r="O9" i="1"/>
  <c r="N9" i="1"/>
  <c r="M9" i="1"/>
  <c r="L9" i="1"/>
  <c r="K9" i="1"/>
  <c r="J9" i="1"/>
  <c r="I9" i="1"/>
  <c r="H9" i="1"/>
  <c r="G9" i="1"/>
  <c r="F9" i="1"/>
  <c r="E9" i="1"/>
  <c r="D9" i="1"/>
  <c r="AC6" i="1"/>
  <c r="AB6" i="1"/>
  <c r="AA6" i="1"/>
  <c r="Z6" i="1"/>
  <c r="Y6" i="1"/>
  <c r="X6" i="1"/>
  <c r="W6" i="1"/>
  <c r="V6" i="1"/>
  <c r="U6" i="1"/>
  <c r="T6" i="1"/>
  <c r="S6" i="1"/>
  <c r="R6" i="1"/>
  <c r="O6" i="1"/>
  <c r="N6" i="1"/>
  <c r="M6" i="1"/>
  <c r="L6" i="1"/>
  <c r="K6" i="1"/>
  <c r="J6" i="1"/>
  <c r="I6" i="1"/>
  <c r="H6" i="1"/>
  <c r="G6" i="1"/>
  <c r="F6" i="1"/>
  <c r="E6" i="1"/>
  <c r="D6" i="1"/>
  <c r="O6" i="14" l="1"/>
  <c r="N6" i="14"/>
  <c r="M6" i="14"/>
  <c r="L6" i="14"/>
  <c r="K6" i="14"/>
  <c r="J6" i="14"/>
  <c r="I6" i="14"/>
  <c r="H6" i="14"/>
  <c r="G6" i="14"/>
  <c r="F6" i="14"/>
  <c r="E6" i="14"/>
  <c r="D6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AC9" i="14"/>
  <c r="AB9" i="14"/>
  <c r="AA9" i="14"/>
  <c r="Z9" i="14"/>
  <c r="Y9" i="14"/>
  <c r="X9" i="14"/>
  <c r="W9" i="14"/>
  <c r="V9" i="14"/>
  <c r="U9" i="14"/>
  <c r="T9" i="14"/>
  <c r="S9" i="14"/>
  <c r="R9" i="14"/>
  <c r="O9" i="14"/>
  <c r="N9" i="14"/>
  <c r="M9" i="14"/>
  <c r="L9" i="14"/>
  <c r="K9" i="14"/>
  <c r="J9" i="14"/>
  <c r="I9" i="14"/>
  <c r="H9" i="14"/>
  <c r="G9" i="14"/>
  <c r="F9" i="14"/>
  <c r="E9" i="14"/>
  <c r="D9" i="14"/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</calcChain>
</file>

<file path=xl/sharedStrings.xml><?xml version="1.0" encoding="utf-8"?>
<sst xmlns="http://schemas.openxmlformats.org/spreadsheetml/2006/main" count="31647" uniqueCount="674">
  <si>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</si>
  <si>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</si>
  <si>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</si>
  <si>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</si>
  <si>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</si>
  <si>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</si>
  <si>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</si>
  <si>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</si>
  <si>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</si>
  <si>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</si>
  <si>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</si>
  <si>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</si>
  <si>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</si>
  <si>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</si>
  <si>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</si>
  <si>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</si>
  <si>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</si>
  <si>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</si>
  <si>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Cytogam 1:500</t>
  </si>
  <si>
    <t>Range?</t>
  </si>
  <si>
    <t>A13</t>
  </si>
  <si>
    <t xml:space="preserve"> </t>
  </si>
  <si>
    <t>B13</t>
  </si>
  <si>
    <t>Cytogam 1:501</t>
  </si>
  <si>
    <t>A14</t>
  </si>
  <si>
    <t>B14</t>
  </si>
  <si>
    <t>Cytogam 1:502</t>
  </si>
  <si>
    <t>A15</t>
  </si>
  <si>
    <t>B15</t>
  </si>
  <si>
    <t>Cytogam 1:503</t>
  </si>
  <si>
    <t>A16</t>
  </si>
  <si>
    <t>B16</t>
  </si>
  <si>
    <t>Cytogam 1:504</t>
  </si>
  <si>
    <t>A17</t>
  </si>
  <si>
    <t>B17</t>
  </si>
  <si>
    <t>Cytogam 1:505</t>
  </si>
  <si>
    <t>A18</t>
  </si>
  <si>
    <t>B18</t>
  </si>
  <si>
    <t>Cytogam 1:506</t>
  </si>
  <si>
    <t>A19</t>
  </si>
  <si>
    <t>B19</t>
  </si>
  <si>
    <t>Cytogam 1:507</t>
  </si>
  <si>
    <t>A20</t>
  </si>
  <si>
    <t>B20</t>
  </si>
  <si>
    <t>Cytogam 1:508</t>
  </si>
  <si>
    <t>A21</t>
  </si>
  <si>
    <t>B21</t>
  </si>
  <si>
    <t>Cytogam 1:509</t>
  </si>
  <si>
    <t>A22</t>
  </si>
  <si>
    <t>B22</t>
  </si>
  <si>
    <t>Cytogam 1:510</t>
  </si>
  <si>
    <t>A23</t>
  </si>
  <si>
    <t>B23</t>
  </si>
  <si>
    <t>Cytogam 1:511</t>
  </si>
  <si>
    <t>A24</t>
  </si>
  <si>
    <t>B24</t>
  </si>
  <si>
    <t>Group Summaries</t>
  </si>
  <si>
    <t>MinStd</t>
  </si>
  <si>
    <t>Smallest standard value:</t>
  </si>
  <si>
    <t xml:space="preserve">Min(MeanValue) </t>
  </si>
  <si>
    <t>MaxStd</t>
  </si>
  <si>
    <t>Largest standard value:</t>
  </si>
  <si>
    <t xml:space="preserve">Max(MeanValue) </t>
  </si>
  <si>
    <t xml:space="preserve">~End </t>
  </si>
  <si>
    <t>Group: Unknowns</t>
  </si>
  <si>
    <t>R</t>
  </si>
  <si>
    <t>Result</t>
  </si>
  <si>
    <t>MeanResult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</si>
  <si>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</si>
  <si>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</si>
  <si>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</si>
  <si>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</si>
  <si>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</si>
  <si>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</si>
  <si>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</si>
  <si>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</si>
  <si>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</si>
  <si>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</si>
  <si>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</si>
  <si>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</si>
  <si>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</si>
  <si>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</si>
  <si>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</si>
  <si>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</si>
  <si>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</si>
  <si>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</si>
  <si>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</si>
  <si>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</si>
  <si>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</si>
  <si>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</si>
  <si>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</si>
  <si>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</si>
  <si>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</si>
  <si>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</si>
  <si>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</si>
  <si>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</si>
  <si>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</si>
  <si>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</si>
  <si>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</si>
  <si>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</si>
  <si>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</si>
  <si>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</si>
  <si>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</si>
  <si>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</si>
  <si>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</si>
  <si>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</si>
  <si>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</si>
  <si>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</si>
  <si>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</si>
  <si>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</si>
  <si>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</si>
  <si>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</si>
  <si>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</si>
  <si>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</si>
  <si>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</si>
  <si>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</si>
  <si>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</si>
  <si>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</si>
  <si>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</si>
  <si>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</si>
  <si>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</si>
  <si>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</si>
  <si>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</si>
  <si>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</si>
  <si>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</si>
  <si>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</si>
  <si>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</si>
  <si>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</si>
  <si>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</si>
  <si>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</si>
  <si>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</si>
  <si>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</si>
  <si>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</si>
  <si>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</si>
  <si>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</si>
  <si>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</si>
  <si>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</si>
  <si>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</si>
  <si>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</si>
  <si>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</si>
  <si>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</si>
  <si>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</si>
  <si>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</si>
  <si>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</si>
  <si>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</si>
  <si>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</si>
  <si>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</si>
  <si>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</si>
  <si>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</si>
  <si>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</si>
  <si>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</si>
  <si>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</si>
  <si>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</si>
  <si>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</si>
  <si>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</si>
  <si>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</si>
  <si>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</si>
  <si>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</si>
  <si>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</si>
  <si>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</si>
  <si>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</si>
  <si>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</si>
  <si>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</si>
  <si>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</si>
  <si>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</si>
  <si>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</si>
  <si>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</si>
  <si>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</si>
  <si>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</si>
  <si>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</si>
  <si>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</si>
  <si>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</si>
  <si>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</si>
  <si>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</si>
  <si>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</si>
  <si>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</si>
  <si>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</si>
  <si>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</si>
  <si>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</si>
  <si>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</si>
  <si>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</si>
  <si>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</si>
  <si>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</si>
  <si>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</si>
  <si>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</si>
  <si>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</si>
  <si>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</si>
  <si>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</si>
  <si>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</si>
  <si>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</si>
  <si>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</si>
  <si>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</si>
  <si>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</si>
  <si>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</si>
  <si>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</si>
  <si>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</si>
  <si>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</si>
  <si>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</si>
  <si>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</si>
  <si>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</si>
  <si>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</si>
  <si>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</si>
  <si>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</si>
  <si>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</si>
  <si>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</si>
  <si>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</si>
  <si>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</si>
  <si>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</si>
  <si>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</si>
  <si>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</si>
  <si>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</si>
  <si>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</si>
  <si>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</si>
  <si>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</si>
  <si>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</si>
  <si>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</si>
  <si>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</si>
  <si>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</si>
  <si>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</si>
  <si>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</si>
  <si>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</si>
  <si>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</si>
  <si>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</si>
  <si>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</si>
  <si>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</si>
  <si>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</si>
  <si>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</si>
  <si>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</si>
  <si>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</si>
  <si>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</si>
  <si>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</si>
  <si>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</si>
  <si>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</si>
  <si>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</si>
  <si>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</si>
  <si>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</si>
  <si>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</si>
  <si>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</si>
  <si>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</si>
  <si>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</si>
  <si>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</si>
  <si>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</si>
  <si>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</si>
  <si>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</si>
  <si>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</si>
  <si>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</si>
  <si>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</si>
  <si>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</si>
  <si>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</si>
  <si>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</si>
  <si>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</si>
  <si>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</si>
  <si>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</si>
  <si>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</si>
  <si>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</si>
  <si>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</si>
  <si>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</si>
  <si>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</si>
  <si>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</si>
  <si>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</si>
  <si>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</si>
  <si>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</si>
  <si>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</si>
  <si>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</si>
  <si>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</si>
  <si>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</si>
  <si>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</si>
  <si>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</si>
  <si>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</si>
  <si>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</si>
  <si>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</si>
  <si>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</si>
  <si>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</si>
  <si>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</si>
  <si>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</si>
  <si>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</si>
  <si>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</si>
  <si>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</si>
  <si>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</si>
  <si>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</si>
  <si>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</si>
  <si>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</si>
  <si>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</si>
  <si>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</si>
  <si>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</si>
  <si>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</si>
  <si>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</si>
  <si>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</si>
  <si>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</si>
  <si>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</si>
  <si>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</si>
  <si>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</si>
  <si>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</si>
  <si>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</si>
  <si>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</si>
  <si>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</si>
  <si>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</si>
  <si>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</si>
  <si>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</si>
  <si>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</si>
  <si>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</si>
  <si>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</si>
  <si>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</si>
  <si>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</si>
  <si>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</si>
  <si>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</si>
  <si>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</si>
  <si>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</si>
  <si>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</si>
  <si>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</si>
  <si>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</si>
  <si>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</si>
  <si>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</si>
  <si>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</si>
  <si>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</si>
  <si>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</si>
  <si>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</si>
  <si>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</si>
  <si>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</si>
  <si>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</si>
  <si>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</si>
  <si>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</si>
  <si>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</si>
  <si>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</si>
  <si>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</si>
  <si>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</si>
  <si>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</si>
  <si>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</si>
  <si>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</si>
  <si>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</si>
  <si>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</si>
  <si>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</si>
  <si>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</si>
  <si>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</si>
  <si>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</si>
  <si>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</si>
  <si>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</si>
  <si>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</si>
  <si>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</si>
  <si>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</si>
  <si>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</si>
  <si>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</si>
  <si>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</si>
  <si>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</si>
  <si>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</si>
  <si>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</si>
  <si>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</si>
  <si>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</si>
  <si>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</si>
  <si>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</si>
  <si>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</si>
  <si>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</si>
  <si>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</si>
  <si>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</si>
  <si>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</si>
  <si>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</si>
  <si>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</si>
  <si>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</si>
  <si>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</si>
  <si>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</si>
  <si>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</si>
  <si>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</si>
  <si>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</si>
  <si>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</si>
  <si>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</si>
  <si>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</si>
  <si>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</si>
  <si>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</si>
  <si>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</si>
  <si>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</si>
  <si>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</si>
  <si>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</si>
  <si>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</si>
  <si>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</si>
  <si>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</si>
  <si>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</si>
  <si>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</si>
  <si>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</si>
  <si>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</si>
  <si>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</si>
  <si>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</si>
  <si>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</si>
  <si>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</si>
  <si>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</si>
  <si>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</si>
  <si>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</si>
  <si>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</si>
  <si>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</si>
  <si>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</si>
  <si>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</si>
  <si>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</si>
  <si>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</si>
  <si>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</si>
  <si>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</si>
  <si>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</si>
  <si>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</si>
  <si>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</si>
  <si>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</si>
  <si>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</si>
  <si>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</si>
  <si>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</si>
  <si>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</si>
  <si>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</si>
  <si>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</si>
  <si>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</si>
  <si>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</si>
  <si>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</si>
  <si>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</si>
  <si>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</si>
  <si>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</si>
  <si>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</si>
  <si>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</si>
  <si>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</si>
  <si>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</si>
  <si>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</si>
  <si>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</si>
  <si>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</si>
  <si>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</si>
  <si>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</si>
  <si>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</si>
  <si>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</si>
  <si>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</si>
  <si>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</si>
  <si>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</si>
  <si>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</si>
  <si>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</si>
  <si>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</si>
  <si>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</si>
  <si>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InRange</t>
  </si>
  <si>
    <t>R - Outside standard range</t>
  </si>
  <si>
    <t>Original Filename: 20200601 gB2 ecto_Plate 1; Date Last Saved: 6/2/2020 11:52:59 AM</t>
  </si>
  <si>
    <t>Concentration µg/mL</t>
  </si>
  <si>
    <t>Group: Unk_Dilution</t>
  </si>
  <si>
    <t>Dilution</t>
  </si>
  <si>
    <t>AdjResult</t>
  </si>
  <si>
    <t>Mean Adjusted Result:</t>
  </si>
  <si>
    <t xml:space="preserve">Average(AdjResult) </t>
  </si>
  <si>
    <t>Original Filename: 20200602 gB2 ecto_Plate 2; Date Last Saved: 6/2/2020 7:34:27 PM</t>
  </si>
  <si>
    <t>SuperBlock</t>
  </si>
  <si>
    <t>N22460 Wk0</t>
  </si>
  <si>
    <t>N22460 Wk2</t>
  </si>
  <si>
    <t>N22460 Wk4</t>
  </si>
  <si>
    <t>N22460 Wk6</t>
  </si>
  <si>
    <t>N22460 Wk8</t>
  </si>
  <si>
    <t>N22460 Wk10</t>
  </si>
  <si>
    <t>N22460 Wk12</t>
  </si>
  <si>
    <t>Cytogam</t>
  </si>
  <si>
    <t>N22460 Wk20</t>
  </si>
  <si>
    <t>N22460 Wk30</t>
  </si>
  <si>
    <t>N22461 Wk0</t>
  </si>
  <si>
    <t>N22461 Wk2</t>
  </si>
  <si>
    <t>N22461 Wk4</t>
  </si>
  <si>
    <t>N22461 Wk6</t>
  </si>
  <si>
    <t>N22461 Wk8</t>
  </si>
  <si>
    <t>Rabbit Serum</t>
  </si>
  <si>
    <t>1 ul serum + 198 ul SB</t>
  </si>
  <si>
    <t>100 ul SB</t>
  </si>
  <si>
    <t>1:100, 3X-dilution</t>
  </si>
  <si>
    <t>+50ul previous</t>
  </si>
  <si>
    <t>N22461 Wk10</t>
  </si>
  <si>
    <t>N22461 Wk12</t>
  </si>
  <si>
    <t>N22461 Wk20</t>
  </si>
  <si>
    <t>N22461 Wk30</t>
  </si>
  <si>
    <t xml:space="preserve">N22462 Wk0 </t>
  </si>
  <si>
    <t>N22462 Wk2</t>
  </si>
  <si>
    <t>N22462 Wk4</t>
  </si>
  <si>
    <t>N22462 Wk6</t>
  </si>
  <si>
    <t>N22462 Wk8</t>
  </si>
  <si>
    <t>N22462 Wk10</t>
  </si>
  <si>
    <t>N22462 Wk12</t>
  </si>
  <si>
    <t>N22462 Wk20</t>
  </si>
  <si>
    <t>N22462 Wk30</t>
  </si>
  <si>
    <t>N22463 Wk0</t>
  </si>
  <si>
    <t>Original Filename: 20200604 gB2 ecto_Plate 3; Date Last Saved: 6/4/2020 1:04:09 PM</t>
  </si>
  <si>
    <t>Original Filename: 20200604 gB2 ecto_Plate 4; Date Last Saved: 6/4/2020 6:04:50 PM</t>
  </si>
  <si>
    <t>Original Filename: 20200604 gB2 ecto_Plate 5; Date Last Saved: 6/4/2020 11:25:13 PM</t>
  </si>
  <si>
    <t>N22463 Wk2</t>
  </si>
  <si>
    <t>N22463 Wk4</t>
  </si>
  <si>
    <t>N22463 Wk6</t>
  </si>
  <si>
    <t>N22463 Wk8</t>
  </si>
  <si>
    <t>N22463 Wk10</t>
  </si>
  <si>
    <t>N22463 Wk12</t>
  </si>
  <si>
    <t>N22463 Wk20</t>
  </si>
  <si>
    <t>N22463 Wk30</t>
  </si>
  <si>
    <t>N22464 Wk0</t>
  </si>
  <si>
    <t>N22464 Wk2</t>
  </si>
  <si>
    <t>N22464 Wk4</t>
  </si>
  <si>
    <t>N22464 Wk6</t>
  </si>
  <si>
    <t>N22464 Wk8</t>
  </si>
  <si>
    <t>N22464 Wk10</t>
  </si>
  <si>
    <t>N22464 Wk12</t>
  </si>
  <si>
    <t>N22464 Wk20</t>
  </si>
  <si>
    <t>N22464 Wk30</t>
  </si>
  <si>
    <t>N22465 Wk0</t>
  </si>
  <si>
    <t>N22465 Wk2</t>
  </si>
  <si>
    <t>N22465 Wk4</t>
  </si>
  <si>
    <t>N22465 Wk6</t>
  </si>
  <si>
    <t>N22465 Wk8</t>
  </si>
  <si>
    <t>N22465 Wk10</t>
  </si>
  <si>
    <t>N22465 Wk12</t>
  </si>
  <si>
    <t>N22465 Wk20</t>
  </si>
  <si>
    <t>N22465 Wk30</t>
  </si>
  <si>
    <t>N22466 Wk0</t>
  </si>
  <si>
    <t>N22466 Wk2</t>
  </si>
  <si>
    <t>N22466 Wk4</t>
  </si>
  <si>
    <t>N22466 Wk6</t>
  </si>
  <si>
    <t>N22466 Wk8</t>
  </si>
  <si>
    <t>N22466 Wk10</t>
  </si>
  <si>
    <t>N22466 Wk12</t>
  </si>
  <si>
    <t>N22466 Wk20</t>
  </si>
  <si>
    <t>N22466 Wk30</t>
  </si>
  <si>
    <t>N22467 Wk0</t>
  </si>
  <si>
    <t>N22467 Wk2</t>
  </si>
  <si>
    <t>N22467 Wk4</t>
  </si>
  <si>
    <t>N22467 Wk6</t>
  </si>
  <si>
    <t>N22467 Wk8</t>
  </si>
  <si>
    <t>N22467 Wk10</t>
  </si>
  <si>
    <t>N22467 Wk12</t>
  </si>
  <si>
    <t>dilution</t>
  </si>
  <si>
    <t>1:500, 3X-dilution conc. (ug/ml)</t>
  </si>
  <si>
    <t>%CV</t>
  </si>
  <si>
    <t>Original Filename: 20200606 gB2 ecto_Plate 6; Date Last Saved: 6/6/2020 1:06:46 PM</t>
  </si>
  <si>
    <t>N22467 Wk20</t>
  </si>
  <si>
    <t>N22467 Wk30</t>
  </si>
  <si>
    <t>N22468 Wk0</t>
  </si>
  <si>
    <t>N22468 Wk2</t>
  </si>
  <si>
    <t>N22468 Wk4</t>
  </si>
  <si>
    <t>N22468 Wk6</t>
  </si>
  <si>
    <t>N22468 Wk8</t>
  </si>
  <si>
    <t>N22468 Wk10</t>
  </si>
  <si>
    <t>N22468 Wk12</t>
  </si>
  <si>
    <t>N22468 Wk20</t>
  </si>
  <si>
    <t>N22468 Wk30</t>
  </si>
  <si>
    <t>N22469 Wk0</t>
  </si>
  <si>
    <t>N22469 Wk2</t>
  </si>
  <si>
    <t>N22469 Wk4</t>
  </si>
  <si>
    <t>Original Filename: 20200606 gB12 ecto_Plate 7; Date Last Saved: 6/6/2020 5:17:29 PM</t>
  </si>
  <si>
    <t>N22469 Wk6</t>
  </si>
  <si>
    <t>N22469 Wk8</t>
  </si>
  <si>
    <t>N22469 Wk10</t>
  </si>
  <si>
    <t>N22469 Wk12</t>
  </si>
  <si>
    <t>N22469 Wk20</t>
  </si>
  <si>
    <t>N22469 Wk30</t>
  </si>
  <si>
    <t>N22470 Wk0</t>
  </si>
  <si>
    <t>N22470 Wk2</t>
  </si>
  <si>
    <t>N22470 Wk4</t>
  </si>
  <si>
    <t>N22470 Wk6</t>
  </si>
  <si>
    <t>N22470 Wk8</t>
  </si>
  <si>
    <t>N22470 Wk10</t>
  </si>
  <si>
    <t>N22470 Wk12</t>
  </si>
  <si>
    <t>N22470 Wk20</t>
  </si>
  <si>
    <t>Original Filename: 20200608 gB2 ecto_Plate 8; Date Last Saved: 6/8/2020 1:11:26 PM</t>
  </si>
  <si>
    <t>Original Filename: 20200608 gB2 ecto_Plate 9; Date Last Saved: 6/8/2020 6:18:14 PM</t>
  </si>
  <si>
    <t>Original Filename: 20200610 gB2 ecto_Plate 10; Date Last Saved: 6/10/2020 6:52:27 PM</t>
  </si>
  <si>
    <t>N22470 Wk30</t>
  </si>
  <si>
    <t>N22471 Wk0</t>
  </si>
  <si>
    <t>N22471 Wk2</t>
  </si>
  <si>
    <t>N22471 Wk4</t>
  </si>
  <si>
    <t>N22471 Wk6</t>
  </si>
  <si>
    <t>N22471 Wk8</t>
  </si>
  <si>
    <t>N22471 Wk10</t>
  </si>
  <si>
    <t>N22471 Wk12</t>
  </si>
  <si>
    <t>N22471 Wk20</t>
  </si>
  <si>
    <t>N22471 Wk30</t>
  </si>
  <si>
    <t>N22472 Wk0</t>
  </si>
  <si>
    <t>N22472 Wk2</t>
  </si>
  <si>
    <t>N22472 Wk4</t>
  </si>
  <si>
    <t>N22472 Wk6</t>
  </si>
  <si>
    <t>N22472 Wk8</t>
  </si>
  <si>
    <t>N22472 Wk10</t>
  </si>
  <si>
    <t>N22472 Wk12</t>
  </si>
  <si>
    <t>N22472 Wk20</t>
  </si>
  <si>
    <t>N22472 Wk30</t>
  </si>
  <si>
    <t>N22473 Wk0</t>
  </si>
  <si>
    <t>N22473 Wk2</t>
  </si>
  <si>
    <t>N22473 Wk4</t>
  </si>
  <si>
    <t>N22473 Wk6</t>
  </si>
  <si>
    <t>N22473 Wk8</t>
  </si>
  <si>
    <t>N22473 Wk10</t>
  </si>
  <si>
    <t>N22473 Wk12</t>
  </si>
  <si>
    <t>N22473 Wk20</t>
  </si>
  <si>
    <t>N22473 Wk30</t>
  </si>
  <si>
    <t>N22474 Wk0</t>
  </si>
  <si>
    <t>N22474 Wk2</t>
  </si>
  <si>
    <t>N22474 Wk4</t>
  </si>
  <si>
    <t>N22474 Wk6</t>
  </si>
  <si>
    <t>N22474 Wk8</t>
  </si>
  <si>
    <t>N22474 Wk10</t>
  </si>
  <si>
    <t>N22474 Wk12</t>
  </si>
  <si>
    <t>N22474 Wk20</t>
  </si>
  <si>
    <t>N22474 Wk30</t>
  </si>
  <si>
    <t>N22475 Wk0</t>
  </si>
  <si>
    <t>N22475 Wk2</t>
  </si>
  <si>
    <t>N22475 Wk4</t>
  </si>
  <si>
    <t>N22475 Wk6</t>
  </si>
  <si>
    <t>N22475 Wk8</t>
  </si>
  <si>
    <t>Original Filename: 20200612 gB2 ecto_Plate 11; Date Last Saved: 6/12/2020 1:02:04 PM</t>
  </si>
  <si>
    <t>Original Filename: 20200612 gB2 ecto_Plate 12; Date Last Saved: 6/12/2020 5:22:45 PM</t>
  </si>
  <si>
    <t>N22475 Wk10</t>
  </si>
  <si>
    <t>N22475 Wk12</t>
  </si>
  <si>
    <t>N22475 Wk20</t>
  </si>
  <si>
    <t>N22475 Wk30</t>
  </si>
  <si>
    <t>N22476 Wk0</t>
  </si>
  <si>
    <t>N22476 Wk2</t>
  </si>
  <si>
    <t>N22476 Wk4</t>
  </si>
  <si>
    <t>N22476 Wk6</t>
  </si>
  <si>
    <t>N22476 Wk8</t>
  </si>
  <si>
    <t>N22476 Wk10</t>
  </si>
  <si>
    <t>N22476 Wk12</t>
  </si>
  <si>
    <t>N22476 Wk20</t>
  </si>
  <si>
    <t>N22476 Wk30</t>
  </si>
  <si>
    <t>N22477 Wk0</t>
  </si>
  <si>
    <t>N22477 Wk2</t>
  </si>
  <si>
    <t>N22477 Wk4</t>
  </si>
  <si>
    <t>N22477 Wk6</t>
  </si>
  <si>
    <t>N22477 Wk8</t>
  </si>
  <si>
    <t>N22477 Wk10</t>
  </si>
  <si>
    <t>N22477 Wk12</t>
  </si>
  <si>
    <t>N22477 Wk20</t>
  </si>
  <si>
    <t>N22477 Wk30</t>
  </si>
  <si>
    <t>Original Filename: 20200619 gB2 ecto_rerun_Plate 13; Date Last Saved: 6/19/2020 11:18:14 PM</t>
  </si>
  <si>
    <t xml:space="preserve">N22470 Wk12 </t>
  </si>
  <si>
    <t xml:space="preserve">N22476 Wk4 </t>
  </si>
  <si>
    <t>Original Filename: 20200721 gB1,2 ecto_rerun_Plate 1; Date Last Saved: 7/21/2020 6:27:50 PM</t>
  </si>
  <si>
    <t>Superblock</t>
  </si>
  <si>
    <t>Plate 1</t>
  </si>
  <si>
    <t>Average</t>
  </si>
  <si>
    <t>Plate 2</t>
  </si>
  <si>
    <t>Average-3SD</t>
  </si>
  <si>
    <t>Average+3SD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</si>
  <si>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</si>
  <si>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</si>
  <si>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</si>
  <si>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</si>
  <si>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</si>
  <si>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</si>
  <si>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</si>
  <si>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</si>
  <si>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</si>
  <si>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</si>
  <si>
    <t>Plate 13</t>
  </si>
  <si>
    <t>Plate 14</t>
  </si>
  <si>
    <t xml:space="preserve">ED50 value obtatained from Prism. The highest dilution point &gt;0.244 (SB cutoff Ave+3SD) is able to be calcualted. Otherwise designated as 'NA'. </t>
  </si>
  <si>
    <t>Wk0-12 samples were run on 20191221, and week 20 samples were run on 20200201.</t>
  </si>
  <si>
    <t>Animal ID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</si>
  <si>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</si>
  <si>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</si>
  <si>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</si>
  <si>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</si>
  <si>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</si>
  <si>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</si>
  <si>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</si>
  <si>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</si>
  <si>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</si>
  <si>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</si>
  <si>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</si>
  <si>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</si>
  <si>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</si>
  <si>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</si>
  <si>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</si>
  <si>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</si>
  <si>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</si>
  <si>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</si>
  <si>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Week 0</t>
  </si>
  <si>
    <t>NA</t>
  </si>
  <si>
    <t>Week 2</t>
  </si>
  <si>
    <t>Week 4</t>
  </si>
  <si>
    <t>Week 6</t>
  </si>
  <si>
    <t>Week 8</t>
  </si>
  <si>
    <t>Week 10</t>
  </si>
  <si>
    <t>Week 12</t>
  </si>
  <si>
    <t>Week 20</t>
  </si>
  <si>
    <t>Week 30</t>
  </si>
  <si>
    <t>ED50 value &lt;100 is assigned 100 (100 is the lowest dilution for this assay)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</si>
</sst>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2" fontId="0" fillId="0" borderId="0" xfId="0" applyNumberFormat="1" applyFont="1" applyAlignment="1">
      <alignment horizontal="right"/>
    </xf>
    <xf numFmtId="2" fontId="0" fillId="0" borderId="0" xfId="0" applyNumberFormat="1"/>
    <xf numFmtId="2" fontId="14" fillId="0" borderId="0" xfId="0" applyNumberFormat="1" applyFont="1"/>
    <xf numFmtId="2" fontId="19" fillId="0" borderId="0" xfId="0" applyNumberFormat="1" applyFont="1"/>
    <xf numFmtId="0" fontId="20" fillId="0" borderId="0" xfId="0" applyFont="1"/>
    <xf numFmtId="0" fontId="21" fillId="33" borderId="16" xfId="0" applyFont="1" applyFill="1" applyBorder="1" applyAlignment="1">
      <alignment vertical="center"/>
    </xf>
    <xf numFmtId="0" fontId="22" fillId="0" borderId="11" xfId="0" applyFont="1" applyBorder="1"/>
    <xf numFmtId="0" fontId="22" fillId="0" borderId="12" xfId="0" applyFont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16" fillId="0" borderId="19" xfId="0" applyFont="1" applyBorder="1"/>
    <xf numFmtId="0" fontId="0" fillId="0" borderId="20" xfId="0" applyBorder="1"/>
    <xf numFmtId="0" fontId="16" fillId="0" borderId="21" xfId="0" applyFont="1" applyBorder="1"/>
    <xf numFmtId="0" fontId="0" fillId="0" borderId="22" xfId="0" applyBorder="1"/>
    <xf numFmtId="0" fontId="16" fillId="0" borderId="23" xfId="0" applyFont="1" applyBorder="1"/>
    <xf numFmtId="0" fontId="0" fillId="0" borderId="24" xfId="0" applyBorder="1"/>
    <xf numFmtId="0" fontId="23" fillId="0" borderId="0" xfId="0" applyFont="1" applyAlignment="1">
      <alignment horizontal="left"/>
    </xf>
    <xf numFmtId="0" fontId="24" fillId="34" borderId="19" xfId="0" applyFont="1" applyFill="1" applyBorder="1" applyAlignment="1">
      <alignment horizontal="left"/>
    </xf>
    <xf numFmtId="0" fontId="24" fillId="34" borderId="25" xfId="0" applyFont="1" applyFill="1" applyBorder="1" applyAlignment="1">
      <alignment horizontal="left"/>
    </xf>
    <xf numFmtId="0" fontId="25" fillId="34" borderId="25" xfId="0" applyFont="1" applyFill="1" applyBorder="1" applyAlignment="1">
      <alignment horizontal="left"/>
    </xf>
    <xf numFmtId="0" fontId="26" fillId="34" borderId="25" xfId="0" applyFont="1" applyFill="1" applyBorder="1" applyAlignment="1">
      <alignment horizontal="left"/>
    </xf>
    <xf numFmtId="0" fontId="26" fillId="34" borderId="20" xfId="0" applyFont="1" applyFill="1" applyBorder="1" applyAlignment="1">
      <alignment horizontal="left"/>
    </xf>
    <xf numFmtId="0" fontId="23" fillId="0" borderId="21" xfId="0" applyFont="1" applyBorder="1" applyAlignment="1">
      <alignment horizontal="left"/>
    </xf>
    <xf numFmtId="2" fontId="23" fillId="0" borderId="18" xfId="0" applyNumberFormat="1" applyFont="1" applyBorder="1" applyAlignment="1">
      <alignment horizontal="left"/>
    </xf>
    <xf numFmtId="2" fontId="23" fillId="0" borderId="22" xfId="0" applyNumberFormat="1" applyFont="1" applyBorder="1" applyAlignment="1">
      <alignment horizontal="left"/>
    </xf>
    <xf numFmtId="0" fontId="23" fillId="0" borderId="23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/>
    <xf numFmtId="2" fontId="20" fillId="0" borderId="18" xfId="0" applyNumberFormat="1" applyFont="1" applyBorder="1" applyAlignment="1">
      <alignment horizontal="left"/>
    </xf>
    <xf numFmtId="2" fontId="20" fillId="0" borderId="22" xfId="0" applyNumberFormat="1" applyFont="1" applyBorder="1" applyAlignment="1">
      <alignment horizontal="left"/>
    </xf>
    <xf numFmtId="2" fontId="20" fillId="0" borderId="26" xfId="0" applyNumberFormat="1" applyFont="1" applyBorder="1" applyAlignment="1">
      <alignment horizontal="left"/>
    </xf>
    <xf numFmtId="2" fontId="20" fillId="0" borderId="24" xfId="0" applyNumberFormat="1" applyFont="1" applyBorder="1" applyAlignment="1">
      <alignment horizontal="left"/>
    </xf>
    <xf numFmtId="2" fontId="23" fillId="0" borderId="26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E13" sqref="E13"/>
    </sheetView>
  </sheetViews>
  <sheetFormatPr defaultRowHeight="14" x14ac:dyDescent="0.3"/>
  <cols>
    <col min="2" max="2" width="16.59765625" bestFit="1" customWidth="1"/>
    <col min="3" max="3" width="20" bestFit="1" customWidth="1"/>
    <col min="4" max="14" width="14" bestFit="1" customWidth="1"/>
  </cols>
  <sheetData>
    <row r="1" spans="1:14" ht="14.55" thickBot="1" x14ac:dyDescent="0.35"/>
    <row r="2" spans="1:14" ht="15.6" x14ac:dyDescent="0.35">
      <c r="B2" s="2" t="s">
        <v>454</v>
      </c>
      <c r="C2" s="3" t="s">
        <v>455</v>
      </c>
      <c r="D2" s="3" t="s">
        <v>456</v>
      </c>
      <c r="E2" s="3" t="s">
        <v>456</v>
      </c>
      <c r="F2" s="3" t="s">
        <v>456</v>
      </c>
      <c r="G2" s="3" t="s">
        <v>456</v>
      </c>
      <c r="H2" s="3" t="s">
        <v>456</v>
      </c>
      <c r="I2" s="3" t="s">
        <v>456</v>
      </c>
      <c r="J2" s="3" t="s">
        <v>456</v>
      </c>
      <c r="K2" s="3" t="s">
        <v>456</v>
      </c>
      <c r="L2" s="3" t="s">
        <v>456</v>
      </c>
      <c r="M2" s="3" t="s">
        <v>456</v>
      </c>
      <c r="N2" s="4" t="s">
        <v>456</v>
      </c>
    </row>
    <row r="3" spans="1:14" ht="14.55" thickBot="1" x14ac:dyDescent="0.35">
      <c r="B3" s="5" t="s">
        <v>457</v>
      </c>
      <c r="C3" s="6"/>
      <c r="D3" s="7" t="s">
        <v>458</v>
      </c>
      <c r="E3" s="7" t="s">
        <v>458</v>
      </c>
      <c r="F3" s="7" t="s">
        <v>458</v>
      </c>
      <c r="G3" s="7" t="s">
        <v>458</v>
      </c>
      <c r="H3" s="7" t="s">
        <v>458</v>
      </c>
      <c r="I3" s="7" t="s">
        <v>458</v>
      </c>
      <c r="J3" s="7" t="s">
        <v>458</v>
      </c>
      <c r="K3" s="7" t="s">
        <v>458</v>
      </c>
      <c r="L3" s="7" t="s">
        <v>458</v>
      </c>
      <c r="M3" s="7" t="s">
        <v>458</v>
      </c>
      <c r="N3" s="8" t="s">
        <v>458</v>
      </c>
    </row>
    <row r="5" spans="1:14" x14ac:dyDescent="0.3">
      <c r="B5" t="s">
        <v>518</v>
      </c>
      <c r="C5" t="s">
        <v>518</v>
      </c>
      <c r="D5" t="s">
        <v>519</v>
      </c>
    </row>
    <row r="6" spans="1:14" x14ac:dyDescent="0.3">
      <c r="A6">
        <v>1</v>
      </c>
      <c r="B6">
        <v>100</v>
      </c>
      <c r="C6">
        <v>500</v>
      </c>
      <c r="D6">
        <v>100</v>
      </c>
    </row>
    <row r="7" spans="1:14" x14ac:dyDescent="0.3">
      <c r="A7">
        <v>2</v>
      </c>
      <c r="B7">
        <v>300</v>
      </c>
      <c r="C7">
        <v>1500</v>
      </c>
      <c r="D7">
        <f>D6/3</f>
        <v>33.333333333333336</v>
      </c>
    </row>
    <row r="8" spans="1:14" x14ac:dyDescent="0.3">
      <c r="A8">
        <v>3</v>
      </c>
      <c r="B8">
        <v>900</v>
      </c>
      <c r="C8">
        <v>4500</v>
      </c>
      <c r="D8">
        <f t="shared" ref="D8:D17" si="0">D7/3</f>
        <v>11.111111111111112</v>
      </c>
    </row>
    <row r="9" spans="1:14" x14ac:dyDescent="0.3">
      <c r="A9">
        <v>4</v>
      </c>
      <c r="B9">
        <v>2700</v>
      </c>
      <c r="C9">
        <v>13500</v>
      </c>
      <c r="D9">
        <f t="shared" si="0"/>
        <v>3.7037037037037042</v>
      </c>
    </row>
    <row r="10" spans="1:14" x14ac:dyDescent="0.3">
      <c r="A10">
        <v>5</v>
      </c>
      <c r="B10">
        <v>8100</v>
      </c>
      <c r="C10">
        <v>40500</v>
      </c>
      <c r="D10">
        <f t="shared" si="0"/>
        <v>1.2345679012345681</v>
      </c>
    </row>
    <row r="11" spans="1:14" x14ac:dyDescent="0.3">
      <c r="A11">
        <v>6</v>
      </c>
      <c r="B11">
        <v>24300</v>
      </c>
      <c r="C11">
        <v>121500</v>
      </c>
      <c r="D11">
        <f t="shared" si="0"/>
        <v>0.41152263374485604</v>
      </c>
    </row>
    <row r="12" spans="1:14" x14ac:dyDescent="0.3">
      <c r="A12">
        <v>7</v>
      </c>
      <c r="B12">
        <v>72900</v>
      </c>
      <c r="C12">
        <v>364500</v>
      </c>
      <c r="D12">
        <f t="shared" si="0"/>
        <v>0.13717421124828535</v>
      </c>
    </row>
    <row r="13" spans="1:14" x14ac:dyDescent="0.3">
      <c r="A13">
        <v>8</v>
      </c>
      <c r="B13">
        <v>218700</v>
      </c>
      <c r="C13">
        <v>1093500</v>
      </c>
      <c r="D13">
        <f t="shared" si="0"/>
        <v>4.5724737082761785E-2</v>
      </c>
    </row>
    <row r="14" spans="1:14" x14ac:dyDescent="0.3">
      <c r="A14">
        <v>9</v>
      </c>
      <c r="B14">
        <v>656100</v>
      </c>
      <c r="C14">
        <v>3280500</v>
      </c>
      <c r="D14">
        <f t="shared" si="0"/>
        <v>1.5241579027587262E-2</v>
      </c>
    </row>
    <row r="15" spans="1:14" x14ac:dyDescent="0.3">
      <c r="A15">
        <v>10</v>
      </c>
      <c r="B15">
        <v>1968300</v>
      </c>
      <c r="C15">
        <v>9841500</v>
      </c>
      <c r="D15">
        <f t="shared" si="0"/>
        <v>5.0805263425290877E-3</v>
      </c>
    </row>
    <row r="16" spans="1:14" x14ac:dyDescent="0.3">
      <c r="A16">
        <v>11</v>
      </c>
      <c r="B16">
        <v>5904900</v>
      </c>
      <c r="C16">
        <v>29524500</v>
      </c>
      <c r="D16">
        <f t="shared" si="0"/>
        <v>1.6935087808430292E-3</v>
      </c>
    </row>
    <row r="17" spans="1:4" x14ac:dyDescent="0.3">
      <c r="A17">
        <v>12</v>
      </c>
      <c r="B17">
        <v>17714700</v>
      </c>
      <c r="C17">
        <v>88573500</v>
      </c>
      <c r="D17">
        <f t="shared" si="0"/>
        <v>5.6450292694767642E-4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4.296875" customWidth="1"/>
    <col min="17" max="17" width="14.2968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27.9</v>
      </c>
      <c r="C4" s="1" t="s">
        <v>438</v>
      </c>
      <c r="D4">
        <v>4.58E-2</v>
      </c>
      <c r="E4">
        <v>4.6100000000000002E-2</v>
      </c>
      <c r="F4">
        <v>4.6800000000000001E-2</v>
      </c>
      <c r="G4">
        <v>4.3200000000000002E-2</v>
      </c>
      <c r="H4">
        <v>5.11E-2</v>
      </c>
      <c r="I4">
        <v>4.3999999999999997E-2</v>
      </c>
      <c r="J4">
        <v>4.41E-2</v>
      </c>
      <c r="K4">
        <v>4.5499999999999999E-2</v>
      </c>
      <c r="L4">
        <v>4.5400000000000003E-2</v>
      </c>
      <c r="M4">
        <v>4.9200000000000001E-2</v>
      </c>
      <c r="N4">
        <v>4.9700000000000001E-2</v>
      </c>
      <c r="O4">
        <v>4.24E-2</v>
      </c>
      <c r="Q4" s="1" t="s">
        <v>446</v>
      </c>
      <c r="R4">
        <v>2.4943</v>
      </c>
      <c r="S4">
        <v>2.5682999999999998</v>
      </c>
      <c r="T4">
        <v>1.9353</v>
      </c>
      <c r="U4">
        <v>1.5566</v>
      </c>
      <c r="V4">
        <v>0.92410000000000003</v>
      </c>
      <c r="W4">
        <v>0.48449999999999999</v>
      </c>
      <c r="X4">
        <v>0.29260000000000003</v>
      </c>
      <c r="Y4">
        <v>0.16209999999999999</v>
      </c>
      <c r="Z4">
        <v>9.1700000000000004E-2</v>
      </c>
      <c r="AA4">
        <v>6.1600000000000002E-2</v>
      </c>
      <c r="AB4">
        <v>5.6000000000000001E-2</v>
      </c>
      <c r="AC4">
        <v>5.2999999999999999E-2</v>
      </c>
    </row>
    <row r="5" spans="1:29" x14ac:dyDescent="0.3">
      <c r="D5">
        <v>4.1700000000000001E-2</v>
      </c>
      <c r="E5">
        <v>4.53E-2</v>
      </c>
      <c r="F5">
        <v>3.9899999999999998E-2</v>
      </c>
      <c r="G5">
        <v>4.3999999999999997E-2</v>
      </c>
      <c r="H5">
        <v>4.1200000000000001E-2</v>
      </c>
      <c r="I5">
        <v>4.2999999999999997E-2</v>
      </c>
      <c r="J5">
        <v>4.2200000000000001E-2</v>
      </c>
      <c r="K5">
        <v>4.24E-2</v>
      </c>
      <c r="L5">
        <v>4.3099999999999999E-2</v>
      </c>
      <c r="M5">
        <v>4.6300000000000001E-2</v>
      </c>
      <c r="N5">
        <v>4.4200000000000003E-2</v>
      </c>
      <c r="O5">
        <v>4.4200000000000003E-2</v>
      </c>
      <c r="R5">
        <v>2.4632000000000001</v>
      </c>
      <c r="S5">
        <v>2.3727</v>
      </c>
      <c r="T5">
        <v>1.8340000000000001</v>
      </c>
      <c r="U5">
        <v>1.3729</v>
      </c>
      <c r="V5">
        <v>0.82889999999999997</v>
      </c>
      <c r="W5">
        <v>0.48720000000000002</v>
      </c>
      <c r="X5">
        <v>0.2853</v>
      </c>
      <c r="Y5">
        <v>0.17299999999999999</v>
      </c>
      <c r="Z5">
        <v>8.7599999999999997E-2</v>
      </c>
      <c r="AA5">
        <v>5.9900000000000002E-2</v>
      </c>
      <c r="AB5">
        <v>5.04E-2</v>
      </c>
      <c r="AC5">
        <v>6.1899999999999997E-2</v>
      </c>
    </row>
    <row r="6" spans="1:29" s="10" customFormat="1" x14ac:dyDescent="0.3">
      <c r="C6" s="9" t="s">
        <v>520</v>
      </c>
      <c r="D6" s="10">
        <f>_xlfn.STDEV.S(D4:D5)/AVERAGE(D4:D5)*100</f>
        <v>6.6266006922625023</v>
      </c>
      <c r="E6" s="10">
        <f>_xlfn.STDEV.S(E4:E5)/AVERAGE(E4:E5)*100</f>
        <v>1.2378236869786423</v>
      </c>
      <c r="F6" s="10">
        <f t="shared" ref="F6:O6" si="0">_xlfn.STDEV.S(F4:F5)/AVERAGE(F4:F5)*100</f>
        <v>11.254986828574811</v>
      </c>
      <c r="G6" s="10">
        <f>_xlfn.STDEV.S(G4:G5)/AVERAGE(G4:G5)*100</f>
        <v>1.2974436352046665</v>
      </c>
      <c r="H6" s="10">
        <f t="shared" si="0"/>
        <v>15.168704515161242</v>
      </c>
      <c r="I6" s="10">
        <f t="shared" si="0"/>
        <v>1.6255328303139041</v>
      </c>
      <c r="J6" s="10">
        <f t="shared" si="0"/>
        <v>3.1135640423046107</v>
      </c>
      <c r="K6" s="10">
        <f t="shared" si="0"/>
        <v>4.9875563633180802</v>
      </c>
      <c r="L6" s="10">
        <f t="shared" si="0"/>
        <v>3.675357280743643</v>
      </c>
      <c r="M6" s="10">
        <f t="shared" si="0"/>
        <v>4.2944705035413353</v>
      </c>
      <c r="N6" s="10">
        <f t="shared" si="0"/>
        <v>8.2834660202896906</v>
      </c>
      <c r="O6" s="10">
        <f t="shared" si="0"/>
        <v>2.9394739171727196</v>
      </c>
      <c r="Q6" s="9" t="s">
        <v>520</v>
      </c>
      <c r="R6" s="10">
        <f>_xlfn.STDEV.S(R4:R5)/AVERAGE(R4:R5)*100</f>
        <v>0.88718188179128854</v>
      </c>
      <c r="S6" s="10">
        <f t="shared" ref="S6:AC6" si="1">_xlfn.STDEV.S(S4:S5)/AVERAGE(S4:S5)*100</f>
        <v>5.5984653470993138</v>
      </c>
      <c r="T6" s="10">
        <f t="shared" si="1"/>
        <v>3.8007012938315978</v>
      </c>
      <c r="U6" s="10">
        <f t="shared" si="1"/>
        <v>8.8681014305491566</v>
      </c>
      <c r="V6" s="10">
        <f t="shared" si="1"/>
        <v>7.680155797941743</v>
      </c>
      <c r="W6" s="10">
        <f t="shared" si="1"/>
        <v>0.39295838411108436</v>
      </c>
      <c r="X6" s="10">
        <f t="shared" si="1"/>
        <v>1.7864265453060448</v>
      </c>
      <c r="Y6" s="10">
        <f t="shared" si="1"/>
        <v>4.600097830458588</v>
      </c>
      <c r="Z6" s="10">
        <f t="shared" si="1"/>
        <v>3.2338402709033454</v>
      </c>
      <c r="AA6" s="10">
        <f t="shared" si="1"/>
        <v>1.9787350255426022</v>
      </c>
      <c r="AB6" s="10">
        <f t="shared" si="1"/>
        <v>7.4432292756478713</v>
      </c>
      <c r="AC6" s="10">
        <f t="shared" si="1"/>
        <v>10.954308707676713</v>
      </c>
    </row>
    <row r="7" spans="1:29" x14ac:dyDescent="0.3">
      <c r="C7" s="1" t="s">
        <v>568</v>
      </c>
      <c r="D7">
        <v>3.653</v>
      </c>
      <c r="E7">
        <v>3.3845999999999998</v>
      </c>
      <c r="F7">
        <v>3.2993999999999999</v>
      </c>
      <c r="G7">
        <v>2.5261</v>
      </c>
      <c r="H7">
        <v>0.96089999999999998</v>
      </c>
      <c r="I7">
        <v>0.24349999999999999</v>
      </c>
      <c r="J7">
        <v>8.7400000000000005E-2</v>
      </c>
      <c r="K7">
        <v>5.9700000000000003E-2</v>
      </c>
      <c r="L7">
        <v>4.9599999999999998E-2</v>
      </c>
      <c r="M7">
        <v>4.58E-2</v>
      </c>
      <c r="N7">
        <v>4.3999999999999997E-2</v>
      </c>
      <c r="O7">
        <v>4.3900000000000002E-2</v>
      </c>
      <c r="Q7" s="1" t="s">
        <v>575</v>
      </c>
      <c r="R7">
        <v>3.2056</v>
      </c>
      <c r="S7">
        <v>1.2364999999999999</v>
      </c>
      <c r="T7">
        <v>0.25459999999999999</v>
      </c>
      <c r="U7">
        <v>9.6199999999999994E-2</v>
      </c>
      <c r="V7">
        <v>0.06</v>
      </c>
      <c r="W7">
        <v>4.8099999999999997E-2</v>
      </c>
      <c r="X7">
        <v>4.53E-2</v>
      </c>
      <c r="Y7">
        <v>4.4400000000000002E-2</v>
      </c>
      <c r="Z7">
        <v>5.2699999999999997E-2</v>
      </c>
      <c r="AA7">
        <v>4.4299999999999999E-2</v>
      </c>
      <c r="AB7">
        <v>4.3799999999999999E-2</v>
      </c>
      <c r="AC7">
        <v>4.3499999999999997E-2</v>
      </c>
    </row>
    <row r="8" spans="1:29" x14ac:dyDescent="0.3">
      <c r="D8">
        <v>3.6665000000000001</v>
      </c>
      <c r="E8">
        <v>3.5247000000000002</v>
      </c>
      <c r="F8">
        <v>3.3544</v>
      </c>
      <c r="G8">
        <v>2.3831000000000002</v>
      </c>
      <c r="H8">
        <v>0.75</v>
      </c>
      <c r="I8">
        <v>0.22570000000000001</v>
      </c>
      <c r="J8">
        <v>9.2899999999999996E-2</v>
      </c>
      <c r="K8">
        <v>5.8299999999999998E-2</v>
      </c>
      <c r="L8">
        <v>4.9200000000000001E-2</v>
      </c>
      <c r="M8">
        <v>4.4400000000000002E-2</v>
      </c>
      <c r="N8">
        <v>4.3099999999999999E-2</v>
      </c>
      <c r="O8">
        <v>4.36E-2</v>
      </c>
      <c r="R8">
        <v>2.5017</v>
      </c>
      <c r="S8">
        <v>1.1991000000000001</v>
      </c>
      <c r="T8">
        <v>0.25319999999999998</v>
      </c>
      <c r="U8">
        <v>9.4600000000000004E-2</v>
      </c>
      <c r="V8">
        <v>5.9700000000000003E-2</v>
      </c>
      <c r="W8">
        <v>4.7800000000000002E-2</v>
      </c>
      <c r="X8">
        <v>4.5199999999999997E-2</v>
      </c>
      <c r="Y8">
        <v>4.3400000000000001E-2</v>
      </c>
      <c r="Z8">
        <v>4.8300000000000003E-2</v>
      </c>
      <c r="AA8">
        <v>4.4400000000000002E-2</v>
      </c>
      <c r="AB8">
        <v>4.4699999999999997E-2</v>
      </c>
      <c r="AC8">
        <v>4.3299999999999998E-2</v>
      </c>
    </row>
    <row r="9" spans="1:29" s="10" customFormat="1" x14ac:dyDescent="0.3">
      <c r="C9" s="9" t="s">
        <v>520</v>
      </c>
      <c r="D9" s="10">
        <f>_xlfn.STDEV.S(D7:D8)/AVERAGE(D7:D8)*100</f>
        <v>0.26083589168709442</v>
      </c>
      <c r="E9" s="10">
        <f>_xlfn.STDEV.S(E7:E8)/AVERAGE(E7:E8)*100</f>
        <v>2.8676033764414788</v>
      </c>
      <c r="F9" s="10">
        <f t="shared" ref="F9:O9" si="2">_xlfn.STDEV.S(F7:F8)/AVERAGE(F7:F8)*100</f>
        <v>1.1689823248447571</v>
      </c>
      <c r="G9" s="10">
        <f>_xlfn.STDEV.S(G7:G8)/AVERAGE(G7:G8)*100</f>
        <v>4.1194601853530566</v>
      </c>
      <c r="H9" s="10">
        <f t="shared" si="2"/>
        <v>17.43279211552311</v>
      </c>
      <c r="I9" s="10">
        <f t="shared" si="2"/>
        <v>5.3650898146293837</v>
      </c>
      <c r="J9" s="10">
        <f t="shared" si="2"/>
        <v>4.3140180771225785</v>
      </c>
      <c r="K9" s="10">
        <f t="shared" si="2"/>
        <v>1.6778804977307973</v>
      </c>
      <c r="L9" s="10">
        <f t="shared" si="2"/>
        <v>0.57255609812675556</v>
      </c>
      <c r="M9" s="10">
        <f t="shared" si="2"/>
        <v>2.1950099637719855</v>
      </c>
      <c r="N9" s="10">
        <f t="shared" si="2"/>
        <v>1.4612998922339642</v>
      </c>
      <c r="O9" s="10">
        <f t="shared" si="2"/>
        <v>0.48487322138506384</v>
      </c>
      <c r="Q9" s="9" t="s">
        <v>520</v>
      </c>
      <c r="R9" s="10">
        <f>_xlfn.STDEV.S(R7:R8)/AVERAGE(R7:R8)*100</f>
        <v>17.441959009591518</v>
      </c>
      <c r="S9" s="10">
        <f t="shared" ref="S9:AC9" si="3">_xlfn.STDEV.S(S7:S8)/AVERAGE(S7:S8)*100</f>
        <v>2.1716040085709305</v>
      </c>
      <c r="T9" s="10">
        <f t="shared" si="3"/>
        <v>0.38989739805481494</v>
      </c>
      <c r="U9" s="10">
        <f t="shared" si="3"/>
        <v>1.1859233227447266</v>
      </c>
      <c r="V9" s="10">
        <f t="shared" si="3"/>
        <v>0.35443948931655894</v>
      </c>
      <c r="W9" s="10">
        <f t="shared" si="3"/>
        <v>0.44240257425643492</v>
      </c>
      <c r="X9" s="10">
        <f t="shared" si="3"/>
        <v>0.15626669197493212</v>
      </c>
      <c r="Y9" s="10">
        <f t="shared" si="3"/>
        <v>1.6107215972358726</v>
      </c>
      <c r="Z9" s="10">
        <f t="shared" si="3"/>
        <v>6.1609303707342677</v>
      </c>
      <c r="AA9" s="10">
        <f t="shared" si="3"/>
        <v>0.15943783115818888</v>
      </c>
      <c r="AB9" s="10">
        <f t="shared" si="3"/>
        <v>1.4381832837692461</v>
      </c>
      <c r="AC9" s="10">
        <f t="shared" si="3"/>
        <v>0.3258556595329693</v>
      </c>
    </row>
    <row r="10" spans="1:29" x14ac:dyDescent="0.3">
      <c r="C10" s="1" t="s">
        <v>569</v>
      </c>
      <c r="D10">
        <v>3.7822</v>
      </c>
      <c r="E10">
        <v>3.7033999999999998</v>
      </c>
      <c r="F10">
        <v>3.5830000000000002</v>
      </c>
      <c r="G10">
        <v>2.3472</v>
      </c>
      <c r="H10">
        <v>0.72729999999999995</v>
      </c>
      <c r="I10">
        <v>0.19</v>
      </c>
      <c r="J10">
        <v>8.2100000000000006E-2</v>
      </c>
      <c r="K10">
        <v>5.8799999999999998E-2</v>
      </c>
      <c r="L10">
        <v>5.16E-2</v>
      </c>
      <c r="M10">
        <v>4.5100000000000001E-2</v>
      </c>
      <c r="N10">
        <v>5.2699999999999997E-2</v>
      </c>
      <c r="O10">
        <v>6.3299999999999995E-2</v>
      </c>
      <c r="Q10" s="1" t="s">
        <v>576</v>
      </c>
      <c r="R10">
        <v>3.7681</v>
      </c>
      <c r="S10">
        <v>3.7078000000000002</v>
      </c>
      <c r="T10">
        <v>3.5533000000000001</v>
      </c>
      <c r="U10">
        <v>2.8468</v>
      </c>
      <c r="V10">
        <v>1.9629000000000001</v>
      </c>
      <c r="W10">
        <v>0.63249999999999995</v>
      </c>
      <c r="X10">
        <v>0.17829999999999999</v>
      </c>
      <c r="Y10">
        <v>8.5199999999999998E-2</v>
      </c>
      <c r="Z10">
        <v>5.79E-2</v>
      </c>
      <c r="AA10">
        <v>4.9599999999999998E-2</v>
      </c>
      <c r="AB10">
        <v>5.0700000000000002E-2</v>
      </c>
      <c r="AC10">
        <v>4.4499999999999998E-2</v>
      </c>
    </row>
    <row r="11" spans="1:29" x14ac:dyDescent="0.3">
      <c r="D11">
        <v>3.7818000000000001</v>
      </c>
      <c r="E11">
        <v>3.5482</v>
      </c>
      <c r="F11">
        <v>3.5506000000000002</v>
      </c>
      <c r="G11">
        <v>2.6398000000000001</v>
      </c>
      <c r="H11">
        <v>0.6179</v>
      </c>
      <c r="I11">
        <v>0.2069</v>
      </c>
      <c r="J11">
        <v>0.20100000000000001</v>
      </c>
      <c r="K11">
        <v>5.4800000000000001E-2</v>
      </c>
      <c r="L11">
        <v>4.7E-2</v>
      </c>
      <c r="M11">
        <v>4.3900000000000002E-2</v>
      </c>
      <c r="N11">
        <v>5.2299999999999999E-2</v>
      </c>
      <c r="O11">
        <v>4.2599999999999999E-2</v>
      </c>
      <c r="R11">
        <v>3.6215000000000002</v>
      </c>
      <c r="S11">
        <v>3.6505999999999998</v>
      </c>
      <c r="T11">
        <v>3.5992000000000002</v>
      </c>
      <c r="U11">
        <v>3.3599000000000001</v>
      </c>
      <c r="V11">
        <v>1.7252000000000001</v>
      </c>
      <c r="W11">
        <v>0.62470000000000003</v>
      </c>
      <c r="X11">
        <v>0.16139999999999999</v>
      </c>
      <c r="Y11">
        <v>8.5599999999999996E-2</v>
      </c>
      <c r="Z11">
        <v>6.5500000000000003E-2</v>
      </c>
      <c r="AA11">
        <v>4.65E-2</v>
      </c>
      <c r="AB11">
        <v>6.5799999999999997E-2</v>
      </c>
      <c r="AC11">
        <v>4.2299999999999997E-2</v>
      </c>
    </row>
    <row r="12" spans="1:29" s="10" customFormat="1" x14ac:dyDescent="0.3">
      <c r="C12" s="9" t="s">
        <v>520</v>
      </c>
      <c r="D12" s="10">
        <f>_xlfn.STDEV.S(D10:D11)/AVERAGE(D10:D11)*100</f>
        <v>7.4786544810837609E-3</v>
      </c>
      <c r="E12" s="10">
        <f>_xlfn.STDEV.S(E10:E11)/AVERAGE(E10:E11)*100</f>
        <v>3.0267243764176737</v>
      </c>
      <c r="F12" s="10">
        <f t="shared" ref="F12:O12" si="4">_xlfn.STDEV.S(F10:F11)/AVERAGE(F10:F11)*100</f>
        <v>0.64231971824728407</v>
      </c>
      <c r="G12" s="10">
        <f>_xlfn.STDEV.S(G10:G11)/AVERAGE(G10:G11)*100</f>
        <v>8.297551400649045</v>
      </c>
      <c r="H12" s="10">
        <f t="shared" si="4"/>
        <v>11.501261055873961</v>
      </c>
      <c r="I12" s="10">
        <f t="shared" si="4"/>
        <v>6.0217206359549769</v>
      </c>
      <c r="J12" s="10">
        <f t="shared" si="4"/>
        <v>59.395970528492072</v>
      </c>
      <c r="K12" s="10">
        <f t="shared" si="4"/>
        <v>4.9796252196235704</v>
      </c>
      <c r="L12" s="10">
        <f t="shared" si="4"/>
        <v>6.5977508995093697</v>
      </c>
      <c r="M12" s="10">
        <f t="shared" si="4"/>
        <v>1.9068048031996785</v>
      </c>
      <c r="N12" s="10">
        <f t="shared" si="4"/>
        <v>0.53874802376117581</v>
      </c>
      <c r="O12" s="10">
        <f t="shared" si="4"/>
        <v>27.643267933071836</v>
      </c>
      <c r="Q12" s="9" t="s">
        <v>520</v>
      </c>
      <c r="R12" s="10">
        <f>_xlfn.STDEV.S(R10:R11)/AVERAGE(R10:R11)*100</f>
        <v>2.8056147591736429</v>
      </c>
      <c r="S12" s="10">
        <f t="shared" ref="S12:AC12" si="5">_xlfn.STDEV.S(S10:S11)/AVERAGE(S10:S11)*100</f>
        <v>1.0993288726862029</v>
      </c>
      <c r="T12" s="10">
        <f t="shared" si="5"/>
        <v>0.90754844478049823</v>
      </c>
      <c r="U12" s="10">
        <f t="shared" si="5"/>
        <v>11.691123767116748</v>
      </c>
      <c r="V12" s="10">
        <f t="shared" si="5"/>
        <v>9.1146813745854143</v>
      </c>
      <c r="W12" s="10">
        <f t="shared" si="5"/>
        <v>0.877415350501911</v>
      </c>
      <c r="X12" s="10">
        <f t="shared" si="5"/>
        <v>7.0356812493686496</v>
      </c>
      <c r="Y12" s="10">
        <f t="shared" si="5"/>
        <v>0.33119755559088671</v>
      </c>
      <c r="Z12" s="10">
        <f t="shared" si="5"/>
        <v>8.7099052463821121</v>
      </c>
      <c r="AA12" s="10">
        <f t="shared" si="5"/>
        <v>4.561979233461595</v>
      </c>
      <c r="AB12" s="10">
        <f t="shared" si="5"/>
        <v>18.330150035908954</v>
      </c>
      <c r="AC12" s="10">
        <f t="shared" si="5"/>
        <v>3.5844122548626842</v>
      </c>
    </row>
    <row r="13" spans="1:29" x14ac:dyDescent="0.3">
      <c r="C13" s="1" t="s">
        <v>570</v>
      </c>
      <c r="D13">
        <v>3.7778</v>
      </c>
      <c r="E13">
        <v>3.6217999999999999</v>
      </c>
      <c r="F13">
        <v>2.9885000000000002</v>
      </c>
      <c r="G13">
        <v>1.3583000000000001</v>
      </c>
      <c r="H13">
        <v>0.43690000000000001</v>
      </c>
      <c r="I13">
        <v>0.1109</v>
      </c>
      <c r="J13">
        <v>6.8400000000000002E-2</v>
      </c>
      <c r="K13">
        <v>5.5599999999999997E-2</v>
      </c>
      <c r="L13">
        <v>5.7099999999999998E-2</v>
      </c>
      <c r="M13">
        <v>4.3700000000000003E-2</v>
      </c>
      <c r="N13">
        <v>4.4200000000000003E-2</v>
      </c>
      <c r="O13">
        <v>4.2700000000000002E-2</v>
      </c>
      <c r="Q13" s="1" t="s">
        <v>577</v>
      </c>
      <c r="R13">
        <v>3.7496999999999998</v>
      </c>
      <c r="S13">
        <v>3.7086999999999999</v>
      </c>
      <c r="T13">
        <v>3.4670000000000001</v>
      </c>
      <c r="U13">
        <v>2.6509999999999998</v>
      </c>
      <c r="V13">
        <v>1.1146</v>
      </c>
      <c r="W13">
        <v>0.23499999999999999</v>
      </c>
      <c r="X13">
        <v>0.10349999999999999</v>
      </c>
      <c r="Y13">
        <v>6.3600000000000004E-2</v>
      </c>
      <c r="Z13">
        <v>8.6800000000000002E-2</v>
      </c>
      <c r="AA13">
        <v>4.4200000000000003E-2</v>
      </c>
      <c r="AB13">
        <v>4.4299999999999999E-2</v>
      </c>
      <c r="AC13">
        <v>4.6399999999999997E-2</v>
      </c>
    </row>
    <row r="14" spans="1:29" x14ac:dyDescent="0.3">
      <c r="D14">
        <v>3.7795999999999998</v>
      </c>
      <c r="E14">
        <v>3.4598</v>
      </c>
      <c r="F14">
        <v>2.7187000000000001</v>
      </c>
      <c r="G14">
        <v>1.3148</v>
      </c>
      <c r="H14">
        <v>0.36659999999999998</v>
      </c>
      <c r="I14">
        <v>0.1113</v>
      </c>
      <c r="J14">
        <v>6.1499999999999999E-2</v>
      </c>
      <c r="K14">
        <v>4.8399999999999999E-2</v>
      </c>
      <c r="L14">
        <v>4.53E-2</v>
      </c>
      <c r="M14">
        <v>4.6699999999999998E-2</v>
      </c>
      <c r="N14">
        <v>4.2500000000000003E-2</v>
      </c>
      <c r="O14">
        <v>4.2999999999999997E-2</v>
      </c>
      <c r="R14">
        <v>3.6926999999999999</v>
      </c>
      <c r="S14">
        <v>3.5647000000000002</v>
      </c>
      <c r="T14">
        <v>3.4133</v>
      </c>
      <c r="U14">
        <v>2.6635</v>
      </c>
      <c r="V14">
        <v>1.0329999999999999</v>
      </c>
      <c r="W14">
        <v>0.22819999999999999</v>
      </c>
      <c r="X14">
        <v>9.4899999999999998E-2</v>
      </c>
      <c r="Y14">
        <v>8.4500000000000006E-2</v>
      </c>
      <c r="Z14">
        <v>4.7600000000000003E-2</v>
      </c>
      <c r="AA14">
        <v>4.41E-2</v>
      </c>
      <c r="AB14">
        <v>4.36E-2</v>
      </c>
      <c r="AC14">
        <v>4.41E-2</v>
      </c>
    </row>
    <row r="15" spans="1:29" s="10" customFormat="1" x14ac:dyDescent="0.3">
      <c r="C15" s="9" t="s">
        <v>520</v>
      </c>
      <c r="D15" s="10">
        <f>_xlfn.STDEV.S(D13:D14)/AVERAGE(D13:D14)*100</f>
        <v>3.3683335701051823E-2</v>
      </c>
      <c r="E15" s="10">
        <f>_xlfn.STDEV.S(E13:E14)/AVERAGE(E13:E14)*100</f>
        <v>3.2351812740685904</v>
      </c>
      <c r="F15" s="10">
        <f t="shared" ref="F15:O15" si="6">_xlfn.STDEV.S(F13:F14)/AVERAGE(F13:F14)*100</f>
        <v>6.6854993539434595</v>
      </c>
      <c r="G15" s="10">
        <f>_xlfn.STDEV.S(G13:G14)/AVERAGE(G13:G14)*100</f>
        <v>2.3013837852392265</v>
      </c>
      <c r="H15" s="10">
        <f t="shared" si="6"/>
        <v>12.373268629101259</v>
      </c>
      <c r="I15" s="10">
        <f t="shared" si="6"/>
        <v>0.25458389961711725</v>
      </c>
      <c r="J15" s="10">
        <f t="shared" si="6"/>
        <v>7.511988899441385</v>
      </c>
      <c r="K15" s="10">
        <f t="shared" si="6"/>
        <v>9.7907092779675775</v>
      </c>
      <c r="L15" s="10">
        <f t="shared" si="6"/>
        <v>16.296601597658746</v>
      </c>
      <c r="M15" s="10">
        <f t="shared" si="6"/>
        <v>4.693186600795662</v>
      </c>
      <c r="N15" s="10">
        <f t="shared" si="6"/>
        <v>2.7729677693590102</v>
      </c>
      <c r="O15" s="10">
        <f t="shared" si="6"/>
        <v>0.49505725637330344</v>
      </c>
      <c r="Q15" s="9" t="s">
        <v>520</v>
      </c>
      <c r="R15" s="10">
        <f>_xlfn.STDEV.S(R13:R14)/AVERAGE(R13:R14)*100</f>
        <v>1.0831206741812633</v>
      </c>
      <c r="S15" s="10">
        <f t="shared" ref="S15:AC15" si="7">_xlfn.STDEV.S(S13:S14)/AVERAGE(S13:S14)*100</f>
        <v>2.7998838642412793</v>
      </c>
      <c r="T15" s="10">
        <f t="shared" si="7"/>
        <v>1.1037784442456771</v>
      </c>
      <c r="U15" s="10">
        <f t="shared" si="7"/>
        <v>0.33263090657002431</v>
      </c>
      <c r="V15" s="10">
        <f t="shared" si="7"/>
        <v>5.3734320492477528</v>
      </c>
      <c r="W15" s="10">
        <f t="shared" si="7"/>
        <v>2.0761338998568757</v>
      </c>
      <c r="X15" s="10">
        <f t="shared" si="7"/>
        <v>6.1301595949640175</v>
      </c>
      <c r="Y15" s="10">
        <f t="shared" si="7"/>
        <v>19.957504019984913</v>
      </c>
      <c r="Z15" s="10">
        <f t="shared" si="7"/>
        <v>41.247895569215203</v>
      </c>
      <c r="AA15" s="10">
        <f t="shared" si="7"/>
        <v>0.16016008633897344</v>
      </c>
      <c r="AB15" s="10">
        <f t="shared" si="7"/>
        <v>1.1262224046202109</v>
      </c>
      <c r="AC15" s="10">
        <f t="shared" si="7"/>
        <v>3.5941339154233303</v>
      </c>
    </row>
    <row r="16" spans="1:29" x14ac:dyDescent="0.3">
      <c r="C16" s="1" t="s">
        <v>571</v>
      </c>
      <c r="D16">
        <v>3.6825999999999999</v>
      </c>
      <c r="E16">
        <v>3.5074000000000001</v>
      </c>
      <c r="F16">
        <v>2.2065000000000001</v>
      </c>
      <c r="G16">
        <v>0.68279999999999996</v>
      </c>
      <c r="H16">
        <v>0.20180000000000001</v>
      </c>
      <c r="I16">
        <v>8.14E-2</v>
      </c>
      <c r="J16">
        <v>7.5499999999999998E-2</v>
      </c>
      <c r="K16">
        <v>6.1699999999999998E-2</v>
      </c>
      <c r="L16">
        <v>4.36E-2</v>
      </c>
      <c r="M16">
        <v>4.8300000000000003E-2</v>
      </c>
      <c r="N16">
        <v>4.7500000000000001E-2</v>
      </c>
      <c r="O16">
        <v>5.8999999999999997E-2</v>
      </c>
      <c r="Q16" s="1" t="s">
        <v>578</v>
      </c>
      <c r="R16">
        <v>3.5367000000000002</v>
      </c>
      <c r="S16">
        <v>3.2989999999999999</v>
      </c>
      <c r="T16">
        <v>3.3546</v>
      </c>
      <c r="U16">
        <v>1.9236</v>
      </c>
      <c r="V16">
        <v>0.70020000000000004</v>
      </c>
      <c r="W16">
        <v>0.19359999999999999</v>
      </c>
      <c r="X16">
        <v>0.54869999999999997</v>
      </c>
      <c r="Y16">
        <v>5.6000000000000001E-2</v>
      </c>
      <c r="Z16">
        <v>7.2900000000000006E-2</v>
      </c>
      <c r="AA16">
        <v>4.53E-2</v>
      </c>
      <c r="AB16">
        <v>4.5600000000000002E-2</v>
      </c>
      <c r="AC16">
        <v>4.82E-2</v>
      </c>
    </row>
    <row r="17" spans="1:29" x14ac:dyDescent="0.3">
      <c r="D17">
        <v>3.6524000000000001</v>
      </c>
      <c r="E17">
        <v>3.4969999999999999</v>
      </c>
      <c r="F17">
        <v>2.1377000000000002</v>
      </c>
      <c r="G17">
        <v>0.77569999999999995</v>
      </c>
      <c r="H17">
        <v>0.18659999999999999</v>
      </c>
      <c r="I17">
        <v>7.7499999999999999E-2</v>
      </c>
      <c r="J17">
        <v>5.62E-2</v>
      </c>
      <c r="K17">
        <v>4.7E-2</v>
      </c>
      <c r="L17">
        <v>4.8899999999999999E-2</v>
      </c>
      <c r="M17">
        <v>4.3499999999999997E-2</v>
      </c>
      <c r="N17">
        <v>4.5199999999999997E-2</v>
      </c>
      <c r="O17">
        <v>4.2099999999999999E-2</v>
      </c>
      <c r="R17">
        <v>3.6214</v>
      </c>
      <c r="S17">
        <v>3.5634999999999999</v>
      </c>
      <c r="T17">
        <v>3.3603000000000001</v>
      </c>
      <c r="U17">
        <v>2.3441000000000001</v>
      </c>
      <c r="V17">
        <v>0.64080000000000004</v>
      </c>
      <c r="W17">
        <v>0.21809999999999999</v>
      </c>
      <c r="X17">
        <v>8.3699999999999997E-2</v>
      </c>
      <c r="Y17">
        <v>5.8299999999999998E-2</v>
      </c>
      <c r="Z17">
        <v>5.1299999999999998E-2</v>
      </c>
      <c r="AA17">
        <v>5.3699999999999998E-2</v>
      </c>
      <c r="AB17">
        <v>4.3799999999999999E-2</v>
      </c>
      <c r="AC17">
        <v>4.3499999999999997E-2</v>
      </c>
    </row>
    <row r="18" spans="1:29" s="10" customFormat="1" x14ac:dyDescent="0.3">
      <c r="C18" s="9" t="s">
        <v>520</v>
      </c>
      <c r="D18" s="10">
        <f>_xlfn.STDEV.S(D16:D17)/AVERAGE(D16:D17)*100</f>
        <v>0.58226652465803896</v>
      </c>
      <c r="E18" s="10">
        <f>_xlfn.STDEV.S(E16:E17)/AVERAGE(E16:E17)*100</f>
        <v>0.20997974200046332</v>
      </c>
      <c r="F18" s="10">
        <f t="shared" ref="F18:O18" si="8">_xlfn.STDEV.S(F16:F17)/AVERAGE(F16:F17)*100</f>
        <v>2.2397194671347749</v>
      </c>
      <c r="G18" s="10">
        <f>_xlfn.STDEV.S(G16:G17)/AVERAGE(G16:G17)*100</f>
        <v>9.0079149773370251</v>
      </c>
      <c r="H18" s="10">
        <f t="shared" si="8"/>
        <v>5.534512396516754</v>
      </c>
      <c r="I18" s="10">
        <f t="shared" si="8"/>
        <v>3.4710087433952626</v>
      </c>
      <c r="J18" s="10">
        <f t="shared" si="8"/>
        <v>20.724617884434966</v>
      </c>
      <c r="K18" s="10">
        <f t="shared" si="8"/>
        <v>19.125059215165148</v>
      </c>
      <c r="L18" s="10">
        <f t="shared" si="8"/>
        <v>8.1030614925161117</v>
      </c>
      <c r="M18" s="10">
        <f t="shared" si="8"/>
        <v>7.3945807182907028</v>
      </c>
      <c r="N18" s="10">
        <f t="shared" si="8"/>
        <v>3.5088362388976524</v>
      </c>
      <c r="O18" s="10">
        <f t="shared" si="8"/>
        <v>23.6401673631111</v>
      </c>
      <c r="Q18" s="9" t="s">
        <v>520</v>
      </c>
      <c r="R18" s="10">
        <f>_xlfn.STDEV.S(R16:R17)/AVERAGE(R16:R17)*100</f>
        <v>1.6734033994076758</v>
      </c>
      <c r="S18" s="10">
        <f t="shared" ref="S18:AC18" si="9">_xlfn.STDEV.S(S16:S17)/AVERAGE(S16:S17)*100</f>
        <v>5.4507757704580477</v>
      </c>
      <c r="T18" s="10">
        <f t="shared" si="9"/>
        <v>0.12004672155246834</v>
      </c>
      <c r="U18" s="10">
        <f t="shared" si="9"/>
        <v>13.934362841293593</v>
      </c>
      <c r="V18" s="10">
        <f t="shared" si="9"/>
        <v>6.2643016856794809</v>
      </c>
      <c r="W18" s="10">
        <f t="shared" si="9"/>
        <v>8.415893193621768</v>
      </c>
      <c r="X18" s="10">
        <f t="shared" si="9"/>
        <v>103.98629135096287</v>
      </c>
      <c r="Y18" s="10">
        <f t="shared" si="9"/>
        <v>2.8457490756413941</v>
      </c>
      <c r="Z18" s="10">
        <f t="shared" si="9"/>
        <v>24.595018476053859</v>
      </c>
      <c r="AA18" s="10">
        <f t="shared" si="9"/>
        <v>11.99938780195353</v>
      </c>
      <c r="AB18" s="10">
        <f t="shared" si="9"/>
        <v>2.8474098571270416</v>
      </c>
      <c r="AC18" s="10">
        <f t="shared" si="9"/>
        <v>7.2484228387715923</v>
      </c>
    </row>
    <row r="19" spans="1:29" x14ac:dyDescent="0.3">
      <c r="C19" s="1" t="s">
        <v>572</v>
      </c>
      <c r="D19">
        <v>3.6032999999999999</v>
      </c>
      <c r="E19">
        <v>3.3536000000000001</v>
      </c>
      <c r="F19">
        <v>2.1347</v>
      </c>
      <c r="G19">
        <v>0.63229999999999997</v>
      </c>
      <c r="H19">
        <v>0.17130000000000001</v>
      </c>
      <c r="I19">
        <v>7.5399999999999995E-2</v>
      </c>
      <c r="J19">
        <v>5.3999999999999999E-2</v>
      </c>
      <c r="K19">
        <v>4.6699999999999998E-2</v>
      </c>
      <c r="L19">
        <v>4.5699999999999998E-2</v>
      </c>
      <c r="M19">
        <v>4.48E-2</v>
      </c>
      <c r="N19">
        <v>4.3200000000000002E-2</v>
      </c>
      <c r="O19">
        <v>4.3299999999999998E-2</v>
      </c>
      <c r="Q19" s="1" t="s">
        <v>579</v>
      </c>
      <c r="R19">
        <v>3.3561999999999999</v>
      </c>
      <c r="S19">
        <v>3.5206</v>
      </c>
      <c r="T19">
        <v>2.6564999999999999</v>
      </c>
      <c r="U19">
        <v>1.4438</v>
      </c>
      <c r="V19">
        <v>0.37030000000000002</v>
      </c>
      <c r="W19">
        <v>0.12520000000000001</v>
      </c>
      <c r="X19">
        <v>6.1400000000000003E-2</v>
      </c>
      <c r="Y19">
        <v>6.3100000000000003E-2</v>
      </c>
      <c r="Z19">
        <v>4.6800000000000001E-2</v>
      </c>
      <c r="AA19">
        <v>4.4200000000000003E-2</v>
      </c>
      <c r="AB19">
        <v>4.5600000000000002E-2</v>
      </c>
      <c r="AC19">
        <v>4.36E-2</v>
      </c>
    </row>
    <row r="20" spans="1:29" x14ac:dyDescent="0.3">
      <c r="D20">
        <v>3.5971000000000002</v>
      </c>
      <c r="E20">
        <v>3.2454000000000001</v>
      </c>
      <c r="F20">
        <v>2.3098000000000001</v>
      </c>
      <c r="G20">
        <v>0.71260000000000001</v>
      </c>
      <c r="H20">
        <v>0.16009999999999999</v>
      </c>
      <c r="I20">
        <v>7.4099999999999999E-2</v>
      </c>
      <c r="J20">
        <v>5.8599999999999999E-2</v>
      </c>
      <c r="K20">
        <v>5.45E-2</v>
      </c>
      <c r="L20">
        <v>7.9899999999999999E-2</v>
      </c>
      <c r="M20">
        <v>4.5600000000000002E-2</v>
      </c>
      <c r="N20">
        <v>4.3700000000000003E-2</v>
      </c>
      <c r="O20">
        <v>4.36E-2</v>
      </c>
      <c r="R20">
        <v>3.5933999999999999</v>
      </c>
      <c r="S20">
        <v>3.1080999999999999</v>
      </c>
      <c r="T20">
        <v>2.6333000000000002</v>
      </c>
      <c r="U20">
        <v>1.4923999999999999</v>
      </c>
      <c r="V20">
        <v>0.37090000000000001</v>
      </c>
      <c r="W20">
        <v>0.1104</v>
      </c>
      <c r="X20">
        <v>5.9700000000000003E-2</v>
      </c>
      <c r="Y20">
        <v>5.0099999999999999E-2</v>
      </c>
      <c r="Z20">
        <v>4.5499999999999999E-2</v>
      </c>
      <c r="AA20">
        <v>4.3999999999999997E-2</v>
      </c>
      <c r="AB20">
        <v>4.41E-2</v>
      </c>
      <c r="AC20">
        <v>4.4600000000000001E-2</v>
      </c>
    </row>
    <row r="21" spans="1:29" s="10" customFormat="1" x14ac:dyDescent="0.3">
      <c r="C21" s="9" t="s">
        <v>520</v>
      </c>
      <c r="D21" s="10">
        <f>_xlfn.STDEV.S(D19:D20)/AVERAGE(D19:D20)*100</f>
        <v>0.12177273605234223</v>
      </c>
      <c r="E21" s="10">
        <f>_xlfn.STDEV.S(E19:E20)/AVERAGE(E19:E20)*100</f>
        <v>2.3188044771748597</v>
      </c>
      <c r="F21" s="10">
        <f t="shared" ref="F21:O21" si="10">_xlfn.STDEV.S(F19:F20)/AVERAGE(F19:F20)*100</f>
        <v>5.5715782376314325</v>
      </c>
      <c r="G21" s="10">
        <f>_xlfn.STDEV.S(G19:G20)/AVERAGE(G19:G20)*100</f>
        <v>8.4438507739281423</v>
      </c>
      <c r="H21" s="10">
        <f t="shared" si="10"/>
        <v>4.7794785451353903</v>
      </c>
      <c r="I21" s="10">
        <f t="shared" si="10"/>
        <v>1.2297509238026871</v>
      </c>
      <c r="J21" s="10">
        <f t="shared" si="10"/>
        <v>5.7774266313643308</v>
      </c>
      <c r="K21" s="10">
        <f t="shared" si="10"/>
        <v>10.900065006432948</v>
      </c>
      <c r="L21" s="10">
        <f t="shared" si="10"/>
        <v>38.508044453152742</v>
      </c>
      <c r="M21" s="10">
        <f t="shared" si="10"/>
        <v>1.2515164268788486</v>
      </c>
      <c r="N21" s="10">
        <f t="shared" si="10"/>
        <v>0.8137017044724375</v>
      </c>
      <c r="O21" s="10">
        <f t="shared" si="10"/>
        <v>0.48822102268346473</v>
      </c>
      <c r="Q21" s="9" t="s">
        <v>520</v>
      </c>
      <c r="R21" s="10">
        <f>_xlfn.STDEV.S(R19:R20)/AVERAGE(R19:R20)*100</f>
        <v>4.8269174771914676</v>
      </c>
      <c r="S21" s="10">
        <f t="shared" ref="S21:AC21" si="11">_xlfn.STDEV.S(S19:S20)/AVERAGE(S19:S20)*100</f>
        <v>8.8005656384947528</v>
      </c>
      <c r="T21" s="10">
        <f t="shared" si="11"/>
        <v>0.62024565478950677</v>
      </c>
      <c r="U21" s="10">
        <f t="shared" si="11"/>
        <v>2.3408071361396492</v>
      </c>
      <c r="V21" s="10">
        <f t="shared" si="11"/>
        <v>0.1144803207533516</v>
      </c>
      <c r="W21" s="10">
        <f t="shared" si="11"/>
        <v>8.8838542967410081</v>
      </c>
      <c r="X21" s="10">
        <f t="shared" si="11"/>
        <v>1.9852708968078132</v>
      </c>
      <c r="Y21" s="10">
        <f t="shared" si="11"/>
        <v>16.240968472482574</v>
      </c>
      <c r="Z21" s="10">
        <f t="shared" si="11"/>
        <v>1.9918500878494338</v>
      </c>
      <c r="AA21" s="10">
        <f t="shared" si="11"/>
        <v>0.32068334747690147</v>
      </c>
      <c r="AB21" s="10">
        <f t="shared" si="11"/>
        <v>2.3649056226974858</v>
      </c>
      <c r="AC21" s="10">
        <f t="shared" si="11"/>
        <v>1.603416737384463</v>
      </c>
    </row>
    <row r="22" spans="1:29" x14ac:dyDescent="0.3">
      <c r="C22" s="1" t="s">
        <v>573</v>
      </c>
      <c r="D22">
        <v>4.41E-2</v>
      </c>
      <c r="E22">
        <v>4.48E-2</v>
      </c>
      <c r="F22">
        <v>4.1099999999999998E-2</v>
      </c>
      <c r="G22">
        <v>4.3799999999999999E-2</v>
      </c>
      <c r="H22">
        <v>4.3200000000000002E-2</v>
      </c>
      <c r="I22">
        <v>4.2299999999999997E-2</v>
      </c>
      <c r="J22">
        <v>4.2500000000000003E-2</v>
      </c>
      <c r="K22">
        <v>4.1799999999999997E-2</v>
      </c>
      <c r="L22">
        <v>4.2900000000000001E-2</v>
      </c>
      <c r="M22">
        <v>4.2900000000000001E-2</v>
      </c>
      <c r="N22">
        <v>5.6899999999999999E-2</v>
      </c>
      <c r="O22">
        <v>4.1799999999999997E-2</v>
      </c>
      <c r="Q22" s="1" t="s">
        <v>580</v>
      </c>
      <c r="R22">
        <v>3.6509</v>
      </c>
      <c r="S22">
        <v>3.2902</v>
      </c>
      <c r="T22">
        <v>2.1897000000000002</v>
      </c>
      <c r="U22">
        <v>0.62229999999999996</v>
      </c>
      <c r="V22">
        <v>0.16739999999999999</v>
      </c>
      <c r="W22">
        <v>7.5800000000000006E-2</v>
      </c>
      <c r="X22">
        <v>4.9099999999999998E-2</v>
      </c>
      <c r="Y22">
        <v>4.4999999999999998E-2</v>
      </c>
      <c r="Z22">
        <v>4.2599999999999999E-2</v>
      </c>
      <c r="AA22">
        <v>4.2200000000000001E-2</v>
      </c>
      <c r="AB22">
        <v>4.1700000000000001E-2</v>
      </c>
      <c r="AC22">
        <v>4.24E-2</v>
      </c>
    </row>
    <row r="23" spans="1:29" x14ac:dyDescent="0.3">
      <c r="D23">
        <v>4.3299999999999998E-2</v>
      </c>
      <c r="E23">
        <v>4.1700000000000001E-2</v>
      </c>
      <c r="F23">
        <v>4.0399999999999998E-2</v>
      </c>
      <c r="G23">
        <v>4.1399999999999999E-2</v>
      </c>
      <c r="H23">
        <v>4.2099999999999999E-2</v>
      </c>
      <c r="I23">
        <v>4.1200000000000001E-2</v>
      </c>
      <c r="J23">
        <v>4.1000000000000002E-2</v>
      </c>
      <c r="K23">
        <v>4.0599999999999997E-2</v>
      </c>
      <c r="L23">
        <v>4.6300000000000001E-2</v>
      </c>
      <c r="M23">
        <v>4.2099999999999999E-2</v>
      </c>
      <c r="N23">
        <v>5.7200000000000001E-2</v>
      </c>
      <c r="O23">
        <v>4.2500000000000003E-2</v>
      </c>
      <c r="R23">
        <v>3.4072</v>
      </c>
      <c r="S23">
        <v>3.0952000000000002</v>
      </c>
      <c r="T23">
        <v>1.9678</v>
      </c>
      <c r="U23">
        <v>0.53869999999999996</v>
      </c>
      <c r="V23">
        <v>0.1452</v>
      </c>
      <c r="W23">
        <v>7.2499999999999995E-2</v>
      </c>
      <c r="X23">
        <v>5.0200000000000002E-2</v>
      </c>
      <c r="Y23">
        <v>4.41E-2</v>
      </c>
      <c r="Z23">
        <v>4.2299999999999997E-2</v>
      </c>
      <c r="AA23">
        <v>4.2200000000000001E-2</v>
      </c>
      <c r="AB23">
        <v>4.4299999999999999E-2</v>
      </c>
      <c r="AC23">
        <v>4.1799999999999997E-2</v>
      </c>
    </row>
    <row r="24" spans="1:29" s="10" customFormat="1" x14ac:dyDescent="0.3">
      <c r="C24" s="9" t="s">
        <v>520</v>
      </c>
      <c r="D24" s="10">
        <f>_xlfn.STDEV.S(D22:D23)/AVERAGE(D22:D23)*100</f>
        <v>1.2944746566344154</v>
      </c>
      <c r="E24" s="10">
        <f>_xlfn.STDEV.S(E22:E23)/AVERAGE(E22:E23)*100</f>
        <v>5.0682798189093559</v>
      </c>
      <c r="F24" s="10">
        <f t="shared" ref="F24:O24" si="12">_xlfn.STDEV.S(F22:F23)/AVERAGE(F22:F23)*100</f>
        <v>1.2146619554124731</v>
      </c>
      <c r="G24" s="10">
        <f>_xlfn.STDEV.S(G22:G23)/AVERAGE(G22:G23)*100</f>
        <v>3.9837001756988579</v>
      </c>
      <c r="H24" s="10">
        <f t="shared" si="12"/>
        <v>1.8237220616769165</v>
      </c>
      <c r="I24" s="10">
        <f t="shared" si="12"/>
        <v>1.8630358306711381</v>
      </c>
      <c r="J24" s="10">
        <f t="shared" si="12"/>
        <v>2.5405034054606519</v>
      </c>
      <c r="K24" s="10">
        <f t="shared" si="12"/>
        <v>2.0595343141355746</v>
      </c>
      <c r="L24" s="10">
        <f t="shared" si="12"/>
        <v>5.3905001256373586</v>
      </c>
      <c r="M24" s="10">
        <f t="shared" si="12"/>
        <v>1.3310245292923284</v>
      </c>
      <c r="N24" s="10">
        <f t="shared" si="12"/>
        <v>0.3718352924732084</v>
      </c>
      <c r="O24" s="10">
        <f t="shared" si="12"/>
        <v>1.1743173115790928</v>
      </c>
      <c r="Q24" s="9" t="s">
        <v>520</v>
      </c>
      <c r="R24" s="10">
        <f>_xlfn.STDEV.S(R22:R23)/AVERAGE(R22:R23)*100</f>
        <v>4.8829549758479383</v>
      </c>
      <c r="S24" s="10">
        <f t="shared" ref="S24:AC24" si="13">_xlfn.STDEV.S(S22:S23)/AVERAGE(S22:S23)*100</f>
        <v>4.3187841742530351</v>
      </c>
      <c r="T24" s="10">
        <f t="shared" si="13"/>
        <v>7.5481416594248953</v>
      </c>
      <c r="U24" s="10">
        <f t="shared" si="13"/>
        <v>10.183312128715826</v>
      </c>
      <c r="V24" s="10">
        <f t="shared" si="13"/>
        <v>10.043359272131383</v>
      </c>
      <c r="W24" s="10">
        <f t="shared" si="13"/>
        <v>3.1469351017068306</v>
      </c>
      <c r="X24" s="10">
        <f t="shared" si="13"/>
        <v>1.5666011264958812</v>
      </c>
      <c r="Y24" s="10">
        <f t="shared" si="13"/>
        <v>1.4284985478516081</v>
      </c>
      <c r="Z24" s="10">
        <f t="shared" si="13"/>
        <v>0.49972210684561935</v>
      </c>
      <c r="AA24" s="10">
        <f t="shared" si="13"/>
        <v>0</v>
      </c>
      <c r="AB24" s="10">
        <f t="shared" si="13"/>
        <v>4.2755293746163314</v>
      </c>
      <c r="AC24" s="10">
        <f t="shared" si="13"/>
        <v>1.0077531323323774</v>
      </c>
    </row>
    <row r="25" spans="1:29" x14ac:dyDescent="0.3">
      <c r="C25" s="1" t="s">
        <v>574</v>
      </c>
      <c r="D25">
        <v>0.56189999999999996</v>
      </c>
      <c r="E25">
        <v>0.13289999999999999</v>
      </c>
      <c r="F25">
        <v>7.1400000000000005E-2</v>
      </c>
      <c r="G25">
        <v>5.21E-2</v>
      </c>
      <c r="H25">
        <v>4.8399999999999999E-2</v>
      </c>
      <c r="I25">
        <v>4.99E-2</v>
      </c>
      <c r="J25">
        <v>4.3499999999999997E-2</v>
      </c>
      <c r="K25">
        <v>4.4699999999999997E-2</v>
      </c>
      <c r="L25">
        <v>4.7800000000000002E-2</v>
      </c>
      <c r="M25">
        <v>4.5499999999999999E-2</v>
      </c>
      <c r="N25">
        <v>4.6600000000000003E-2</v>
      </c>
      <c r="O25">
        <v>4.41E-2</v>
      </c>
      <c r="Q25" s="1" t="s">
        <v>581</v>
      </c>
      <c r="R25">
        <v>3.5644999999999998</v>
      </c>
      <c r="S25">
        <v>3.4550000000000001</v>
      </c>
      <c r="T25">
        <v>2.0541</v>
      </c>
      <c r="U25">
        <v>0.73409999999999997</v>
      </c>
      <c r="V25">
        <v>0.188</v>
      </c>
      <c r="W25">
        <v>8.3000000000000004E-2</v>
      </c>
      <c r="X25">
        <v>5.45E-2</v>
      </c>
      <c r="Y25">
        <v>4.7899999999999998E-2</v>
      </c>
      <c r="Z25">
        <v>4.4600000000000001E-2</v>
      </c>
      <c r="AA25">
        <v>4.5499999999999999E-2</v>
      </c>
      <c r="AB25">
        <v>4.8599999999999997E-2</v>
      </c>
      <c r="AC25">
        <v>4.3400000000000001E-2</v>
      </c>
    </row>
    <row r="26" spans="1:29" x14ac:dyDescent="0.3">
      <c r="D26">
        <v>0.4572</v>
      </c>
      <c r="E26">
        <v>5.8000000000000003E-2</v>
      </c>
      <c r="F26">
        <v>5.0500000000000003E-2</v>
      </c>
      <c r="G26">
        <v>4.8300000000000003E-2</v>
      </c>
      <c r="H26">
        <v>4.53E-2</v>
      </c>
      <c r="I26">
        <v>4.5499999999999999E-2</v>
      </c>
      <c r="J26">
        <v>4.4400000000000002E-2</v>
      </c>
      <c r="K26">
        <v>4.53E-2</v>
      </c>
      <c r="L26">
        <v>4.6199999999999998E-2</v>
      </c>
      <c r="M26">
        <v>4.6600000000000003E-2</v>
      </c>
      <c r="N26">
        <v>4.5199999999999997E-2</v>
      </c>
      <c r="O26">
        <v>4.7300000000000002E-2</v>
      </c>
      <c r="R26">
        <v>3.5470000000000002</v>
      </c>
      <c r="S26">
        <v>3.2884000000000002</v>
      </c>
      <c r="T26">
        <v>2.1638000000000002</v>
      </c>
      <c r="U26">
        <v>0.62880000000000003</v>
      </c>
      <c r="V26">
        <v>0.1883</v>
      </c>
      <c r="W26">
        <v>7.9200000000000007E-2</v>
      </c>
      <c r="X26">
        <v>4.9299999999999997E-2</v>
      </c>
      <c r="Y26">
        <v>4.53E-2</v>
      </c>
      <c r="Z26">
        <v>4.5100000000000001E-2</v>
      </c>
      <c r="AA26">
        <v>4.4900000000000002E-2</v>
      </c>
      <c r="AB26">
        <v>4.3799999999999999E-2</v>
      </c>
      <c r="AC26">
        <v>4.41E-2</v>
      </c>
    </row>
    <row r="27" spans="1:29" s="10" customFormat="1" x14ac:dyDescent="0.3">
      <c r="C27" s="9" t="s">
        <v>520</v>
      </c>
      <c r="D27" s="10">
        <f>_xlfn.STDEV.S(D25:D26)/AVERAGE(D25:D26)*100</f>
        <v>14.529306248696233</v>
      </c>
      <c r="E27" s="10">
        <f>_xlfn.STDEV.S(E25:E26)/AVERAGE(E25:E26)*100</f>
        <v>55.486954333025054</v>
      </c>
      <c r="F27" s="10">
        <f t="shared" ref="F27:O27" si="14">_xlfn.STDEV.S(F25:F26)/AVERAGE(F25:F26)*100</f>
        <v>24.246975761770024</v>
      </c>
      <c r="G27" s="10">
        <f>_xlfn.STDEV.S(G25:G26)/AVERAGE(G25:G26)*100</f>
        <v>5.3526011324878064</v>
      </c>
      <c r="H27" s="10">
        <f t="shared" si="14"/>
        <v>4.6788282212983905</v>
      </c>
      <c r="I27" s="10">
        <f t="shared" si="14"/>
        <v>6.5225782750960377</v>
      </c>
      <c r="J27" s="10">
        <f t="shared" si="14"/>
        <v>1.4480002345117096</v>
      </c>
      <c r="K27" s="10">
        <f t="shared" si="14"/>
        <v>0.94280904158206857</v>
      </c>
      <c r="L27" s="10">
        <f t="shared" si="14"/>
        <v>2.4071720210605938</v>
      </c>
      <c r="M27" s="10">
        <f t="shared" si="14"/>
        <v>1.6890715728668946</v>
      </c>
      <c r="N27" s="10">
        <f t="shared" si="14"/>
        <v>2.1567527095014603</v>
      </c>
      <c r="O27" s="10">
        <f t="shared" si="14"/>
        <v>4.9512947479145586</v>
      </c>
      <c r="Q27" s="9" t="s">
        <v>520</v>
      </c>
      <c r="R27" s="10">
        <f>_xlfn.STDEV.S(R25:R26)/AVERAGE(R25:R26)*100</f>
        <v>0.3480100870636102</v>
      </c>
      <c r="S27" s="10">
        <f t="shared" ref="S27:AC27" si="15">_xlfn.STDEV.S(S25:S26)/AVERAGE(S25:S26)*100</f>
        <v>3.4939048475747763</v>
      </c>
      <c r="T27" s="10">
        <f t="shared" si="15"/>
        <v>3.6781153605426566</v>
      </c>
      <c r="U27" s="10">
        <f t="shared" si="15"/>
        <v>10.926457415649486</v>
      </c>
      <c r="V27" s="10">
        <f t="shared" si="15"/>
        <v>0.11274623138770161</v>
      </c>
      <c r="W27" s="10">
        <f t="shared" si="15"/>
        <v>3.3132007009973847</v>
      </c>
      <c r="X27" s="10">
        <f t="shared" si="15"/>
        <v>7.0846922199808278</v>
      </c>
      <c r="Y27" s="10">
        <f t="shared" si="15"/>
        <v>3.9452309679936097</v>
      </c>
      <c r="Z27" s="10">
        <f t="shared" si="15"/>
        <v>0.7883018742324952</v>
      </c>
      <c r="AA27" s="10">
        <f t="shared" si="15"/>
        <v>0.93863732015912815</v>
      </c>
      <c r="AB27" s="10">
        <f t="shared" si="15"/>
        <v>7.3465639603797124</v>
      </c>
      <c r="AC27" s="10">
        <f t="shared" si="15"/>
        <v>1.1313708498984749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69.438000000000002</v>
      </c>
      <c r="D32" t="s">
        <v>20</v>
      </c>
      <c r="E32">
        <v>2.4940000000000002</v>
      </c>
      <c r="F32">
        <v>2.4790000000000001</v>
      </c>
      <c r="G32">
        <v>2.1999999999999999E-2</v>
      </c>
      <c r="H32">
        <v>0.9</v>
      </c>
    </row>
    <row r="33" spans="1:8" x14ac:dyDescent="0.3">
      <c r="A33" t="s">
        <v>21</v>
      </c>
      <c r="B33" t="s">
        <v>21</v>
      </c>
      <c r="C33">
        <v>50.439</v>
      </c>
      <c r="D33" t="s">
        <v>22</v>
      </c>
      <c r="E33">
        <v>2.4630000000000001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 t="s">
        <v>19</v>
      </c>
      <c r="D34" t="s">
        <v>24</v>
      </c>
      <c r="E34">
        <v>2.5680000000000001</v>
      </c>
      <c r="F34">
        <v>2.4700000000000002</v>
      </c>
      <c r="G34">
        <v>0.13800000000000001</v>
      </c>
      <c r="H34">
        <v>5.6</v>
      </c>
    </row>
    <row r="35" spans="1:8" x14ac:dyDescent="0.3">
      <c r="A35" t="s">
        <v>21</v>
      </c>
      <c r="B35" t="s">
        <v>21</v>
      </c>
      <c r="C35">
        <v>30.989000000000001</v>
      </c>
      <c r="D35" t="s">
        <v>25</v>
      </c>
      <c r="E35">
        <v>2.3730000000000002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10.103</v>
      </c>
      <c r="D36" t="s">
        <v>27</v>
      </c>
      <c r="E36">
        <v>1.9350000000000001</v>
      </c>
      <c r="F36">
        <v>1.885</v>
      </c>
      <c r="G36">
        <v>7.1999999999999995E-2</v>
      </c>
      <c r="H36">
        <v>3.8</v>
      </c>
    </row>
    <row r="37" spans="1:8" x14ac:dyDescent="0.3">
      <c r="A37" t="s">
        <v>21</v>
      </c>
      <c r="B37" t="s">
        <v>21</v>
      </c>
      <c r="C37">
        <v>8.3059999999999992</v>
      </c>
      <c r="D37" t="s">
        <v>28</v>
      </c>
      <c r="E37">
        <v>1.8340000000000001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4.976</v>
      </c>
      <c r="D38" t="s">
        <v>30</v>
      </c>
      <c r="E38">
        <v>1.5569999999999999</v>
      </c>
      <c r="F38">
        <v>1.4650000000000001</v>
      </c>
      <c r="G38">
        <v>0.13</v>
      </c>
      <c r="H38">
        <v>8.9</v>
      </c>
    </row>
    <row r="39" spans="1:8" x14ac:dyDescent="0.3">
      <c r="A39" t="s">
        <v>21</v>
      </c>
      <c r="B39" t="s">
        <v>21</v>
      </c>
      <c r="C39">
        <v>3.5409999999999999</v>
      </c>
      <c r="D39" t="s">
        <v>31</v>
      </c>
      <c r="E39">
        <v>1.373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1.3979999999999999</v>
      </c>
      <c r="D40" t="s">
        <v>33</v>
      </c>
      <c r="E40">
        <v>0.92400000000000004</v>
      </c>
      <c r="F40">
        <v>0.877</v>
      </c>
      <c r="G40">
        <v>6.7000000000000004E-2</v>
      </c>
      <c r="H40">
        <v>7.7</v>
      </c>
    </row>
    <row r="41" spans="1:8" x14ac:dyDescent="0.3">
      <c r="A41" t="s">
        <v>21</v>
      </c>
      <c r="B41" t="s">
        <v>21</v>
      </c>
      <c r="C41">
        <v>1.107</v>
      </c>
      <c r="D41" t="s">
        <v>34</v>
      </c>
      <c r="E41">
        <v>0.82899999999999996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0.372</v>
      </c>
      <c r="D42" t="s">
        <v>36</v>
      </c>
      <c r="E42">
        <v>0.48399999999999999</v>
      </c>
      <c r="F42">
        <v>0.48599999999999999</v>
      </c>
      <c r="G42">
        <v>2E-3</v>
      </c>
      <c r="H42">
        <v>0.4</v>
      </c>
    </row>
    <row r="43" spans="1:8" x14ac:dyDescent="0.3">
      <c r="A43" t="s">
        <v>21</v>
      </c>
      <c r="B43" t="s">
        <v>21</v>
      </c>
      <c r="C43">
        <v>0.376</v>
      </c>
      <c r="D43" t="s">
        <v>37</v>
      </c>
      <c r="E43">
        <v>0.48699999999999999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0.13800000000000001</v>
      </c>
      <c r="D44" t="s">
        <v>39</v>
      </c>
      <c r="E44">
        <v>0.29299999999999998</v>
      </c>
      <c r="F44">
        <v>0.28899999999999998</v>
      </c>
      <c r="G44">
        <v>5.0000000000000001E-3</v>
      </c>
      <c r="H44">
        <v>1.8</v>
      </c>
    </row>
    <row r="45" spans="1:8" x14ac:dyDescent="0.3">
      <c r="A45" t="s">
        <v>21</v>
      </c>
      <c r="B45" t="s">
        <v>21</v>
      </c>
      <c r="C45">
        <v>0.13200000000000001</v>
      </c>
      <c r="D45" t="s">
        <v>40</v>
      </c>
      <c r="E45">
        <v>0.28499999999999998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4.2000000000000003E-2</v>
      </c>
      <c r="D46" t="s">
        <v>42</v>
      </c>
      <c r="E46">
        <v>0.16200000000000001</v>
      </c>
      <c r="F46">
        <v>0.16800000000000001</v>
      </c>
      <c r="G46">
        <v>8.0000000000000002E-3</v>
      </c>
      <c r="H46">
        <v>4.5999999999999996</v>
      </c>
    </row>
    <row r="47" spans="1:8" x14ac:dyDescent="0.3">
      <c r="A47" t="s">
        <v>21</v>
      </c>
      <c r="B47" t="s">
        <v>21</v>
      </c>
      <c r="C47">
        <v>4.8000000000000001E-2</v>
      </c>
      <c r="D47" t="s">
        <v>43</v>
      </c>
      <c r="E47">
        <v>0.17299999999999999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1.2E-2</v>
      </c>
      <c r="D48" t="s">
        <v>45</v>
      </c>
      <c r="E48">
        <v>9.1999999999999998E-2</v>
      </c>
      <c r="F48">
        <v>0.09</v>
      </c>
      <c r="G48">
        <v>3.0000000000000001E-3</v>
      </c>
      <c r="H48">
        <v>3.2</v>
      </c>
    </row>
    <row r="49" spans="1:10" x14ac:dyDescent="0.3">
      <c r="A49" t="s">
        <v>21</v>
      </c>
      <c r="B49" t="s">
        <v>21</v>
      </c>
      <c r="C49">
        <v>1.0999999999999999E-2</v>
      </c>
      <c r="D49" t="s">
        <v>46</v>
      </c>
      <c r="E49">
        <v>8.7999999999999995E-2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4.0000000000000001E-3</v>
      </c>
      <c r="D50" t="s">
        <v>48</v>
      </c>
      <c r="E50">
        <v>6.2E-2</v>
      </c>
      <c r="F50">
        <v>6.0999999999999999E-2</v>
      </c>
      <c r="G50">
        <v>1E-3</v>
      </c>
      <c r="H50">
        <v>2</v>
      </c>
    </row>
    <row r="51" spans="1:10" x14ac:dyDescent="0.3">
      <c r="A51" t="s">
        <v>21</v>
      </c>
      <c r="B51" t="s">
        <v>21</v>
      </c>
      <c r="C51">
        <v>4.0000000000000001E-3</v>
      </c>
      <c r="D51" t="s">
        <v>49</v>
      </c>
      <c r="E51">
        <v>0.06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3.0000000000000001E-3</v>
      </c>
      <c r="D52" t="s">
        <v>51</v>
      </c>
      <c r="E52">
        <v>5.6000000000000001E-2</v>
      </c>
      <c r="F52">
        <v>5.2999999999999999E-2</v>
      </c>
      <c r="G52">
        <v>4.0000000000000001E-3</v>
      </c>
      <c r="H52">
        <v>7.4</v>
      </c>
    </row>
    <row r="53" spans="1:10" x14ac:dyDescent="0.3">
      <c r="A53" t="s">
        <v>21</v>
      </c>
      <c r="B53" t="s">
        <v>21</v>
      </c>
      <c r="C53">
        <v>2E-3</v>
      </c>
      <c r="D53" t="s">
        <v>52</v>
      </c>
      <c r="E53">
        <v>0.05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>
        <v>2E-3</v>
      </c>
      <c r="D54" t="s">
        <v>54</v>
      </c>
      <c r="E54">
        <v>5.2999999999999999E-2</v>
      </c>
      <c r="F54">
        <v>5.7000000000000002E-2</v>
      </c>
      <c r="G54">
        <v>6.0000000000000001E-3</v>
      </c>
      <c r="H54">
        <v>11</v>
      </c>
    </row>
    <row r="55" spans="1:10" x14ac:dyDescent="0.3">
      <c r="A55" t="s">
        <v>21</v>
      </c>
      <c r="B55" t="s">
        <v>21</v>
      </c>
      <c r="C55">
        <v>4.0000000000000001E-3</v>
      </c>
      <c r="D55" t="s">
        <v>55</v>
      </c>
      <c r="E55">
        <v>6.2E-2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5.2999999999999999E-2</v>
      </c>
      <c r="D57" t="s">
        <v>59</v>
      </c>
    </row>
    <row r="58" spans="1:10" x14ac:dyDescent="0.3">
      <c r="A58" t="s">
        <v>60</v>
      </c>
      <c r="B58" t="s">
        <v>61</v>
      </c>
      <c r="C58">
        <v>2.4790000000000001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3.653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3.6669999999999998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3.3849999999999998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3.5249999999999999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3.2989999999999999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3.3540000000000001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2.5259999999999998</v>
      </c>
      <c r="D68" t="s">
        <v>65</v>
      </c>
      <c r="E68" t="s">
        <v>19</v>
      </c>
      <c r="F68">
        <v>32.345999999999997</v>
      </c>
      <c r="G68">
        <v>0</v>
      </c>
      <c r="H68">
        <v>0</v>
      </c>
      <c r="I68">
        <v>27</v>
      </c>
      <c r="J68">
        <v>873.35199999999998</v>
      </c>
    </row>
    <row r="69" spans="1:10" x14ac:dyDescent="0.3">
      <c r="A69" t="s">
        <v>21</v>
      </c>
      <c r="B69" t="s">
        <v>119</v>
      </c>
      <c r="C69">
        <v>2.383</v>
      </c>
      <c r="E69">
        <v>32.345999999999997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0.96099999999999997</v>
      </c>
      <c r="E70">
        <v>1.522</v>
      </c>
      <c r="F70">
        <v>1.21</v>
      </c>
      <c r="G70">
        <v>0.442</v>
      </c>
      <c r="H70">
        <v>36.6</v>
      </c>
      <c r="I70">
        <v>81</v>
      </c>
      <c r="J70">
        <v>97.991</v>
      </c>
    </row>
    <row r="71" spans="1:10" x14ac:dyDescent="0.3">
      <c r="A71" t="s">
        <v>21</v>
      </c>
      <c r="B71" t="s">
        <v>120</v>
      </c>
      <c r="C71">
        <v>0.75</v>
      </c>
      <c r="E71">
        <v>0.89700000000000002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0.24299999999999999</v>
      </c>
      <c r="E72">
        <v>9.6000000000000002E-2</v>
      </c>
      <c r="F72">
        <v>0.09</v>
      </c>
      <c r="G72">
        <v>0.01</v>
      </c>
      <c r="H72">
        <v>10.7</v>
      </c>
      <c r="I72">
        <v>243</v>
      </c>
      <c r="J72">
        <v>21.779</v>
      </c>
    </row>
    <row r="73" spans="1:10" x14ac:dyDescent="0.3">
      <c r="A73" t="s">
        <v>21</v>
      </c>
      <c r="B73" t="s">
        <v>121</v>
      </c>
      <c r="C73">
        <v>0.22600000000000001</v>
      </c>
      <c r="E73">
        <v>8.3000000000000004E-2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8.6999999999999994E-2</v>
      </c>
      <c r="E74">
        <v>1.0999999999999999E-2</v>
      </c>
      <c r="F74">
        <v>1.0999999999999999E-2</v>
      </c>
      <c r="G74">
        <v>1E-3</v>
      </c>
      <c r="H74">
        <v>10.6</v>
      </c>
      <c r="I74">
        <v>729</v>
      </c>
      <c r="J74">
        <v>8.2829999999999995</v>
      </c>
    </row>
    <row r="75" spans="1:10" x14ac:dyDescent="0.3">
      <c r="A75" t="s">
        <v>21</v>
      </c>
      <c r="B75" t="s">
        <v>122</v>
      </c>
      <c r="C75">
        <v>9.2999999999999999E-2</v>
      </c>
      <c r="E75">
        <v>1.2E-2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0.06</v>
      </c>
      <c r="E76">
        <v>4.0000000000000001E-3</v>
      </c>
      <c r="F76">
        <v>3.0000000000000001E-3</v>
      </c>
      <c r="G76">
        <v>0</v>
      </c>
      <c r="H76">
        <v>5.4</v>
      </c>
      <c r="I76">
        <v>2187</v>
      </c>
      <c r="J76">
        <v>7.65</v>
      </c>
    </row>
    <row r="77" spans="1:10" x14ac:dyDescent="0.3">
      <c r="A77" t="s">
        <v>21</v>
      </c>
      <c r="B77" t="s">
        <v>123</v>
      </c>
      <c r="C77">
        <v>5.8000000000000003E-2</v>
      </c>
      <c r="E77">
        <v>3.0000000000000001E-3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0.05</v>
      </c>
      <c r="D78" t="s">
        <v>65</v>
      </c>
      <c r="E78">
        <v>2E-3</v>
      </c>
      <c r="F78">
        <v>2E-3</v>
      </c>
      <c r="G78">
        <v>0</v>
      </c>
      <c r="H78">
        <v>2.2000000000000002</v>
      </c>
      <c r="I78">
        <v>6561</v>
      </c>
      <c r="J78">
        <v>12.284000000000001</v>
      </c>
    </row>
    <row r="79" spans="1:10" x14ac:dyDescent="0.3">
      <c r="A79" t="s">
        <v>21</v>
      </c>
      <c r="B79" t="s">
        <v>124</v>
      </c>
      <c r="C79">
        <v>4.9000000000000002E-2</v>
      </c>
      <c r="D79" t="s">
        <v>65</v>
      </c>
      <c r="E79">
        <v>2E-3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3.7679999999999998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3.6219999999999999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3.7080000000000002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3.6509999999999998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3.5529999999999999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3.5990000000000002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4.5999999999999999E-2</v>
      </c>
      <c r="D86" t="s">
        <v>65</v>
      </c>
      <c r="E86">
        <v>1E-3</v>
      </c>
      <c r="F86">
        <v>1E-3</v>
      </c>
      <c r="G86">
        <v>0</v>
      </c>
      <c r="H86">
        <v>9.6999999999999993</v>
      </c>
      <c r="I86">
        <v>19683</v>
      </c>
      <c r="J86">
        <v>25.282</v>
      </c>
    </row>
    <row r="87" spans="1:10" x14ac:dyDescent="0.3">
      <c r="A87" t="s">
        <v>21</v>
      </c>
      <c r="B87" t="s">
        <v>125</v>
      </c>
      <c r="C87">
        <v>4.3999999999999997E-2</v>
      </c>
      <c r="D87" t="s">
        <v>65</v>
      </c>
      <c r="E87">
        <v>1E-3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2.847</v>
      </c>
      <c r="D88" t="s">
        <v>65</v>
      </c>
      <c r="E88" t="s">
        <v>19</v>
      </c>
      <c r="F88" t="s">
        <v>19</v>
      </c>
      <c r="G88" t="s">
        <v>19</v>
      </c>
      <c r="H88" t="s">
        <v>19</v>
      </c>
      <c r="I88">
        <v>27</v>
      </c>
      <c r="J88" t="s">
        <v>19</v>
      </c>
    </row>
    <row r="89" spans="1:10" x14ac:dyDescent="0.3">
      <c r="A89" t="s">
        <v>21</v>
      </c>
      <c r="B89" t="s">
        <v>179</v>
      </c>
      <c r="C89">
        <v>3.36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1.9630000000000001</v>
      </c>
      <c r="E90">
        <v>10.673999999999999</v>
      </c>
      <c r="F90">
        <v>8.7270000000000003</v>
      </c>
      <c r="G90">
        <v>2.7549999999999999</v>
      </c>
      <c r="H90">
        <v>31.6</v>
      </c>
      <c r="I90">
        <v>81</v>
      </c>
      <c r="J90">
        <v>706.85900000000004</v>
      </c>
    </row>
    <row r="91" spans="1:10" x14ac:dyDescent="0.3">
      <c r="A91" t="s">
        <v>21</v>
      </c>
      <c r="B91" t="s">
        <v>180</v>
      </c>
      <c r="C91">
        <v>1.7250000000000001</v>
      </c>
      <c r="E91">
        <v>6.7789999999999999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0.63200000000000001</v>
      </c>
      <c r="E92">
        <v>0.63300000000000001</v>
      </c>
      <c r="F92">
        <v>0.625</v>
      </c>
      <c r="G92">
        <v>1.0999999999999999E-2</v>
      </c>
      <c r="H92">
        <v>1.8</v>
      </c>
      <c r="I92">
        <v>243</v>
      </c>
      <c r="J92">
        <v>151.87</v>
      </c>
    </row>
    <row r="93" spans="1:10" x14ac:dyDescent="0.3">
      <c r="A93" t="s">
        <v>21</v>
      </c>
      <c r="B93" t="s">
        <v>181</v>
      </c>
      <c r="C93">
        <v>0.625</v>
      </c>
      <c r="E93">
        <v>0.61699999999999999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0.17799999999999999</v>
      </c>
      <c r="E94">
        <v>5.0999999999999997E-2</v>
      </c>
      <c r="F94">
        <v>4.7E-2</v>
      </c>
      <c r="G94">
        <v>7.0000000000000001E-3</v>
      </c>
      <c r="H94">
        <v>14.5</v>
      </c>
      <c r="I94">
        <v>729</v>
      </c>
      <c r="J94">
        <v>34.018999999999998</v>
      </c>
    </row>
    <row r="95" spans="1:10" x14ac:dyDescent="0.3">
      <c r="A95" t="s">
        <v>21</v>
      </c>
      <c r="B95" t="s">
        <v>182</v>
      </c>
      <c r="C95">
        <v>0.161</v>
      </c>
      <c r="E95">
        <v>4.2000000000000003E-2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8.5000000000000006E-2</v>
      </c>
      <c r="E96">
        <v>0.01</v>
      </c>
      <c r="F96">
        <v>0.01</v>
      </c>
      <c r="G96">
        <v>0</v>
      </c>
      <c r="H96">
        <v>0.8</v>
      </c>
      <c r="I96">
        <v>2187</v>
      </c>
      <c r="J96">
        <v>21.684999999999999</v>
      </c>
    </row>
    <row r="97" spans="1:10" x14ac:dyDescent="0.3">
      <c r="A97" t="s">
        <v>21</v>
      </c>
      <c r="B97" t="s">
        <v>183</v>
      </c>
      <c r="C97">
        <v>8.5999999999999993E-2</v>
      </c>
      <c r="E97">
        <v>0.01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5.8000000000000003E-2</v>
      </c>
      <c r="E98">
        <v>3.0000000000000001E-3</v>
      </c>
      <c r="F98">
        <v>4.0000000000000001E-3</v>
      </c>
      <c r="G98">
        <v>1E-3</v>
      </c>
      <c r="H98">
        <v>26.7</v>
      </c>
      <c r="I98">
        <v>6561</v>
      </c>
      <c r="J98">
        <v>26.614999999999998</v>
      </c>
    </row>
    <row r="99" spans="1:10" x14ac:dyDescent="0.3">
      <c r="A99" t="s">
        <v>21</v>
      </c>
      <c r="B99" t="s">
        <v>184</v>
      </c>
      <c r="C99">
        <v>6.6000000000000003E-2</v>
      </c>
      <c r="E99">
        <v>5.0000000000000001E-3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0.05</v>
      </c>
      <c r="D100" t="s">
        <v>65</v>
      </c>
      <c r="E100">
        <v>2E-3</v>
      </c>
      <c r="F100">
        <v>2E-3</v>
      </c>
      <c r="G100">
        <v>0</v>
      </c>
      <c r="H100">
        <v>18.3</v>
      </c>
      <c r="I100">
        <v>19683</v>
      </c>
      <c r="J100">
        <v>33.133000000000003</v>
      </c>
    </row>
    <row r="101" spans="1:10" x14ac:dyDescent="0.3">
      <c r="A101" t="s">
        <v>21</v>
      </c>
      <c r="B101" t="s">
        <v>185</v>
      </c>
      <c r="C101">
        <v>4.7E-2</v>
      </c>
      <c r="D101" t="s">
        <v>65</v>
      </c>
      <c r="E101">
        <v>1E-3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5.0999999999999997E-2</v>
      </c>
      <c r="D102" t="s">
        <v>65</v>
      </c>
      <c r="E102">
        <v>2E-3</v>
      </c>
      <c r="F102">
        <v>3.0000000000000001E-3</v>
      </c>
      <c r="G102">
        <v>2E-3</v>
      </c>
      <c r="H102">
        <v>57.3</v>
      </c>
      <c r="I102">
        <v>59049</v>
      </c>
      <c r="J102">
        <v>205.37100000000001</v>
      </c>
    </row>
    <row r="103" spans="1:10" x14ac:dyDescent="0.3">
      <c r="A103" t="s">
        <v>21</v>
      </c>
      <c r="B103" t="s">
        <v>186</v>
      </c>
      <c r="C103">
        <v>6.6000000000000003E-2</v>
      </c>
      <c r="E103">
        <v>5.0000000000000001E-3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4.3999999999999997E-2</v>
      </c>
      <c r="D104" t="s">
        <v>65</v>
      </c>
      <c r="E104">
        <v>1E-3</v>
      </c>
      <c r="F104">
        <v>1E-3</v>
      </c>
      <c r="G104">
        <v>0</v>
      </c>
      <c r="H104">
        <v>16.899999999999999</v>
      </c>
      <c r="I104">
        <v>177147</v>
      </c>
      <c r="J104">
        <v>191.154</v>
      </c>
    </row>
    <row r="105" spans="1:10" x14ac:dyDescent="0.3">
      <c r="A105" t="s">
        <v>21</v>
      </c>
      <c r="B105" t="s">
        <v>187</v>
      </c>
      <c r="C105">
        <v>4.2000000000000003E-2</v>
      </c>
      <c r="D105" t="s">
        <v>65</v>
      </c>
      <c r="E105">
        <v>1E-3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3.75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3.6930000000000001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4.3999999999999997E-2</v>
      </c>
      <c r="D108" t="s">
        <v>65</v>
      </c>
      <c r="E108">
        <v>1E-3</v>
      </c>
      <c r="F108">
        <v>1E-3</v>
      </c>
      <c r="G108">
        <v>0</v>
      </c>
      <c r="H108">
        <v>6.9</v>
      </c>
      <c r="I108">
        <v>59049</v>
      </c>
      <c r="J108">
        <v>64.606999999999999</v>
      </c>
    </row>
    <row r="109" spans="1:10" x14ac:dyDescent="0.3">
      <c r="A109" t="s">
        <v>21</v>
      </c>
      <c r="B109" t="s">
        <v>126</v>
      </c>
      <c r="C109">
        <v>4.2999999999999997E-2</v>
      </c>
      <c r="D109" t="s">
        <v>65</v>
      </c>
      <c r="E109">
        <v>1E-3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3.7090000000000001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3.5649999999999999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3.4670000000000001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3.4129999999999998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2.6509999999999998</v>
      </c>
      <c r="D114" t="s">
        <v>65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2.6640000000000001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1.115</v>
      </c>
      <c r="E116">
        <v>2.129</v>
      </c>
      <c r="F116">
        <v>1.9590000000000001</v>
      </c>
      <c r="G116">
        <v>0.24</v>
      </c>
      <c r="H116">
        <v>12.3</v>
      </c>
      <c r="I116">
        <v>81</v>
      </c>
      <c r="J116">
        <v>158.667</v>
      </c>
    </row>
    <row r="117" spans="1:10" x14ac:dyDescent="0.3">
      <c r="A117" t="s">
        <v>21</v>
      </c>
      <c r="B117" t="s">
        <v>228</v>
      </c>
      <c r="C117">
        <v>1.0329999999999999</v>
      </c>
      <c r="E117">
        <v>1.7889999999999999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0.23499999999999999</v>
      </c>
      <c r="E118">
        <v>0.09</v>
      </c>
      <c r="F118">
        <v>8.6999999999999994E-2</v>
      </c>
      <c r="G118">
        <v>4.0000000000000001E-3</v>
      </c>
      <c r="H118">
        <v>4.0999999999999996</v>
      </c>
      <c r="I118">
        <v>243</v>
      </c>
      <c r="J118">
        <v>21.204999999999998</v>
      </c>
    </row>
    <row r="119" spans="1:10" x14ac:dyDescent="0.3">
      <c r="A119" t="s">
        <v>21</v>
      </c>
      <c r="B119" t="s">
        <v>229</v>
      </c>
      <c r="C119">
        <v>0.22800000000000001</v>
      </c>
      <c r="E119">
        <v>8.5000000000000006E-2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0.10299999999999999</v>
      </c>
      <c r="E120">
        <v>1.6E-2</v>
      </c>
      <c r="F120">
        <v>1.4E-2</v>
      </c>
      <c r="G120">
        <v>2E-3</v>
      </c>
      <c r="H120">
        <v>14.5</v>
      </c>
      <c r="I120">
        <v>729</v>
      </c>
      <c r="J120">
        <v>10.446999999999999</v>
      </c>
    </row>
    <row r="121" spans="1:10" x14ac:dyDescent="0.3">
      <c r="A121" t="s">
        <v>21</v>
      </c>
      <c r="B121" t="s">
        <v>230</v>
      </c>
      <c r="C121">
        <v>9.5000000000000001E-2</v>
      </c>
      <c r="E121">
        <v>1.2999999999999999E-2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6.4000000000000001E-2</v>
      </c>
      <c r="E122">
        <v>4.0000000000000001E-3</v>
      </c>
      <c r="F122">
        <v>7.0000000000000001E-3</v>
      </c>
      <c r="G122">
        <v>4.0000000000000001E-3</v>
      </c>
      <c r="H122">
        <v>52.6</v>
      </c>
      <c r="I122">
        <v>2187</v>
      </c>
      <c r="J122">
        <v>15.385999999999999</v>
      </c>
    </row>
    <row r="123" spans="1:10" x14ac:dyDescent="0.3">
      <c r="A123" t="s">
        <v>21</v>
      </c>
      <c r="B123" t="s">
        <v>231</v>
      </c>
      <c r="C123">
        <v>8.5000000000000006E-2</v>
      </c>
      <c r="E123">
        <v>0.01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8.6999999999999994E-2</v>
      </c>
      <c r="E124">
        <v>0.01</v>
      </c>
      <c r="F124">
        <v>6.0000000000000001E-3</v>
      </c>
      <c r="G124">
        <v>6.0000000000000001E-3</v>
      </c>
      <c r="H124">
        <v>103.2</v>
      </c>
      <c r="I124">
        <v>6561</v>
      </c>
      <c r="J124">
        <v>39.182000000000002</v>
      </c>
    </row>
    <row r="125" spans="1:10" x14ac:dyDescent="0.3">
      <c r="A125" t="s">
        <v>21</v>
      </c>
      <c r="B125" t="s">
        <v>232</v>
      </c>
      <c r="C125">
        <v>4.8000000000000001E-2</v>
      </c>
      <c r="D125" t="s">
        <v>65</v>
      </c>
      <c r="E125">
        <v>2E-3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4.3999999999999997E-2</v>
      </c>
      <c r="D126" t="s">
        <v>65</v>
      </c>
      <c r="E126">
        <v>1E-3</v>
      </c>
      <c r="F126">
        <v>1E-3</v>
      </c>
      <c r="G126">
        <v>0</v>
      </c>
      <c r="H126">
        <v>0.7</v>
      </c>
      <c r="I126">
        <v>19683</v>
      </c>
      <c r="J126">
        <v>22.940999999999999</v>
      </c>
    </row>
    <row r="127" spans="1:10" x14ac:dyDescent="0.3">
      <c r="A127" t="s">
        <v>21</v>
      </c>
      <c r="B127" t="s">
        <v>233</v>
      </c>
      <c r="C127">
        <v>4.3999999999999997E-2</v>
      </c>
      <c r="D127" t="s">
        <v>65</v>
      </c>
      <c r="E127">
        <v>1E-3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4.3999999999999997E-2</v>
      </c>
      <c r="D128" t="s">
        <v>65</v>
      </c>
      <c r="E128">
        <v>1E-3</v>
      </c>
      <c r="F128">
        <v>1E-3</v>
      </c>
      <c r="G128">
        <v>0</v>
      </c>
      <c r="H128">
        <v>5.2</v>
      </c>
      <c r="I128">
        <v>59049</v>
      </c>
      <c r="J128">
        <v>67.414000000000001</v>
      </c>
    </row>
    <row r="129" spans="1:10" x14ac:dyDescent="0.3">
      <c r="A129" t="s">
        <v>21</v>
      </c>
      <c r="B129" t="s">
        <v>234</v>
      </c>
      <c r="C129">
        <v>4.3999999999999997E-2</v>
      </c>
      <c r="D129" t="s">
        <v>65</v>
      </c>
      <c r="E129">
        <v>1E-3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4.3999999999999997E-2</v>
      </c>
      <c r="D130" t="s">
        <v>65</v>
      </c>
      <c r="E130">
        <v>1E-3</v>
      </c>
      <c r="F130">
        <v>1E-3</v>
      </c>
      <c r="G130">
        <v>0</v>
      </c>
      <c r="H130">
        <v>2.2999999999999998</v>
      </c>
      <c r="I130">
        <v>177147</v>
      </c>
      <c r="J130">
        <v>197.94900000000001</v>
      </c>
    </row>
    <row r="131" spans="1:10" x14ac:dyDescent="0.3">
      <c r="A131" t="s">
        <v>21</v>
      </c>
      <c r="B131" t="s">
        <v>127</v>
      </c>
      <c r="C131">
        <v>4.3999999999999997E-2</v>
      </c>
      <c r="D131" t="s">
        <v>65</v>
      </c>
      <c r="E131">
        <v>1E-3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4.5999999999999999E-2</v>
      </c>
      <c r="D132" t="s">
        <v>65</v>
      </c>
      <c r="E132">
        <v>1E-3</v>
      </c>
      <c r="F132">
        <v>1E-3</v>
      </c>
      <c r="G132">
        <v>0</v>
      </c>
      <c r="H132">
        <v>15.8</v>
      </c>
      <c r="I132">
        <v>177147</v>
      </c>
      <c r="J132">
        <v>231.28</v>
      </c>
    </row>
    <row r="133" spans="1:10" x14ac:dyDescent="0.3">
      <c r="A133" t="s">
        <v>21</v>
      </c>
      <c r="B133" t="s">
        <v>235</v>
      </c>
      <c r="C133">
        <v>4.3999999999999997E-2</v>
      </c>
      <c r="D133" t="s">
        <v>65</v>
      </c>
      <c r="E133">
        <v>1E-3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3.5369999999999999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3.621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3.2989999999999999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3.5630000000000002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3.355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3.36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1.9239999999999999</v>
      </c>
      <c r="E140">
        <v>9.8729999999999993</v>
      </c>
      <c r="F140">
        <v>18.835000000000001</v>
      </c>
      <c r="G140">
        <v>12.675000000000001</v>
      </c>
      <c r="H140">
        <v>67.3</v>
      </c>
      <c r="I140">
        <v>27</v>
      </c>
      <c r="J140">
        <v>508.55</v>
      </c>
    </row>
    <row r="141" spans="1:10" x14ac:dyDescent="0.3">
      <c r="A141" t="s">
        <v>21</v>
      </c>
      <c r="B141" t="s">
        <v>275</v>
      </c>
      <c r="C141">
        <v>2.3439999999999999</v>
      </c>
      <c r="E141">
        <v>27.797999999999998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0.7</v>
      </c>
      <c r="E142">
        <v>0.77800000000000002</v>
      </c>
      <c r="F142">
        <v>0.71399999999999997</v>
      </c>
      <c r="G142">
        <v>9.0999999999999998E-2</v>
      </c>
      <c r="H142">
        <v>12.7</v>
      </c>
      <c r="I142">
        <v>81</v>
      </c>
      <c r="J142">
        <v>57.841999999999999</v>
      </c>
    </row>
    <row r="143" spans="1:10" x14ac:dyDescent="0.3">
      <c r="A143" t="s">
        <v>21</v>
      </c>
      <c r="B143" t="s">
        <v>276</v>
      </c>
      <c r="C143">
        <v>0.64100000000000001</v>
      </c>
      <c r="E143">
        <v>0.65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0.19400000000000001</v>
      </c>
      <c r="E144">
        <v>6.0999999999999999E-2</v>
      </c>
      <c r="F144">
        <v>6.9000000000000006E-2</v>
      </c>
      <c r="G144">
        <v>1.2E-2</v>
      </c>
      <c r="H144">
        <v>16.899999999999999</v>
      </c>
      <c r="I144">
        <v>243</v>
      </c>
      <c r="J144">
        <v>16.797999999999998</v>
      </c>
    </row>
    <row r="145" spans="1:10" x14ac:dyDescent="0.3">
      <c r="A145" t="s">
        <v>21</v>
      </c>
      <c r="B145" t="s">
        <v>277</v>
      </c>
      <c r="C145">
        <v>0.218</v>
      </c>
      <c r="E145">
        <v>7.6999999999999999E-2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0.54900000000000004</v>
      </c>
      <c r="E146">
        <v>0.47599999999999998</v>
      </c>
      <c r="F146">
        <v>0.24299999999999999</v>
      </c>
      <c r="G146">
        <v>0.33</v>
      </c>
      <c r="H146">
        <v>135.9</v>
      </c>
      <c r="I146">
        <v>729</v>
      </c>
      <c r="J146">
        <v>176.87700000000001</v>
      </c>
    </row>
    <row r="147" spans="1:10" x14ac:dyDescent="0.3">
      <c r="A147" t="s">
        <v>21</v>
      </c>
      <c r="B147" t="s">
        <v>278</v>
      </c>
      <c r="C147">
        <v>8.4000000000000005E-2</v>
      </c>
      <c r="E147">
        <v>8.9999999999999993E-3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5.6000000000000001E-2</v>
      </c>
      <c r="E148">
        <v>3.0000000000000001E-3</v>
      </c>
      <c r="F148">
        <v>3.0000000000000001E-3</v>
      </c>
      <c r="G148">
        <v>0</v>
      </c>
      <c r="H148">
        <v>9.4</v>
      </c>
      <c r="I148">
        <v>2187</v>
      </c>
      <c r="J148">
        <v>6.9</v>
      </c>
    </row>
    <row r="149" spans="1:10" x14ac:dyDescent="0.3">
      <c r="A149" t="s">
        <v>21</v>
      </c>
      <c r="B149" t="s">
        <v>279</v>
      </c>
      <c r="C149">
        <v>5.8000000000000003E-2</v>
      </c>
      <c r="E149">
        <v>3.0000000000000001E-3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7.2999999999999995E-2</v>
      </c>
      <c r="E150">
        <v>7.0000000000000001E-3</v>
      </c>
      <c r="F150">
        <v>4.0000000000000001E-3</v>
      </c>
      <c r="G150">
        <v>3.0000000000000001E-3</v>
      </c>
      <c r="H150">
        <v>71.2</v>
      </c>
      <c r="I150">
        <v>6561</v>
      </c>
      <c r="J150">
        <v>28.542000000000002</v>
      </c>
    </row>
    <row r="151" spans="1:10" x14ac:dyDescent="0.3">
      <c r="A151" t="s">
        <v>21</v>
      </c>
      <c r="B151" t="s">
        <v>280</v>
      </c>
      <c r="C151">
        <v>5.0999999999999997E-2</v>
      </c>
      <c r="D151" t="s">
        <v>65</v>
      </c>
      <c r="E151">
        <v>2E-3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3.782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3.782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4.4999999999999998E-2</v>
      </c>
      <c r="D154" t="s">
        <v>65</v>
      </c>
      <c r="E154">
        <v>1E-3</v>
      </c>
      <c r="F154">
        <v>2E-3</v>
      </c>
      <c r="G154">
        <v>1E-3</v>
      </c>
      <c r="H154">
        <v>45.5</v>
      </c>
      <c r="I154">
        <v>19683</v>
      </c>
      <c r="J154">
        <v>37.963000000000001</v>
      </c>
    </row>
    <row r="155" spans="1:10" x14ac:dyDescent="0.3">
      <c r="A155" t="s">
        <v>21</v>
      </c>
      <c r="B155" t="s">
        <v>281</v>
      </c>
      <c r="C155">
        <v>5.3999999999999999E-2</v>
      </c>
      <c r="E155">
        <v>3.0000000000000001E-3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4.5999999999999999E-2</v>
      </c>
      <c r="D156" t="s">
        <v>65</v>
      </c>
      <c r="E156">
        <v>1E-3</v>
      </c>
      <c r="F156">
        <v>1E-3</v>
      </c>
      <c r="G156">
        <v>0</v>
      </c>
      <c r="H156">
        <v>12.8</v>
      </c>
      <c r="I156">
        <v>59049</v>
      </c>
      <c r="J156">
        <v>72.936000000000007</v>
      </c>
    </row>
    <row r="157" spans="1:10" x14ac:dyDescent="0.3">
      <c r="A157" t="s">
        <v>21</v>
      </c>
      <c r="B157" t="s">
        <v>282</v>
      </c>
      <c r="C157">
        <v>4.3999999999999997E-2</v>
      </c>
      <c r="D157" t="s">
        <v>65</v>
      </c>
      <c r="E157">
        <v>1E-3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4.8000000000000001E-2</v>
      </c>
      <c r="D158" t="s">
        <v>65</v>
      </c>
      <c r="E158">
        <v>2E-3</v>
      </c>
      <c r="F158">
        <v>1E-3</v>
      </c>
      <c r="G158">
        <v>0</v>
      </c>
      <c r="H158">
        <v>31</v>
      </c>
      <c r="I158">
        <v>177147</v>
      </c>
      <c r="J158">
        <v>246.803</v>
      </c>
    </row>
    <row r="159" spans="1:10" x14ac:dyDescent="0.3">
      <c r="A159" t="s">
        <v>21</v>
      </c>
      <c r="B159" t="s">
        <v>283</v>
      </c>
      <c r="C159">
        <v>4.2999999999999997E-2</v>
      </c>
      <c r="D159" t="s">
        <v>65</v>
      </c>
      <c r="E159">
        <v>1E-3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3.3559999999999999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3.593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3.5209999999999999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3.1080000000000001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2.6560000000000001</v>
      </c>
      <c r="D164" t="s">
        <v>65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2.633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1.444</v>
      </c>
      <c r="E166">
        <v>4.0430000000000001</v>
      </c>
      <c r="F166">
        <v>4.2329999999999997</v>
      </c>
      <c r="G166">
        <v>0.26900000000000002</v>
      </c>
      <c r="H166">
        <v>6.3</v>
      </c>
      <c r="I166">
        <v>27</v>
      </c>
      <c r="J166">
        <v>114.291</v>
      </c>
    </row>
    <row r="167" spans="1:10" x14ac:dyDescent="0.3">
      <c r="A167" t="s">
        <v>21</v>
      </c>
      <c r="B167" t="s">
        <v>323</v>
      </c>
      <c r="C167">
        <v>1.492</v>
      </c>
      <c r="E167">
        <v>4.423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0.37</v>
      </c>
      <c r="E168">
        <v>0.219</v>
      </c>
      <c r="F168">
        <v>0.22</v>
      </c>
      <c r="G168">
        <v>0</v>
      </c>
      <c r="H168">
        <v>0.2</v>
      </c>
      <c r="I168">
        <v>81</v>
      </c>
      <c r="J168">
        <v>17.806999999999999</v>
      </c>
    </row>
    <row r="169" spans="1:10" x14ac:dyDescent="0.3">
      <c r="A169" t="s">
        <v>21</v>
      </c>
      <c r="B169" t="s">
        <v>324</v>
      </c>
      <c r="C169">
        <v>0.371</v>
      </c>
      <c r="E169">
        <v>0.22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0.125</v>
      </c>
      <c r="E170">
        <v>2.4E-2</v>
      </c>
      <c r="F170">
        <v>2.1000000000000001E-2</v>
      </c>
      <c r="G170">
        <v>4.0000000000000001E-3</v>
      </c>
      <c r="H170">
        <v>19.8</v>
      </c>
      <c r="I170">
        <v>243</v>
      </c>
      <c r="J170">
        <v>5.1829999999999998</v>
      </c>
    </row>
    <row r="171" spans="1:10" x14ac:dyDescent="0.3">
      <c r="A171" t="s">
        <v>21</v>
      </c>
      <c r="B171" t="s">
        <v>325</v>
      </c>
      <c r="C171">
        <v>0.11</v>
      </c>
      <c r="E171">
        <v>1.7999999999999999E-2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6.0999999999999999E-2</v>
      </c>
      <c r="E172">
        <v>4.0000000000000001E-3</v>
      </c>
      <c r="F172">
        <v>4.0000000000000001E-3</v>
      </c>
      <c r="G172">
        <v>0</v>
      </c>
      <c r="H172">
        <v>6.2</v>
      </c>
      <c r="I172">
        <v>729</v>
      </c>
      <c r="J172">
        <v>2.7690000000000001</v>
      </c>
    </row>
    <row r="173" spans="1:10" x14ac:dyDescent="0.3">
      <c r="A173" t="s">
        <v>21</v>
      </c>
      <c r="B173" t="s">
        <v>326</v>
      </c>
      <c r="C173">
        <v>0.06</v>
      </c>
      <c r="E173">
        <v>4.0000000000000001E-3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3.7029999999999998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3.548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6.3E-2</v>
      </c>
      <c r="E176">
        <v>4.0000000000000001E-3</v>
      </c>
      <c r="F176">
        <v>3.0000000000000001E-3</v>
      </c>
      <c r="G176">
        <v>2E-3</v>
      </c>
      <c r="H176">
        <v>52.5</v>
      </c>
      <c r="I176">
        <v>2187</v>
      </c>
      <c r="J176">
        <v>6.8769999999999998</v>
      </c>
    </row>
    <row r="177" spans="1:10" x14ac:dyDescent="0.3">
      <c r="A177" t="s">
        <v>21</v>
      </c>
      <c r="B177" t="s">
        <v>327</v>
      </c>
      <c r="C177">
        <v>0.05</v>
      </c>
      <c r="D177" t="s">
        <v>65</v>
      </c>
      <c r="E177">
        <v>2E-3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4.7E-2</v>
      </c>
      <c r="D178" t="s">
        <v>65</v>
      </c>
      <c r="E178">
        <v>2E-3</v>
      </c>
      <c r="F178">
        <v>1E-3</v>
      </c>
      <c r="G178">
        <v>0</v>
      </c>
      <c r="H178">
        <v>8.5</v>
      </c>
      <c r="I178">
        <v>6561</v>
      </c>
      <c r="J178">
        <v>9.3149999999999995</v>
      </c>
    </row>
    <row r="179" spans="1:10" x14ac:dyDescent="0.3">
      <c r="A179" t="s">
        <v>21</v>
      </c>
      <c r="B179" t="s">
        <v>328</v>
      </c>
      <c r="C179">
        <v>4.4999999999999998E-2</v>
      </c>
      <c r="D179" t="s">
        <v>65</v>
      </c>
      <c r="E179">
        <v>1E-3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4.3999999999999997E-2</v>
      </c>
      <c r="D180" t="s">
        <v>65</v>
      </c>
      <c r="E180">
        <v>1E-3</v>
      </c>
      <c r="F180">
        <v>1E-3</v>
      </c>
      <c r="G180">
        <v>0</v>
      </c>
      <c r="H180">
        <v>1.5</v>
      </c>
      <c r="I180">
        <v>19683</v>
      </c>
      <c r="J180">
        <v>22.821999999999999</v>
      </c>
    </row>
    <row r="181" spans="1:10" x14ac:dyDescent="0.3">
      <c r="A181" t="s">
        <v>21</v>
      </c>
      <c r="B181" t="s">
        <v>329</v>
      </c>
      <c r="C181">
        <v>4.3999999999999997E-2</v>
      </c>
      <c r="D181" t="s">
        <v>65</v>
      </c>
      <c r="E181">
        <v>1E-3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4.5999999999999999E-2</v>
      </c>
      <c r="D182" t="s">
        <v>65</v>
      </c>
      <c r="E182">
        <v>1E-3</v>
      </c>
      <c r="F182">
        <v>1E-3</v>
      </c>
      <c r="G182">
        <v>0</v>
      </c>
      <c r="H182">
        <v>10.6</v>
      </c>
      <c r="I182">
        <v>59049</v>
      </c>
      <c r="J182">
        <v>74.003</v>
      </c>
    </row>
    <row r="183" spans="1:10" x14ac:dyDescent="0.3">
      <c r="A183" t="s">
        <v>21</v>
      </c>
      <c r="B183" t="s">
        <v>330</v>
      </c>
      <c r="C183">
        <v>4.3999999999999997E-2</v>
      </c>
      <c r="D183" t="s">
        <v>65</v>
      </c>
      <c r="E183">
        <v>1E-3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4.3999999999999997E-2</v>
      </c>
      <c r="D184" t="s">
        <v>65</v>
      </c>
      <c r="E184">
        <v>1E-3</v>
      </c>
      <c r="F184">
        <v>1E-3</v>
      </c>
      <c r="G184">
        <v>0</v>
      </c>
      <c r="H184">
        <v>7.4</v>
      </c>
      <c r="I184">
        <v>177147</v>
      </c>
      <c r="J184">
        <v>205.511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>
        <v>1E-3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3.6509999999999998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3.407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3.29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3.0950000000000002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2.19</v>
      </c>
      <c r="E190">
        <v>17.632999999999999</v>
      </c>
      <c r="F190">
        <v>14.207000000000001</v>
      </c>
      <c r="G190">
        <v>4.8460000000000001</v>
      </c>
      <c r="H190">
        <v>34.1</v>
      </c>
      <c r="I190">
        <v>9</v>
      </c>
      <c r="J190">
        <v>127.861</v>
      </c>
    </row>
    <row r="191" spans="1:10" x14ac:dyDescent="0.3">
      <c r="A191" t="s">
        <v>21</v>
      </c>
      <c r="B191" t="s">
        <v>370</v>
      </c>
      <c r="C191">
        <v>1.968</v>
      </c>
      <c r="E191">
        <v>10.78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0.622</v>
      </c>
      <c r="E192">
        <v>0.61199999999999999</v>
      </c>
      <c r="F192">
        <v>0.53600000000000003</v>
      </c>
      <c r="G192">
        <v>0.109</v>
      </c>
      <c r="H192">
        <v>20.3</v>
      </c>
      <c r="I192">
        <v>27</v>
      </c>
      <c r="J192">
        <v>14.46</v>
      </c>
    </row>
    <row r="193" spans="1:10" x14ac:dyDescent="0.3">
      <c r="A193" t="s">
        <v>21</v>
      </c>
      <c r="B193" t="s">
        <v>371</v>
      </c>
      <c r="C193">
        <v>0.53900000000000003</v>
      </c>
      <c r="E193">
        <v>0.45900000000000002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0.16700000000000001</v>
      </c>
      <c r="E194">
        <v>4.4999999999999998E-2</v>
      </c>
      <c r="F194">
        <v>3.9E-2</v>
      </c>
      <c r="G194">
        <v>8.0000000000000002E-3</v>
      </c>
      <c r="H194">
        <v>21</v>
      </c>
      <c r="I194">
        <v>81</v>
      </c>
      <c r="J194">
        <v>3.1869999999999998</v>
      </c>
    </row>
    <row r="195" spans="1:10" x14ac:dyDescent="0.3">
      <c r="A195" t="s">
        <v>21</v>
      </c>
      <c r="B195" t="s">
        <v>372</v>
      </c>
      <c r="C195">
        <v>0.14499999999999999</v>
      </c>
      <c r="E195">
        <v>3.4000000000000002E-2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3.5830000000000002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3.5510000000000002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7.5999999999999998E-2</v>
      </c>
      <c r="E198">
        <v>7.0000000000000001E-3</v>
      </c>
      <c r="F198">
        <v>7.0000000000000001E-3</v>
      </c>
      <c r="G198">
        <v>1E-3</v>
      </c>
      <c r="H198">
        <v>8.6</v>
      </c>
      <c r="I198">
        <v>243</v>
      </c>
      <c r="J198">
        <v>1.6659999999999999</v>
      </c>
    </row>
    <row r="199" spans="1:10" x14ac:dyDescent="0.3">
      <c r="A199" t="s">
        <v>21</v>
      </c>
      <c r="B199" t="s">
        <v>373</v>
      </c>
      <c r="C199">
        <v>7.1999999999999995E-2</v>
      </c>
      <c r="E199">
        <v>6.0000000000000001E-3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4.9000000000000002E-2</v>
      </c>
      <c r="D200" t="s">
        <v>65</v>
      </c>
      <c r="E200">
        <v>2E-3</v>
      </c>
      <c r="F200">
        <v>2E-3</v>
      </c>
      <c r="G200">
        <v>0</v>
      </c>
      <c r="H200">
        <v>6</v>
      </c>
      <c r="I200">
        <v>729</v>
      </c>
      <c r="J200">
        <v>1.3919999999999999</v>
      </c>
    </row>
    <row r="201" spans="1:10" x14ac:dyDescent="0.3">
      <c r="A201" t="s">
        <v>21</v>
      </c>
      <c r="B201" t="s">
        <v>374</v>
      </c>
      <c r="C201">
        <v>0.05</v>
      </c>
      <c r="D201" t="s">
        <v>65</v>
      </c>
      <c r="E201">
        <v>2E-3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4.4999999999999998E-2</v>
      </c>
      <c r="D202" t="s">
        <v>65</v>
      </c>
      <c r="E202">
        <v>1E-3</v>
      </c>
      <c r="F202">
        <v>1E-3</v>
      </c>
      <c r="G202">
        <v>0</v>
      </c>
      <c r="H202">
        <v>6.5</v>
      </c>
      <c r="I202">
        <v>2187</v>
      </c>
      <c r="J202">
        <v>2.657</v>
      </c>
    </row>
    <row r="203" spans="1:10" x14ac:dyDescent="0.3">
      <c r="A203" t="s">
        <v>21</v>
      </c>
      <c r="B203" t="s">
        <v>375</v>
      </c>
      <c r="C203">
        <v>4.3999999999999997E-2</v>
      </c>
      <c r="D203" t="s">
        <v>65</v>
      </c>
      <c r="E203">
        <v>1E-3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4.2999999999999997E-2</v>
      </c>
      <c r="D204" t="s">
        <v>65</v>
      </c>
      <c r="E204">
        <v>1E-3</v>
      </c>
      <c r="F204">
        <v>1E-3</v>
      </c>
      <c r="G204">
        <v>0</v>
      </c>
      <c r="H204">
        <v>2.5</v>
      </c>
      <c r="I204">
        <v>6561</v>
      </c>
      <c r="J204">
        <v>6.3419999999999996</v>
      </c>
    </row>
    <row r="205" spans="1:10" x14ac:dyDescent="0.3">
      <c r="A205" t="s">
        <v>21</v>
      </c>
      <c r="B205" t="s">
        <v>376</v>
      </c>
      <c r="C205">
        <v>4.2000000000000003E-2</v>
      </c>
      <c r="D205" t="s">
        <v>65</v>
      </c>
      <c r="E205">
        <v>1E-3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4.2000000000000003E-2</v>
      </c>
      <c r="D206" t="s">
        <v>65</v>
      </c>
      <c r="E206">
        <v>1E-3</v>
      </c>
      <c r="F206">
        <v>1E-3</v>
      </c>
      <c r="G206">
        <v>0</v>
      </c>
      <c r="H206">
        <v>0</v>
      </c>
      <c r="I206">
        <v>19683</v>
      </c>
      <c r="J206">
        <v>18.475000000000001</v>
      </c>
    </row>
    <row r="207" spans="1:10" x14ac:dyDescent="0.3">
      <c r="A207" t="s">
        <v>21</v>
      </c>
      <c r="B207" t="s">
        <v>377</v>
      </c>
      <c r="C207">
        <v>4.2000000000000003E-2</v>
      </c>
      <c r="D207" t="s">
        <v>65</v>
      </c>
      <c r="E207">
        <v>1E-3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4.2000000000000003E-2</v>
      </c>
      <c r="D208" t="s">
        <v>65</v>
      </c>
      <c r="E208">
        <v>1E-3</v>
      </c>
      <c r="F208">
        <v>1E-3</v>
      </c>
      <c r="G208">
        <v>0</v>
      </c>
      <c r="H208">
        <v>20.5</v>
      </c>
      <c r="I208">
        <v>59049</v>
      </c>
      <c r="J208">
        <v>61.042999999999999</v>
      </c>
    </row>
    <row r="209" spans="1:10" x14ac:dyDescent="0.3">
      <c r="A209" t="s">
        <v>21</v>
      </c>
      <c r="B209" t="s">
        <v>378</v>
      </c>
      <c r="C209">
        <v>4.3999999999999997E-2</v>
      </c>
      <c r="D209" t="s">
        <v>65</v>
      </c>
      <c r="E209">
        <v>1E-3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4.2000000000000003E-2</v>
      </c>
      <c r="D210" t="s">
        <v>65</v>
      </c>
      <c r="E210">
        <v>1E-3</v>
      </c>
      <c r="F210">
        <v>1E-3</v>
      </c>
      <c r="G210">
        <v>0</v>
      </c>
      <c r="H210">
        <v>5.0999999999999996</v>
      </c>
      <c r="I210">
        <v>177147</v>
      </c>
      <c r="J210">
        <v>164.35400000000001</v>
      </c>
    </row>
    <row r="211" spans="1:10" x14ac:dyDescent="0.3">
      <c r="A211" t="s">
        <v>21</v>
      </c>
      <c r="B211" t="s">
        <v>379</v>
      </c>
      <c r="C211">
        <v>4.2000000000000003E-2</v>
      </c>
      <c r="D211" t="s">
        <v>65</v>
      </c>
      <c r="E211">
        <v>1E-3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3.5640000000000001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3.5470000000000002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3.4550000000000001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3.2879999999999998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2.0539999999999998</v>
      </c>
      <c r="E216">
        <v>12.896000000000001</v>
      </c>
      <c r="F216">
        <v>14.718999999999999</v>
      </c>
      <c r="G216">
        <v>2.5790000000000002</v>
      </c>
      <c r="H216">
        <v>17.5</v>
      </c>
      <c r="I216">
        <v>9</v>
      </c>
      <c r="J216">
        <v>132.47399999999999</v>
      </c>
    </row>
    <row r="217" spans="1:10" x14ac:dyDescent="0.3">
      <c r="A217" t="s">
        <v>21</v>
      </c>
      <c r="B217" t="s">
        <v>418</v>
      </c>
      <c r="C217">
        <v>2.1640000000000001</v>
      </c>
      <c r="E217">
        <v>16.542999999999999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2.347</v>
      </c>
      <c r="E218">
        <v>28.111000000000001</v>
      </c>
      <c r="F218">
        <v>28.111000000000001</v>
      </c>
      <c r="G218">
        <v>0</v>
      </c>
      <c r="H218">
        <v>0</v>
      </c>
      <c r="I218">
        <v>27</v>
      </c>
      <c r="J218">
        <v>759.00400000000002</v>
      </c>
    </row>
    <row r="219" spans="1:10" x14ac:dyDescent="0.3">
      <c r="A219" t="s">
        <v>21</v>
      </c>
      <c r="B219" t="s">
        <v>167</v>
      </c>
      <c r="C219">
        <v>2.64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0.73399999999999999</v>
      </c>
      <c r="E220">
        <v>0.85799999999999998</v>
      </c>
      <c r="F220">
        <v>0.74199999999999999</v>
      </c>
      <c r="G220">
        <v>0.16500000000000001</v>
      </c>
      <c r="H220">
        <v>22.2</v>
      </c>
      <c r="I220">
        <v>27</v>
      </c>
      <c r="J220">
        <v>20.027000000000001</v>
      </c>
    </row>
    <row r="221" spans="1:10" x14ac:dyDescent="0.3">
      <c r="A221" t="s">
        <v>21</v>
      </c>
      <c r="B221" t="s">
        <v>419</v>
      </c>
      <c r="C221">
        <v>0.629</v>
      </c>
      <c r="E221">
        <v>0.625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0.188</v>
      </c>
      <c r="E222">
        <v>5.7000000000000002E-2</v>
      </c>
      <c r="F222">
        <v>5.7000000000000002E-2</v>
      </c>
      <c r="G222">
        <v>0</v>
      </c>
      <c r="H222">
        <v>0.2</v>
      </c>
      <c r="I222">
        <v>81</v>
      </c>
      <c r="J222">
        <v>4.6520000000000001</v>
      </c>
    </row>
    <row r="223" spans="1:10" x14ac:dyDescent="0.3">
      <c r="A223" t="s">
        <v>21</v>
      </c>
      <c r="B223" t="s">
        <v>420</v>
      </c>
      <c r="C223">
        <v>0.188</v>
      </c>
      <c r="E223">
        <v>5.8000000000000003E-2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8.3000000000000004E-2</v>
      </c>
      <c r="E224">
        <v>8.9999999999999993E-3</v>
      </c>
      <c r="F224">
        <v>8.9999999999999993E-3</v>
      </c>
      <c r="G224">
        <v>1E-3</v>
      </c>
      <c r="H224">
        <v>8.6</v>
      </c>
      <c r="I224">
        <v>243</v>
      </c>
      <c r="J224">
        <v>2.113</v>
      </c>
    </row>
    <row r="225" spans="1:10" x14ac:dyDescent="0.3">
      <c r="A225" t="s">
        <v>21</v>
      </c>
      <c r="B225" t="s">
        <v>421</v>
      </c>
      <c r="C225">
        <v>7.9000000000000001E-2</v>
      </c>
      <c r="E225">
        <v>8.0000000000000002E-3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5.5E-2</v>
      </c>
      <c r="E226">
        <v>3.0000000000000001E-3</v>
      </c>
      <c r="F226">
        <v>2E-3</v>
      </c>
      <c r="G226">
        <v>1E-3</v>
      </c>
      <c r="H226">
        <v>25.7</v>
      </c>
      <c r="I226">
        <v>729</v>
      </c>
      <c r="J226">
        <v>1.655</v>
      </c>
    </row>
    <row r="227" spans="1:10" x14ac:dyDescent="0.3">
      <c r="A227" t="s">
        <v>21</v>
      </c>
      <c r="B227" t="s">
        <v>422</v>
      </c>
      <c r="C227">
        <v>4.9000000000000002E-2</v>
      </c>
      <c r="D227" t="s">
        <v>65</v>
      </c>
      <c r="E227">
        <v>2E-3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4.8000000000000001E-2</v>
      </c>
      <c r="D228" t="s">
        <v>65</v>
      </c>
      <c r="E228">
        <v>2E-3</v>
      </c>
      <c r="F228">
        <v>1E-3</v>
      </c>
      <c r="G228">
        <v>0</v>
      </c>
      <c r="H228">
        <v>16.600000000000001</v>
      </c>
      <c r="I228">
        <v>2187</v>
      </c>
      <c r="J228">
        <v>3.242</v>
      </c>
    </row>
    <row r="229" spans="1:10" x14ac:dyDescent="0.3">
      <c r="A229" t="s">
        <v>21</v>
      </c>
      <c r="B229" t="s">
        <v>423</v>
      </c>
      <c r="C229">
        <v>4.4999999999999998E-2</v>
      </c>
      <c r="D229" t="s">
        <v>65</v>
      </c>
      <c r="E229">
        <v>1E-3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4.4999999999999998E-2</v>
      </c>
      <c r="D230" t="s">
        <v>65</v>
      </c>
      <c r="E230">
        <v>1E-3</v>
      </c>
      <c r="F230">
        <v>1E-3</v>
      </c>
      <c r="G230">
        <v>0</v>
      </c>
      <c r="H230">
        <v>3.5</v>
      </c>
      <c r="I230">
        <v>6561</v>
      </c>
      <c r="J230">
        <v>8.2140000000000004</v>
      </c>
    </row>
    <row r="231" spans="1:10" x14ac:dyDescent="0.3">
      <c r="A231" t="s">
        <v>21</v>
      </c>
      <c r="B231" t="s">
        <v>424</v>
      </c>
      <c r="C231">
        <v>4.4999999999999998E-2</v>
      </c>
      <c r="D231" t="s">
        <v>65</v>
      </c>
      <c r="E231">
        <v>1E-3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4.4999999999999998E-2</v>
      </c>
      <c r="D232" t="s">
        <v>65</v>
      </c>
      <c r="E232">
        <v>1E-3</v>
      </c>
      <c r="F232">
        <v>1E-3</v>
      </c>
      <c r="G232">
        <v>0</v>
      </c>
      <c r="H232">
        <v>4.2</v>
      </c>
      <c r="I232">
        <v>19683</v>
      </c>
      <c r="J232">
        <v>25.510999999999999</v>
      </c>
    </row>
    <row r="233" spans="1:10" x14ac:dyDescent="0.3">
      <c r="A233" t="s">
        <v>21</v>
      </c>
      <c r="B233" t="s">
        <v>425</v>
      </c>
      <c r="C233">
        <v>4.4999999999999998E-2</v>
      </c>
      <c r="D233" t="s">
        <v>65</v>
      </c>
      <c r="E233">
        <v>1E-3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4.9000000000000002E-2</v>
      </c>
      <c r="D234" t="s">
        <v>65</v>
      </c>
      <c r="E234">
        <v>2E-3</v>
      </c>
      <c r="F234">
        <v>1E-3</v>
      </c>
      <c r="G234">
        <v>0</v>
      </c>
      <c r="H234">
        <v>31.1</v>
      </c>
      <c r="I234">
        <v>59049</v>
      </c>
      <c r="J234">
        <v>85.004999999999995</v>
      </c>
    </row>
    <row r="235" spans="1:10" x14ac:dyDescent="0.3">
      <c r="A235" t="s">
        <v>21</v>
      </c>
      <c r="B235" t="s">
        <v>426</v>
      </c>
      <c r="C235">
        <v>4.3999999999999997E-2</v>
      </c>
      <c r="D235" t="s">
        <v>65</v>
      </c>
      <c r="E235">
        <v>1E-3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4.2999999999999997E-2</v>
      </c>
      <c r="D236" t="s">
        <v>65</v>
      </c>
      <c r="E236">
        <v>1E-3</v>
      </c>
      <c r="F236">
        <v>1E-3</v>
      </c>
      <c r="G236">
        <v>0</v>
      </c>
      <c r="H236">
        <v>5.3</v>
      </c>
      <c r="I236">
        <v>177147</v>
      </c>
      <c r="J236">
        <v>197.995</v>
      </c>
    </row>
    <row r="237" spans="1:10" x14ac:dyDescent="0.3">
      <c r="A237" t="s">
        <v>21</v>
      </c>
      <c r="B237" t="s">
        <v>427</v>
      </c>
      <c r="C237">
        <v>4.3999999999999997E-2</v>
      </c>
      <c r="D237" t="s">
        <v>65</v>
      </c>
      <c r="E237">
        <v>1E-3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0.72699999999999998</v>
      </c>
      <c r="E238">
        <v>0.84199999999999997</v>
      </c>
      <c r="F238">
        <v>0.72299999999999998</v>
      </c>
      <c r="G238">
        <v>0.16800000000000001</v>
      </c>
      <c r="H238">
        <v>23.3</v>
      </c>
      <c r="I238">
        <v>81</v>
      </c>
      <c r="J238">
        <v>58.539000000000001</v>
      </c>
    </row>
    <row r="239" spans="1:10" x14ac:dyDescent="0.3">
      <c r="A239" t="s">
        <v>21</v>
      </c>
      <c r="B239" t="s">
        <v>168</v>
      </c>
      <c r="C239">
        <v>0.61799999999999999</v>
      </c>
      <c r="E239">
        <v>0.60399999999999998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0.19</v>
      </c>
      <c r="E240">
        <v>5.8999999999999997E-2</v>
      </c>
      <c r="F240">
        <v>6.4000000000000001E-2</v>
      </c>
      <c r="G240">
        <v>8.0000000000000002E-3</v>
      </c>
      <c r="H240">
        <v>12.2</v>
      </c>
      <c r="I240">
        <v>243</v>
      </c>
      <c r="J240">
        <v>15.577</v>
      </c>
    </row>
    <row r="241" spans="1:10" x14ac:dyDescent="0.3">
      <c r="A241" t="s">
        <v>21</v>
      </c>
      <c r="B241" t="s">
        <v>169</v>
      </c>
      <c r="C241">
        <v>0.20699999999999999</v>
      </c>
      <c r="E241">
        <v>7.0000000000000007E-2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8.2000000000000003E-2</v>
      </c>
      <c r="E242">
        <v>8.9999999999999993E-3</v>
      </c>
      <c r="F242">
        <v>3.6999999999999998E-2</v>
      </c>
      <c r="G242">
        <v>0.04</v>
      </c>
      <c r="H242">
        <v>107.4</v>
      </c>
      <c r="I242">
        <v>729</v>
      </c>
      <c r="J242">
        <v>27.204999999999998</v>
      </c>
    </row>
    <row r="243" spans="1:10" x14ac:dyDescent="0.3">
      <c r="A243" t="s">
        <v>21</v>
      </c>
      <c r="B243" t="s">
        <v>170</v>
      </c>
      <c r="C243">
        <v>0.20100000000000001</v>
      </c>
      <c r="E243">
        <v>6.6000000000000003E-2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5.8999999999999997E-2</v>
      </c>
      <c r="E244">
        <v>3.0000000000000001E-3</v>
      </c>
      <c r="F244">
        <v>3.0000000000000001E-3</v>
      </c>
      <c r="G244">
        <v>1E-3</v>
      </c>
      <c r="H244">
        <v>16.5</v>
      </c>
      <c r="I244">
        <v>2187</v>
      </c>
      <c r="J244">
        <v>6.774</v>
      </c>
    </row>
    <row r="245" spans="1:10" x14ac:dyDescent="0.3">
      <c r="A245" t="s">
        <v>21</v>
      </c>
      <c r="B245" t="s">
        <v>171</v>
      </c>
      <c r="C245">
        <v>5.5E-2</v>
      </c>
      <c r="E245">
        <v>3.0000000000000001E-3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5.1999999999999998E-2</v>
      </c>
      <c r="D246" t="s">
        <v>65</v>
      </c>
      <c r="E246">
        <v>2E-3</v>
      </c>
      <c r="F246">
        <v>2E-3</v>
      </c>
      <c r="G246">
        <v>0</v>
      </c>
      <c r="H246">
        <v>25.5</v>
      </c>
      <c r="I246">
        <v>6561</v>
      </c>
      <c r="J246">
        <v>12.269</v>
      </c>
    </row>
    <row r="247" spans="1:10" x14ac:dyDescent="0.3">
      <c r="A247" t="s">
        <v>21</v>
      </c>
      <c r="B247" t="s">
        <v>172</v>
      </c>
      <c r="C247">
        <v>4.7E-2</v>
      </c>
      <c r="D247" t="s">
        <v>65</v>
      </c>
      <c r="E247">
        <v>2E-3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4.4999999999999998E-2</v>
      </c>
      <c r="D248" t="s">
        <v>65</v>
      </c>
      <c r="E248">
        <v>1E-3</v>
      </c>
      <c r="F248">
        <v>1E-3</v>
      </c>
      <c r="G248">
        <v>0</v>
      </c>
      <c r="H248">
        <v>8.6</v>
      </c>
      <c r="I248">
        <v>19683</v>
      </c>
      <c r="J248">
        <v>23.802</v>
      </c>
    </row>
    <row r="249" spans="1:10" x14ac:dyDescent="0.3">
      <c r="A249" t="s">
        <v>21</v>
      </c>
      <c r="B249" t="s">
        <v>173</v>
      </c>
      <c r="C249">
        <v>4.3999999999999997E-2</v>
      </c>
      <c r="D249" t="s">
        <v>65</v>
      </c>
      <c r="E249">
        <v>1E-3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5.2999999999999999E-2</v>
      </c>
      <c r="D250" t="s">
        <v>65</v>
      </c>
      <c r="E250">
        <v>2E-3</v>
      </c>
      <c r="F250">
        <v>2E-3</v>
      </c>
      <c r="G250">
        <v>0</v>
      </c>
      <c r="H250">
        <v>1.9</v>
      </c>
      <c r="I250">
        <v>59049</v>
      </c>
      <c r="J250">
        <v>138.857</v>
      </c>
    </row>
    <row r="251" spans="1:10" x14ac:dyDescent="0.3">
      <c r="A251" t="s">
        <v>21</v>
      </c>
      <c r="B251" t="s">
        <v>174</v>
      </c>
      <c r="C251">
        <v>5.1999999999999998E-2</v>
      </c>
      <c r="D251" t="s">
        <v>65</v>
      </c>
      <c r="E251">
        <v>2E-3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6.3E-2</v>
      </c>
      <c r="E252">
        <v>4.0000000000000001E-3</v>
      </c>
      <c r="F252">
        <v>3.0000000000000001E-3</v>
      </c>
      <c r="G252">
        <v>2E-3</v>
      </c>
      <c r="H252">
        <v>89.3</v>
      </c>
      <c r="I252">
        <v>177147</v>
      </c>
      <c r="J252">
        <v>472.81400000000002</v>
      </c>
    </row>
    <row r="253" spans="1:10" x14ac:dyDescent="0.3">
      <c r="A253" t="s">
        <v>21</v>
      </c>
      <c r="B253" t="s">
        <v>175</v>
      </c>
      <c r="C253">
        <v>4.2999999999999997E-2</v>
      </c>
      <c r="D253" t="s">
        <v>65</v>
      </c>
      <c r="E253">
        <v>1E-3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3.778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3.78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3.6219999999999999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3.46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2.9889999999999999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2.7189999999999999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1.3580000000000001</v>
      </c>
      <c r="E260">
        <v>3.4449999999999998</v>
      </c>
      <c r="F260">
        <v>3.3079999999999998</v>
      </c>
      <c r="G260">
        <v>0.19400000000000001</v>
      </c>
      <c r="H260">
        <v>5.9</v>
      </c>
      <c r="I260">
        <v>27</v>
      </c>
      <c r="J260">
        <v>89.317999999999998</v>
      </c>
    </row>
    <row r="261" spans="1:10" x14ac:dyDescent="0.3">
      <c r="A261" t="s">
        <v>21</v>
      </c>
      <c r="B261" t="s">
        <v>215</v>
      </c>
      <c r="C261">
        <v>1.3149999999999999</v>
      </c>
      <c r="E261">
        <v>3.1709999999999998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0.437</v>
      </c>
      <c r="E262">
        <v>0.30299999999999999</v>
      </c>
      <c r="F262">
        <v>0.25900000000000001</v>
      </c>
      <c r="G262">
        <v>6.2E-2</v>
      </c>
      <c r="H262">
        <v>24</v>
      </c>
      <c r="I262">
        <v>81</v>
      </c>
      <c r="J262">
        <v>21.004999999999999</v>
      </c>
    </row>
    <row r="263" spans="1:10" x14ac:dyDescent="0.3">
      <c r="A263" t="s">
        <v>21</v>
      </c>
      <c r="B263" t="s">
        <v>216</v>
      </c>
      <c r="C263">
        <v>0.36699999999999999</v>
      </c>
      <c r="E263">
        <v>0.215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0.111</v>
      </c>
      <c r="E264">
        <v>1.9E-2</v>
      </c>
      <c r="F264">
        <v>1.9E-2</v>
      </c>
      <c r="G264">
        <v>0</v>
      </c>
      <c r="H264">
        <v>0.6</v>
      </c>
      <c r="I264">
        <v>243</v>
      </c>
      <c r="J264">
        <v>4.5209999999999999</v>
      </c>
    </row>
    <row r="265" spans="1:10" x14ac:dyDescent="0.3">
      <c r="A265" t="s">
        <v>21</v>
      </c>
      <c r="B265" t="s">
        <v>217</v>
      </c>
      <c r="C265">
        <v>0.111</v>
      </c>
      <c r="E265">
        <v>1.9E-2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6.8000000000000005E-2</v>
      </c>
      <c r="E266">
        <v>5.0000000000000001E-3</v>
      </c>
      <c r="F266">
        <v>5.0000000000000001E-3</v>
      </c>
      <c r="G266">
        <v>1E-3</v>
      </c>
      <c r="H266">
        <v>22.2</v>
      </c>
      <c r="I266">
        <v>729</v>
      </c>
      <c r="J266">
        <v>3.4470000000000001</v>
      </c>
    </row>
    <row r="267" spans="1:10" x14ac:dyDescent="0.3">
      <c r="A267" t="s">
        <v>21</v>
      </c>
      <c r="B267" t="s">
        <v>218</v>
      </c>
      <c r="C267">
        <v>6.0999999999999999E-2</v>
      </c>
      <c r="E267">
        <v>4.0000000000000001E-3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5.6000000000000001E-2</v>
      </c>
      <c r="E268">
        <v>3.0000000000000001E-3</v>
      </c>
      <c r="F268">
        <v>2E-3</v>
      </c>
      <c r="G268">
        <v>1E-3</v>
      </c>
      <c r="H268">
        <v>35.299999999999997</v>
      </c>
      <c r="I268">
        <v>2187</v>
      </c>
      <c r="J268">
        <v>5.032</v>
      </c>
    </row>
    <row r="269" spans="1:10" x14ac:dyDescent="0.3">
      <c r="A269" t="s">
        <v>21</v>
      </c>
      <c r="B269" t="s">
        <v>219</v>
      </c>
      <c r="C269">
        <v>4.8000000000000001E-2</v>
      </c>
      <c r="D269" t="s">
        <v>65</v>
      </c>
      <c r="E269">
        <v>2E-3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5.7000000000000002E-2</v>
      </c>
      <c r="E270">
        <v>3.0000000000000001E-3</v>
      </c>
      <c r="F270">
        <v>2E-3</v>
      </c>
      <c r="G270">
        <v>1E-3</v>
      </c>
      <c r="H270">
        <v>58.3</v>
      </c>
      <c r="I270">
        <v>6561</v>
      </c>
      <c r="J270">
        <v>14.603999999999999</v>
      </c>
    </row>
    <row r="271" spans="1:10" x14ac:dyDescent="0.3">
      <c r="A271" t="s">
        <v>21</v>
      </c>
      <c r="B271" t="s">
        <v>220</v>
      </c>
      <c r="C271">
        <v>4.4999999999999998E-2</v>
      </c>
      <c r="D271" t="s">
        <v>65</v>
      </c>
      <c r="E271">
        <v>1E-3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4.3999999999999997E-2</v>
      </c>
      <c r="D272" t="s">
        <v>65</v>
      </c>
      <c r="E272">
        <v>1E-3</v>
      </c>
      <c r="F272">
        <v>1E-3</v>
      </c>
      <c r="G272">
        <v>0</v>
      </c>
      <c r="H272">
        <v>20.7</v>
      </c>
      <c r="I272">
        <v>19683</v>
      </c>
      <c r="J272">
        <v>25.619</v>
      </c>
    </row>
    <row r="273" spans="1:10" x14ac:dyDescent="0.3">
      <c r="A273" t="s">
        <v>21</v>
      </c>
      <c r="B273" t="s">
        <v>221</v>
      </c>
      <c r="C273">
        <v>4.7E-2</v>
      </c>
      <c r="D273" t="s">
        <v>65</v>
      </c>
      <c r="E273">
        <v>1E-3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4.3999999999999997E-2</v>
      </c>
      <c r="D274" t="s">
        <v>65</v>
      </c>
      <c r="E274">
        <v>1E-3</v>
      </c>
      <c r="F274">
        <v>1E-3</v>
      </c>
      <c r="G274">
        <v>0</v>
      </c>
      <c r="H274">
        <v>13.2</v>
      </c>
      <c r="I274">
        <v>59049</v>
      </c>
      <c r="J274">
        <v>63.295999999999999</v>
      </c>
    </row>
    <row r="275" spans="1:10" x14ac:dyDescent="0.3">
      <c r="A275" t="s">
        <v>21</v>
      </c>
      <c r="B275" t="s">
        <v>222</v>
      </c>
      <c r="C275">
        <v>4.2999999999999997E-2</v>
      </c>
      <c r="D275" t="s">
        <v>65</v>
      </c>
      <c r="E275">
        <v>1E-3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4.2999999999999997E-2</v>
      </c>
      <c r="D276" t="s">
        <v>65</v>
      </c>
      <c r="E276">
        <v>1E-3</v>
      </c>
      <c r="F276">
        <v>1E-3</v>
      </c>
      <c r="G276">
        <v>0</v>
      </c>
      <c r="H276">
        <v>2.4</v>
      </c>
      <c r="I276">
        <v>177147</v>
      </c>
      <c r="J276">
        <v>179.291</v>
      </c>
    </row>
    <row r="277" spans="1:10" x14ac:dyDescent="0.3">
      <c r="A277" t="s">
        <v>21</v>
      </c>
      <c r="B277" t="s">
        <v>223</v>
      </c>
      <c r="C277">
        <v>4.2999999999999997E-2</v>
      </c>
      <c r="D277" t="s">
        <v>65</v>
      </c>
      <c r="E277">
        <v>1E-3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3.6829999999999998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3.6520000000000001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3.5070000000000001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3.4969999999999999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2.2069999999999999</v>
      </c>
      <c r="E282">
        <v>18.404</v>
      </c>
      <c r="F282">
        <v>16.975000000000001</v>
      </c>
      <c r="G282">
        <v>2.02</v>
      </c>
      <c r="H282">
        <v>11.9</v>
      </c>
      <c r="I282">
        <v>9</v>
      </c>
      <c r="J282">
        <v>152.779</v>
      </c>
    </row>
    <row r="283" spans="1:10" x14ac:dyDescent="0.3">
      <c r="A283" t="s">
        <v>21</v>
      </c>
      <c r="B283" t="s">
        <v>262</v>
      </c>
      <c r="C283">
        <v>2.1379999999999999</v>
      </c>
      <c r="E283">
        <v>15.547000000000001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0.68300000000000005</v>
      </c>
      <c r="E284">
        <v>0.73899999999999999</v>
      </c>
      <c r="F284">
        <v>0.85099999999999998</v>
      </c>
      <c r="G284">
        <v>0.158</v>
      </c>
      <c r="H284">
        <v>18.5</v>
      </c>
      <c r="I284">
        <v>27</v>
      </c>
      <c r="J284">
        <v>22.972000000000001</v>
      </c>
    </row>
    <row r="285" spans="1:10" x14ac:dyDescent="0.3">
      <c r="A285" t="s">
        <v>21</v>
      </c>
      <c r="B285" t="s">
        <v>263</v>
      </c>
      <c r="C285">
        <v>0.77600000000000002</v>
      </c>
      <c r="E285">
        <v>0.96199999999999997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0.20200000000000001</v>
      </c>
      <c r="E286">
        <v>6.6000000000000003E-2</v>
      </c>
      <c r="F286">
        <v>6.0999999999999999E-2</v>
      </c>
      <c r="G286">
        <v>7.0000000000000001E-3</v>
      </c>
      <c r="H286">
        <v>11.2</v>
      </c>
      <c r="I286">
        <v>81</v>
      </c>
      <c r="J286">
        <v>4.968</v>
      </c>
    </row>
    <row r="287" spans="1:10" x14ac:dyDescent="0.3">
      <c r="A287" t="s">
        <v>21</v>
      </c>
      <c r="B287" t="s">
        <v>264</v>
      </c>
      <c r="C287">
        <v>0.187</v>
      </c>
      <c r="E287">
        <v>5.6000000000000001E-2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8.1000000000000003E-2</v>
      </c>
      <c r="E288">
        <v>8.9999999999999993E-3</v>
      </c>
      <c r="F288">
        <v>8.0000000000000002E-3</v>
      </c>
      <c r="G288">
        <v>1E-3</v>
      </c>
      <c r="H288">
        <v>9.1</v>
      </c>
      <c r="I288">
        <v>243</v>
      </c>
      <c r="J288">
        <v>2.0030000000000001</v>
      </c>
    </row>
    <row r="289" spans="1:10" x14ac:dyDescent="0.3">
      <c r="A289" t="s">
        <v>21</v>
      </c>
      <c r="B289" t="s">
        <v>265</v>
      </c>
      <c r="C289">
        <v>7.6999999999999999E-2</v>
      </c>
      <c r="E289">
        <v>8.0000000000000002E-3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7.4999999999999997E-2</v>
      </c>
      <c r="E290">
        <v>7.0000000000000001E-3</v>
      </c>
      <c r="F290">
        <v>5.0000000000000001E-3</v>
      </c>
      <c r="G290">
        <v>3.0000000000000001E-3</v>
      </c>
      <c r="H290">
        <v>58.6</v>
      </c>
      <c r="I290">
        <v>729</v>
      </c>
      <c r="J290">
        <v>3.7090000000000001</v>
      </c>
    </row>
    <row r="291" spans="1:10" x14ac:dyDescent="0.3">
      <c r="A291" t="s">
        <v>21</v>
      </c>
      <c r="B291" t="s">
        <v>266</v>
      </c>
      <c r="C291">
        <v>5.6000000000000001E-2</v>
      </c>
      <c r="E291">
        <v>3.0000000000000001E-3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6.2E-2</v>
      </c>
      <c r="E292">
        <v>4.0000000000000001E-3</v>
      </c>
      <c r="F292">
        <v>3.0000000000000001E-3</v>
      </c>
      <c r="G292">
        <v>2E-3</v>
      </c>
      <c r="H292">
        <v>63.5</v>
      </c>
      <c r="I292">
        <v>2187</v>
      </c>
      <c r="J292">
        <v>6.0780000000000003</v>
      </c>
    </row>
    <row r="293" spans="1:10" x14ac:dyDescent="0.3">
      <c r="A293" t="s">
        <v>21</v>
      </c>
      <c r="B293" t="s">
        <v>267</v>
      </c>
      <c r="C293">
        <v>4.7E-2</v>
      </c>
      <c r="D293" t="s">
        <v>65</v>
      </c>
      <c r="E293">
        <v>2E-3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4.3999999999999997E-2</v>
      </c>
      <c r="D294" t="s">
        <v>65</v>
      </c>
      <c r="E294">
        <v>1E-3</v>
      </c>
      <c r="F294">
        <v>1E-3</v>
      </c>
      <c r="G294">
        <v>0</v>
      </c>
      <c r="H294">
        <v>34.1</v>
      </c>
      <c r="I294">
        <v>6561</v>
      </c>
      <c r="J294">
        <v>9.5090000000000003</v>
      </c>
    </row>
    <row r="295" spans="1:10" x14ac:dyDescent="0.3">
      <c r="A295" t="s">
        <v>21</v>
      </c>
      <c r="B295" t="s">
        <v>268</v>
      </c>
      <c r="C295">
        <v>4.9000000000000002E-2</v>
      </c>
      <c r="D295" t="s">
        <v>65</v>
      </c>
      <c r="E295">
        <v>2E-3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4.8000000000000001E-2</v>
      </c>
      <c r="D296" t="s">
        <v>65</v>
      </c>
      <c r="E296">
        <v>2E-3</v>
      </c>
      <c r="F296">
        <v>1E-3</v>
      </c>
      <c r="G296">
        <v>0</v>
      </c>
      <c r="H296">
        <v>31.6</v>
      </c>
      <c r="I296">
        <v>19683</v>
      </c>
      <c r="J296">
        <v>27.562000000000001</v>
      </c>
    </row>
    <row r="297" spans="1:10" x14ac:dyDescent="0.3">
      <c r="A297" t="s">
        <v>21</v>
      </c>
      <c r="B297" t="s">
        <v>269</v>
      </c>
      <c r="C297">
        <v>4.2999999999999997E-2</v>
      </c>
      <c r="D297" t="s">
        <v>65</v>
      </c>
      <c r="E297">
        <v>1E-3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4.8000000000000001E-2</v>
      </c>
      <c r="D298" t="s">
        <v>65</v>
      </c>
      <c r="E298">
        <v>2E-3</v>
      </c>
      <c r="F298">
        <v>1E-3</v>
      </c>
      <c r="G298">
        <v>0</v>
      </c>
      <c r="H298">
        <v>14.9</v>
      </c>
      <c r="I298">
        <v>59049</v>
      </c>
      <c r="J298">
        <v>85.522999999999996</v>
      </c>
    </row>
    <row r="299" spans="1:10" x14ac:dyDescent="0.3">
      <c r="A299" t="s">
        <v>21</v>
      </c>
      <c r="B299" t="s">
        <v>270</v>
      </c>
      <c r="C299">
        <v>4.4999999999999998E-2</v>
      </c>
      <c r="D299" t="s">
        <v>65</v>
      </c>
      <c r="E299">
        <v>1E-3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5.8999999999999997E-2</v>
      </c>
      <c r="E300">
        <v>3.0000000000000001E-3</v>
      </c>
      <c r="F300">
        <v>2E-3</v>
      </c>
      <c r="G300">
        <v>2E-3</v>
      </c>
      <c r="H300">
        <v>82.1</v>
      </c>
      <c r="I300">
        <v>177147</v>
      </c>
      <c r="J300">
        <v>391.89800000000002</v>
      </c>
    </row>
    <row r="301" spans="1:10" x14ac:dyDescent="0.3">
      <c r="A301" t="s">
        <v>21</v>
      </c>
      <c r="B301" t="s">
        <v>271</v>
      </c>
      <c r="C301">
        <v>4.2000000000000003E-2</v>
      </c>
      <c r="D301" t="s">
        <v>65</v>
      </c>
      <c r="E301">
        <v>1E-3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3.6030000000000002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3.597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3.3540000000000001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3.2450000000000001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2.1349999999999998</v>
      </c>
      <c r="E306">
        <v>15.438000000000001</v>
      </c>
      <c r="F306">
        <v>20.087</v>
      </c>
      <c r="G306">
        <v>6.5750000000000002</v>
      </c>
      <c r="H306">
        <v>32.700000000000003</v>
      </c>
      <c r="I306">
        <v>9</v>
      </c>
      <c r="J306">
        <v>180.78700000000001</v>
      </c>
    </row>
    <row r="307" spans="1:10" x14ac:dyDescent="0.3">
      <c r="A307" t="s">
        <v>21</v>
      </c>
      <c r="B307" t="s">
        <v>310</v>
      </c>
      <c r="C307">
        <v>2.31</v>
      </c>
      <c r="E307">
        <v>24.736999999999998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0.63200000000000001</v>
      </c>
      <c r="E308">
        <v>0.63200000000000001</v>
      </c>
      <c r="F308">
        <v>0.72</v>
      </c>
      <c r="G308">
        <v>0.123</v>
      </c>
      <c r="H308">
        <v>17.2</v>
      </c>
      <c r="I308">
        <v>27</v>
      </c>
      <c r="J308">
        <v>19.433</v>
      </c>
    </row>
    <row r="309" spans="1:10" x14ac:dyDescent="0.3">
      <c r="A309" t="s">
        <v>21</v>
      </c>
      <c r="B309" t="s">
        <v>311</v>
      </c>
      <c r="C309">
        <v>0.71299999999999997</v>
      </c>
      <c r="E309">
        <v>0.80700000000000005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0.17100000000000001</v>
      </c>
      <c r="E310">
        <v>4.7E-2</v>
      </c>
      <c r="F310">
        <v>4.3999999999999997E-2</v>
      </c>
      <c r="G310">
        <v>4.0000000000000001E-3</v>
      </c>
      <c r="H310">
        <v>9.9</v>
      </c>
      <c r="I310">
        <v>81</v>
      </c>
      <c r="J310">
        <v>3.5870000000000002</v>
      </c>
    </row>
    <row r="311" spans="1:10" x14ac:dyDescent="0.3">
      <c r="A311" t="s">
        <v>21</v>
      </c>
      <c r="B311" t="s">
        <v>312</v>
      </c>
      <c r="C311">
        <v>0.16</v>
      </c>
      <c r="E311">
        <v>4.1000000000000002E-2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7.4999999999999997E-2</v>
      </c>
      <c r="E312">
        <v>7.0000000000000001E-3</v>
      </c>
      <c r="F312">
        <v>7.0000000000000001E-3</v>
      </c>
      <c r="G312">
        <v>0</v>
      </c>
      <c r="H312">
        <v>3.3</v>
      </c>
      <c r="I312">
        <v>243</v>
      </c>
      <c r="J312">
        <v>1.702</v>
      </c>
    </row>
    <row r="313" spans="1:10" x14ac:dyDescent="0.3">
      <c r="A313" t="s">
        <v>21</v>
      </c>
      <c r="B313" t="s">
        <v>313</v>
      </c>
      <c r="C313">
        <v>7.3999999999999996E-2</v>
      </c>
      <c r="E313">
        <v>7.0000000000000001E-3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5.3999999999999999E-2</v>
      </c>
      <c r="E314">
        <v>3.0000000000000001E-3</v>
      </c>
      <c r="F314">
        <v>3.0000000000000001E-3</v>
      </c>
      <c r="G314">
        <v>1E-3</v>
      </c>
      <c r="H314">
        <v>19.3</v>
      </c>
      <c r="I314">
        <v>729</v>
      </c>
      <c r="J314">
        <v>2.194</v>
      </c>
    </row>
    <row r="315" spans="1:10" x14ac:dyDescent="0.3">
      <c r="A315" t="s">
        <v>21</v>
      </c>
      <c r="B315" t="s">
        <v>314</v>
      </c>
      <c r="C315">
        <v>5.8999999999999997E-2</v>
      </c>
      <c r="E315">
        <v>3.0000000000000001E-3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4.7E-2</v>
      </c>
      <c r="D316" t="s">
        <v>65</v>
      </c>
      <c r="E316">
        <v>1E-3</v>
      </c>
      <c r="F316">
        <v>2E-3</v>
      </c>
      <c r="G316">
        <v>1E-3</v>
      </c>
      <c r="H316">
        <v>40.4</v>
      </c>
      <c r="I316">
        <v>2187</v>
      </c>
      <c r="J316">
        <v>4.5659999999999998</v>
      </c>
    </row>
    <row r="317" spans="1:10" x14ac:dyDescent="0.3">
      <c r="A317" t="s">
        <v>21</v>
      </c>
      <c r="B317" t="s">
        <v>315</v>
      </c>
      <c r="C317">
        <v>5.5E-2</v>
      </c>
      <c r="E317">
        <v>3.0000000000000001E-3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4.5999999999999999E-2</v>
      </c>
      <c r="D318" t="s">
        <v>65</v>
      </c>
      <c r="E318">
        <v>1E-3</v>
      </c>
      <c r="F318">
        <v>5.0000000000000001E-3</v>
      </c>
      <c r="G318">
        <v>5.0000000000000001E-3</v>
      </c>
      <c r="H318">
        <v>101.8</v>
      </c>
      <c r="I318">
        <v>6561</v>
      </c>
      <c r="J318">
        <v>31.882000000000001</v>
      </c>
    </row>
    <row r="319" spans="1:10" x14ac:dyDescent="0.3">
      <c r="A319" t="s">
        <v>21</v>
      </c>
      <c r="B319" t="s">
        <v>316</v>
      </c>
      <c r="C319">
        <v>0.08</v>
      </c>
      <c r="E319">
        <v>8.0000000000000002E-3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4.4999999999999998E-2</v>
      </c>
      <c r="D320" t="s">
        <v>65</v>
      </c>
      <c r="E320">
        <v>1E-3</v>
      </c>
      <c r="F320">
        <v>1E-3</v>
      </c>
      <c r="G320">
        <v>0</v>
      </c>
      <c r="H320">
        <v>5.5</v>
      </c>
      <c r="I320">
        <v>19683</v>
      </c>
      <c r="J320">
        <v>25.515000000000001</v>
      </c>
    </row>
    <row r="321" spans="1:10" x14ac:dyDescent="0.3">
      <c r="A321" t="s">
        <v>21</v>
      </c>
      <c r="B321" t="s">
        <v>317</v>
      </c>
      <c r="C321">
        <v>4.5999999999999999E-2</v>
      </c>
      <c r="D321" t="s">
        <v>65</v>
      </c>
      <c r="E321">
        <v>1E-3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4.2999999999999997E-2</v>
      </c>
      <c r="D322" t="s">
        <v>65</v>
      </c>
      <c r="E322">
        <v>1E-3</v>
      </c>
      <c r="F322">
        <v>1E-3</v>
      </c>
      <c r="G322">
        <v>0</v>
      </c>
      <c r="H322">
        <v>3.8</v>
      </c>
      <c r="I322">
        <v>59049</v>
      </c>
      <c r="J322">
        <v>63.887999999999998</v>
      </c>
    </row>
    <row r="323" spans="1:10" x14ac:dyDescent="0.3">
      <c r="A323" t="s">
        <v>21</v>
      </c>
      <c r="B323" t="s">
        <v>318</v>
      </c>
      <c r="C323">
        <v>4.3999999999999997E-2</v>
      </c>
      <c r="D323" t="s">
        <v>65</v>
      </c>
      <c r="E323">
        <v>1E-3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4.2999999999999997E-2</v>
      </c>
      <c r="D324" t="s">
        <v>65</v>
      </c>
      <c r="E324">
        <v>1E-3</v>
      </c>
      <c r="F324">
        <v>1E-3</v>
      </c>
      <c r="G324">
        <v>0</v>
      </c>
      <c r="H324">
        <v>2.2999999999999998</v>
      </c>
      <c r="I324">
        <v>177147</v>
      </c>
      <c r="J324">
        <v>191.64599999999999</v>
      </c>
    </row>
    <row r="325" spans="1:10" x14ac:dyDescent="0.3">
      <c r="A325" t="s">
        <v>21</v>
      </c>
      <c r="B325" t="s">
        <v>319</v>
      </c>
      <c r="C325">
        <v>4.3999999999999997E-2</v>
      </c>
      <c r="D325" t="s">
        <v>65</v>
      </c>
      <c r="E325">
        <v>1E-3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4.3999999999999997E-2</v>
      </c>
      <c r="D326" t="s">
        <v>65</v>
      </c>
      <c r="E326">
        <v>1E-3</v>
      </c>
      <c r="F326">
        <v>1E-3</v>
      </c>
      <c r="G326">
        <v>0</v>
      </c>
      <c r="H326">
        <v>6.1</v>
      </c>
      <c r="I326">
        <v>1</v>
      </c>
      <c r="J326">
        <v>1E-3</v>
      </c>
    </row>
    <row r="327" spans="1:10" x14ac:dyDescent="0.3">
      <c r="A327" t="s">
        <v>21</v>
      </c>
      <c r="B327" t="s">
        <v>356</v>
      </c>
      <c r="C327">
        <v>4.2999999999999997E-2</v>
      </c>
      <c r="D327" t="s">
        <v>65</v>
      </c>
      <c r="E327">
        <v>1E-3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4.4999999999999998E-2</v>
      </c>
      <c r="D328" t="s">
        <v>65</v>
      </c>
      <c r="E328">
        <v>1E-3</v>
      </c>
      <c r="F328">
        <v>1E-3</v>
      </c>
      <c r="G328">
        <v>0</v>
      </c>
      <c r="H328">
        <v>24</v>
      </c>
      <c r="I328">
        <v>3</v>
      </c>
      <c r="J328">
        <v>3.0000000000000001E-3</v>
      </c>
    </row>
    <row r="329" spans="1:10" x14ac:dyDescent="0.3">
      <c r="A329" t="s">
        <v>21</v>
      </c>
      <c r="B329" t="s">
        <v>357</v>
      </c>
      <c r="C329">
        <v>4.2000000000000003E-2</v>
      </c>
      <c r="D329" t="s">
        <v>65</v>
      </c>
      <c r="E329">
        <v>1E-3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4.1000000000000002E-2</v>
      </c>
      <c r="D330" t="s">
        <v>65</v>
      </c>
      <c r="E330">
        <v>1E-3</v>
      </c>
      <c r="F330">
        <v>1E-3</v>
      </c>
      <c r="G330">
        <v>0</v>
      </c>
      <c r="H330">
        <v>6.5</v>
      </c>
      <c r="I330">
        <v>9</v>
      </c>
      <c r="J330">
        <v>7.0000000000000001E-3</v>
      </c>
    </row>
    <row r="331" spans="1:10" x14ac:dyDescent="0.3">
      <c r="A331" t="s">
        <v>21</v>
      </c>
      <c r="B331" t="s">
        <v>358</v>
      </c>
      <c r="C331">
        <v>0.04</v>
      </c>
      <c r="D331" t="s">
        <v>65</v>
      </c>
      <c r="E331">
        <v>1E-3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4.3999999999999997E-2</v>
      </c>
      <c r="D332" t="s">
        <v>65</v>
      </c>
      <c r="E332">
        <v>1E-3</v>
      </c>
      <c r="F332">
        <v>1E-3</v>
      </c>
      <c r="G332">
        <v>0</v>
      </c>
      <c r="H332">
        <v>19.5</v>
      </c>
      <c r="I332">
        <v>27</v>
      </c>
      <c r="J332">
        <v>2.7E-2</v>
      </c>
    </row>
    <row r="333" spans="1:10" x14ac:dyDescent="0.3">
      <c r="A333" t="s">
        <v>21</v>
      </c>
      <c r="B333" t="s">
        <v>359</v>
      </c>
      <c r="C333">
        <v>4.1000000000000002E-2</v>
      </c>
      <c r="D333" t="s">
        <v>65</v>
      </c>
      <c r="E333">
        <v>1E-3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4.2999999999999997E-2</v>
      </c>
      <c r="D334" t="s">
        <v>65</v>
      </c>
      <c r="E334">
        <v>1E-3</v>
      </c>
      <c r="F334">
        <v>1E-3</v>
      </c>
      <c r="G334">
        <v>0</v>
      </c>
      <c r="H334">
        <v>8.9</v>
      </c>
      <c r="I334">
        <v>81</v>
      </c>
      <c r="J334">
        <v>0.08</v>
      </c>
    </row>
    <row r="335" spans="1:10" x14ac:dyDescent="0.3">
      <c r="A335" t="s">
        <v>21</v>
      </c>
      <c r="B335" t="s">
        <v>360</v>
      </c>
      <c r="C335">
        <v>4.2000000000000003E-2</v>
      </c>
      <c r="D335" t="s">
        <v>65</v>
      </c>
      <c r="E335">
        <v>1E-3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4.2000000000000003E-2</v>
      </c>
      <c r="D336" t="s">
        <v>65</v>
      </c>
      <c r="E336">
        <v>1E-3</v>
      </c>
      <c r="F336">
        <v>1E-3</v>
      </c>
      <c r="G336">
        <v>0</v>
      </c>
      <c r="H336">
        <v>9.5</v>
      </c>
      <c r="I336">
        <v>243</v>
      </c>
      <c r="J336">
        <v>0.216</v>
      </c>
    </row>
    <row r="337" spans="1:10" x14ac:dyDescent="0.3">
      <c r="A337" t="s">
        <v>21</v>
      </c>
      <c r="B337" t="s">
        <v>361</v>
      </c>
      <c r="C337">
        <v>4.1000000000000002E-2</v>
      </c>
      <c r="D337" t="s">
        <v>65</v>
      </c>
      <c r="E337">
        <v>1E-3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4.2999999999999997E-2</v>
      </c>
      <c r="D338" t="s">
        <v>65</v>
      </c>
      <c r="E338">
        <v>1E-3</v>
      </c>
      <c r="F338">
        <v>1E-3</v>
      </c>
      <c r="G338">
        <v>0</v>
      </c>
      <c r="H338">
        <v>13</v>
      </c>
      <c r="I338">
        <v>729</v>
      </c>
      <c r="J338">
        <v>0.64900000000000002</v>
      </c>
    </row>
    <row r="339" spans="1:10" x14ac:dyDescent="0.3">
      <c r="A339" t="s">
        <v>21</v>
      </c>
      <c r="B339" t="s">
        <v>362</v>
      </c>
      <c r="C339">
        <v>4.1000000000000002E-2</v>
      </c>
      <c r="D339" t="s">
        <v>65</v>
      </c>
      <c r="E339">
        <v>1E-3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4.2000000000000003E-2</v>
      </c>
      <c r="D340" t="s">
        <v>65</v>
      </c>
      <c r="E340">
        <v>1E-3</v>
      </c>
      <c r="F340">
        <v>1E-3</v>
      </c>
      <c r="G340">
        <v>0</v>
      </c>
      <c r="H340">
        <v>10.8</v>
      </c>
      <c r="I340">
        <v>2187</v>
      </c>
      <c r="J340">
        <v>1.8180000000000001</v>
      </c>
    </row>
    <row r="341" spans="1:10" x14ac:dyDescent="0.3">
      <c r="A341" t="s">
        <v>21</v>
      </c>
      <c r="B341" t="s">
        <v>363</v>
      </c>
      <c r="C341">
        <v>4.1000000000000002E-2</v>
      </c>
      <c r="D341" t="s">
        <v>65</v>
      </c>
      <c r="E341">
        <v>1E-3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4.2999999999999997E-2</v>
      </c>
      <c r="D342" t="s">
        <v>65</v>
      </c>
      <c r="E342">
        <v>1E-3</v>
      </c>
      <c r="F342">
        <v>1E-3</v>
      </c>
      <c r="G342">
        <v>0</v>
      </c>
      <c r="H342">
        <v>24.2</v>
      </c>
      <c r="I342">
        <v>6561</v>
      </c>
      <c r="J342">
        <v>8.0579999999999998</v>
      </c>
    </row>
    <row r="343" spans="1:10" x14ac:dyDescent="0.3">
      <c r="A343" t="s">
        <v>21</v>
      </c>
      <c r="B343" t="s">
        <v>364</v>
      </c>
      <c r="C343">
        <v>4.5999999999999999E-2</v>
      </c>
      <c r="D343" t="s">
        <v>65</v>
      </c>
      <c r="E343">
        <v>1E-3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4.2999999999999997E-2</v>
      </c>
      <c r="D344" t="s">
        <v>65</v>
      </c>
      <c r="E344">
        <v>1E-3</v>
      </c>
      <c r="F344">
        <v>1E-3</v>
      </c>
      <c r="G344">
        <v>0</v>
      </c>
      <c r="H344">
        <v>6.6</v>
      </c>
      <c r="I344">
        <v>19683</v>
      </c>
      <c r="J344">
        <v>19.145</v>
      </c>
    </row>
    <row r="345" spans="1:10" x14ac:dyDescent="0.3">
      <c r="A345" t="s">
        <v>21</v>
      </c>
      <c r="B345" t="s">
        <v>365</v>
      </c>
      <c r="C345">
        <v>4.2000000000000003E-2</v>
      </c>
      <c r="D345" t="s">
        <v>65</v>
      </c>
      <c r="E345">
        <v>1E-3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5.7000000000000002E-2</v>
      </c>
      <c r="E346">
        <v>3.0000000000000001E-3</v>
      </c>
      <c r="F346">
        <v>3.0000000000000001E-3</v>
      </c>
      <c r="G346">
        <v>0</v>
      </c>
      <c r="H346">
        <v>1.2</v>
      </c>
      <c r="I346">
        <v>59049</v>
      </c>
      <c r="J346">
        <v>185.05799999999999</v>
      </c>
    </row>
    <row r="347" spans="1:10" x14ac:dyDescent="0.3">
      <c r="A347" t="s">
        <v>21</v>
      </c>
      <c r="B347" t="s">
        <v>366</v>
      </c>
      <c r="C347">
        <v>5.7000000000000002E-2</v>
      </c>
      <c r="E347">
        <v>3.0000000000000001E-3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4.2000000000000003E-2</v>
      </c>
      <c r="D348" t="s">
        <v>65</v>
      </c>
      <c r="E348">
        <v>1E-3</v>
      </c>
      <c r="F348">
        <v>1E-3</v>
      </c>
      <c r="G348">
        <v>0</v>
      </c>
      <c r="H348">
        <v>5.9</v>
      </c>
      <c r="I348">
        <v>177147</v>
      </c>
      <c r="J348">
        <v>165.351</v>
      </c>
    </row>
    <row r="349" spans="1:10" x14ac:dyDescent="0.3">
      <c r="A349" t="s">
        <v>21</v>
      </c>
      <c r="B349" t="s">
        <v>367</v>
      </c>
      <c r="C349">
        <v>4.2999999999999997E-2</v>
      </c>
      <c r="D349" t="s">
        <v>65</v>
      </c>
      <c r="E349">
        <v>1E-3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0.56200000000000006</v>
      </c>
      <c r="E350">
        <v>0.499</v>
      </c>
      <c r="F350">
        <v>0.41499999999999998</v>
      </c>
      <c r="G350">
        <v>0.11799999999999999</v>
      </c>
      <c r="H350">
        <v>28.5</v>
      </c>
      <c r="I350">
        <v>1</v>
      </c>
      <c r="J350">
        <v>0.41499999999999998</v>
      </c>
    </row>
    <row r="351" spans="1:10" x14ac:dyDescent="0.3">
      <c r="A351" t="s">
        <v>21</v>
      </c>
      <c r="B351" t="s">
        <v>404</v>
      </c>
      <c r="C351">
        <v>0.45700000000000002</v>
      </c>
      <c r="E351">
        <v>0.33200000000000002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0.13300000000000001</v>
      </c>
      <c r="E352">
        <v>2.8000000000000001E-2</v>
      </c>
      <c r="F352">
        <v>1.6E-2</v>
      </c>
      <c r="G352">
        <v>1.7000000000000001E-2</v>
      </c>
      <c r="H352">
        <v>111.2</v>
      </c>
      <c r="I352">
        <v>3</v>
      </c>
      <c r="J352">
        <v>4.7E-2</v>
      </c>
    </row>
    <row r="353" spans="1:10" x14ac:dyDescent="0.3">
      <c r="A353" t="s">
        <v>21</v>
      </c>
      <c r="B353" t="s">
        <v>405</v>
      </c>
      <c r="C353">
        <v>5.8000000000000003E-2</v>
      </c>
      <c r="E353">
        <v>3.0000000000000001E-3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7.0999999999999994E-2</v>
      </c>
      <c r="E354">
        <v>6.0000000000000001E-3</v>
      </c>
      <c r="F354">
        <v>4.0000000000000001E-3</v>
      </c>
      <c r="G354">
        <v>3.0000000000000001E-3</v>
      </c>
      <c r="H354">
        <v>71.3</v>
      </c>
      <c r="I354">
        <v>9</v>
      </c>
      <c r="J354">
        <v>3.6999999999999998E-2</v>
      </c>
    </row>
    <row r="355" spans="1:10" x14ac:dyDescent="0.3">
      <c r="A355" t="s">
        <v>21</v>
      </c>
      <c r="B355" t="s">
        <v>406</v>
      </c>
      <c r="C355">
        <v>5.0999999999999997E-2</v>
      </c>
      <c r="D355" t="s">
        <v>65</v>
      </c>
      <c r="E355">
        <v>2E-3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5.1999999999999998E-2</v>
      </c>
      <c r="D356" t="s">
        <v>65</v>
      </c>
      <c r="E356">
        <v>2E-3</v>
      </c>
      <c r="F356">
        <v>2E-3</v>
      </c>
      <c r="G356">
        <v>0</v>
      </c>
      <c r="H356">
        <v>20.3</v>
      </c>
      <c r="I356">
        <v>27</v>
      </c>
      <c r="J356">
        <v>5.3999999999999999E-2</v>
      </c>
    </row>
    <row r="357" spans="1:10" x14ac:dyDescent="0.3">
      <c r="A357" t="s">
        <v>21</v>
      </c>
      <c r="B357" t="s">
        <v>407</v>
      </c>
      <c r="C357">
        <v>4.8000000000000001E-2</v>
      </c>
      <c r="D357" t="s">
        <v>65</v>
      </c>
      <c r="E357">
        <v>2E-3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4.8000000000000001E-2</v>
      </c>
      <c r="D358" t="s">
        <v>65</v>
      </c>
      <c r="E358">
        <v>2E-3</v>
      </c>
      <c r="F358">
        <v>2E-3</v>
      </c>
      <c r="G358">
        <v>0</v>
      </c>
      <c r="H358">
        <v>19.5</v>
      </c>
      <c r="I358">
        <v>81</v>
      </c>
      <c r="J358">
        <v>0.123</v>
      </c>
    </row>
    <row r="359" spans="1:10" x14ac:dyDescent="0.3">
      <c r="A359" t="s">
        <v>21</v>
      </c>
      <c r="B359" t="s">
        <v>408</v>
      </c>
      <c r="C359">
        <v>4.4999999999999998E-2</v>
      </c>
      <c r="D359" t="s">
        <v>65</v>
      </c>
      <c r="E359">
        <v>1E-3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0.05</v>
      </c>
      <c r="D360" t="s">
        <v>65</v>
      </c>
      <c r="E360">
        <v>2E-3</v>
      </c>
      <c r="F360">
        <v>2E-3</v>
      </c>
      <c r="G360">
        <v>0</v>
      </c>
      <c r="H360">
        <v>26.4</v>
      </c>
      <c r="I360">
        <v>243</v>
      </c>
      <c r="J360">
        <v>0.39900000000000002</v>
      </c>
    </row>
    <row r="361" spans="1:10" x14ac:dyDescent="0.3">
      <c r="A361" t="s">
        <v>21</v>
      </c>
      <c r="B361" t="s">
        <v>409</v>
      </c>
      <c r="C361">
        <v>4.4999999999999998E-2</v>
      </c>
      <c r="D361" t="s">
        <v>65</v>
      </c>
      <c r="E361">
        <v>1E-3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4.2999999999999997E-2</v>
      </c>
      <c r="D362" t="s">
        <v>65</v>
      </c>
      <c r="E362">
        <v>1E-3</v>
      </c>
      <c r="F362">
        <v>1E-3</v>
      </c>
      <c r="G362">
        <v>0</v>
      </c>
      <c r="H362">
        <v>6.7</v>
      </c>
      <c r="I362">
        <v>729</v>
      </c>
      <c r="J362">
        <v>0.83199999999999996</v>
      </c>
    </row>
    <row r="363" spans="1:10" x14ac:dyDescent="0.3">
      <c r="A363" t="s">
        <v>21</v>
      </c>
      <c r="B363" t="s">
        <v>410</v>
      </c>
      <c r="C363">
        <v>4.3999999999999997E-2</v>
      </c>
      <c r="D363" t="s">
        <v>65</v>
      </c>
      <c r="E363">
        <v>1E-3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4.4999999999999998E-2</v>
      </c>
      <c r="D364" t="s">
        <v>65</v>
      </c>
      <c r="E364">
        <v>1E-3</v>
      </c>
      <c r="F364">
        <v>1E-3</v>
      </c>
      <c r="G364">
        <v>0</v>
      </c>
      <c r="H364">
        <v>4.2</v>
      </c>
      <c r="I364">
        <v>2187</v>
      </c>
      <c r="J364">
        <v>2.7789999999999999</v>
      </c>
    </row>
    <row r="365" spans="1:10" x14ac:dyDescent="0.3">
      <c r="A365" t="s">
        <v>21</v>
      </c>
      <c r="B365" t="s">
        <v>411</v>
      </c>
      <c r="C365">
        <v>4.4999999999999998E-2</v>
      </c>
      <c r="D365" t="s">
        <v>65</v>
      </c>
      <c r="E365">
        <v>1E-3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4.8000000000000001E-2</v>
      </c>
      <c r="D366" t="s">
        <v>65</v>
      </c>
      <c r="E366">
        <v>2E-3</v>
      </c>
      <c r="F366">
        <v>2E-3</v>
      </c>
      <c r="G366">
        <v>0</v>
      </c>
      <c r="H366">
        <v>10</v>
      </c>
      <c r="I366">
        <v>6561</v>
      </c>
      <c r="J366">
        <v>10.064</v>
      </c>
    </row>
    <row r="367" spans="1:10" x14ac:dyDescent="0.3">
      <c r="A367" t="s">
        <v>21</v>
      </c>
      <c r="B367" t="s">
        <v>412</v>
      </c>
      <c r="C367">
        <v>4.5999999999999999E-2</v>
      </c>
      <c r="D367" t="s">
        <v>65</v>
      </c>
      <c r="E367">
        <v>1E-3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4.4999999999999998E-2</v>
      </c>
      <c r="D368" t="s">
        <v>65</v>
      </c>
      <c r="E368">
        <v>1E-3</v>
      </c>
      <c r="F368">
        <v>1E-3</v>
      </c>
      <c r="G368">
        <v>0</v>
      </c>
      <c r="H368">
        <v>7.3</v>
      </c>
      <c r="I368">
        <v>19683</v>
      </c>
      <c r="J368">
        <v>27.678999999999998</v>
      </c>
    </row>
    <row r="369" spans="1:10" x14ac:dyDescent="0.3">
      <c r="A369" t="s">
        <v>21</v>
      </c>
      <c r="B369" t="s">
        <v>413</v>
      </c>
      <c r="C369">
        <v>4.7E-2</v>
      </c>
      <c r="D369" t="s">
        <v>65</v>
      </c>
      <c r="E369">
        <v>1E-3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4.7E-2</v>
      </c>
      <c r="D370" t="s">
        <v>65</v>
      </c>
      <c r="E370">
        <v>1E-3</v>
      </c>
      <c r="F370">
        <v>1E-3</v>
      </c>
      <c r="G370">
        <v>0</v>
      </c>
      <c r="H370">
        <v>9.3000000000000007</v>
      </c>
      <c r="I370">
        <v>59049</v>
      </c>
      <c r="J370">
        <v>81.908000000000001</v>
      </c>
    </row>
    <row r="371" spans="1:10" x14ac:dyDescent="0.3">
      <c r="A371" t="s">
        <v>21</v>
      </c>
      <c r="B371" t="s">
        <v>414</v>
      </c>
      <c r="C371">
        <v>4.4999999999999998E-2</v>
      </c>
      <c r="D371" t="s">
        <v>65</v>
      </c>
      <c r="E371">
        <v>1E-3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4.3999999999999997E-2</v>
      </c>
      <c r="D372" t="s">
        <v>65</v>
      </c>
      <c r="E372">
        <v>1E-3</v>
      </c>
      <c r="F372">
        <v>1E-3</v>
      </c>
      <c r="G372">
        <v>0</v>
      </c>
      <c r="H372">
        <v>21.4</v>
      </c>
      <c r="I372">
        <v>177147</v>
      </c>
      <c r="J372">
        <v>242.04499999999999</v>
      </c>
    </row>
    <row r="373" spans="1:10" x14ac:dyDescent="0.3">
      <c r="A373" t="s">
        <v>21</v>
      </c>
      <c r="B373" t="s">
        <v>415</v>
      </c>
      <c r="C373">
        <v>4.7E-2</v>
      </c>
      <c r="D373" t="s">
        <v>65</v>
      </c>
      <c r="E373">
        <v>2E-3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3.206</v>
      </c>
      <c r="D374" t="s">
        <v>65</v>
      </c>
      <c r="E374" t="s">
        <v>19</v>
      </c>
      <c r="F374">
        <v>78.319000000000003</v>
      </c>
      <c r="G374">
        <v>0</v>
      </c>
      <c r="H374">
        <v>0</v>
      </c>
      <c r="I374">
        <v>1</v>
      </c>
      <c r="J374">
        <v>78.319000000000003</v>
      </c>
    </row>
    <row r="375" spans="1:10" x14ac:dyDescent="0.3">
      <c r="A375" t="s">
        <v>21</v>
      </c>
      <c r="B375" t="s">
        <v>128</v>
      </c>
      <c r="C375">
        <v>2.5019999999999998</v>
      </c>
      <c r="D375" t="s">
        <v>65</v>
      </c>
      <c r="E375">
        <v>78.319000000000003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1.236</v>
      </c>
      <c r="E376">
        <v>2.7240000000000002</v>
      </c>
      <c r="F376">
        <v>2.6269999999999998</v>
      </c>
      <c r="G376">
        <v>0.13800000000000001</v>
      </c>
      <c r="H376">
        <v>5.2</v>
      </c>
      <c r="I376">
        <v>3</v>
      </c>
      <c r="J376">
        <v>7.88</v>
      </c>
    </row>
    <row r="377" spans="1:10" x14ac:dyDescent="0.3">
      <c r="A377" t="s">
        <v>21</v>
      </c>
      <c r="B377" t="s">
        <v>129</v>
      </c>
      <c r="C377">
        <v>1.1990000000000001</v>
      </c>
      <c r="E377">
        <v>2.5289999999999999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0.255</v>
      </c>
      <c r="E378">
        <v>0.105</v>
      </c>
      <c r="F378">
        <v>0.105</v>
      </c>
      <c r="G378">
        <v>1E-3</v>
      </c>
      <c r="H378">
        <v>0.8</v>
      </c>
      <c r="I378">
        <v>9</v>
      </c>
      <c r="J378">
        <v>0.94199999999999995</v>
      </c>
    </row>
    <row r="379" spans="1:10" x14ac:dyDescent="0.3">
      <c r="A379" t="s">
        <v>21</v>
      </c>
      <c r="B379" t="s">
        <v>130</v>
      </c>
      <c r="C379">
        <v>0.253</v>
      </c>
      <c r="E379">
        <v>0.104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9.6000000000000002E-2</v>
      </c>
      <c r="E380">
        <v>1.2999999999999999E-2</v>
      </c>
      <c r="F380">
        <v>1.2999999999999999E-2</v>
      </c>
      <c r="G380">
        <v>0</v>
      </c>
      <c r="H380">
        <v>2.9</v>
      </c>
      <c r="I380">
        <v>27</v>
      </c>
      <c r="J380">
        <v>0.35199999999999998</v>
      </c>
    </row>
    <row r="381" spans="1:10" x14ac:dyDescent="0.3">
      <c r="A381" t="s">
        <v>21</v>
      </c>
      <c r="B381" t="s">
        <v>131</v>
      </c>
      <c r="C381">
        <v>9.5000000000000001E-2</v>
      </c>
      <c r="E381">
        <v>1.2999999999999999E-2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0.06</v>
      </c>
      <c r="E382">
        <v>4.0000000000000001E-3</v>
      </c>
      <c r="F382">
        <v>4.0000000000000001E-3</v>
      </c>
      <c r="G382">
        <v>0</v>
      </c>
      <c r="H382">
        <v>1.1000000000000001</v>
      </c>
      <c r="I382">
        <v>81</v>
      </c>
      <c r="J382">
        <v>0.29599999999999999</v>
      </c>
    </row>
    <row r="383" spans="1:10" x14ac:dyDescent="0.3">
      <c r="A383" t="s">
        <v>21</v>
      </c>
      <c r="B383" t="s">
        <v>132</v>
      </c>
      <c r="C383">
        <v>0.06</v>
      </c>
      <c r="E383">
        <v>4.0000000000000001E-3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4.8000000000000001E-2</v>
      </c>
      <c r="D384" t="s">
        <v>65</v>
      </c>
      <c r="E384">
        <v>2E-3</v>
      </c>
      <c r="F384">
        <v>2E-3</v>
      </c>
      <c r="G384">
        <v>0</v>
      </c>
      <c r="H384">
        <v>1.8</v>
      </c>
      <c r="I384">
        <v>243</v>
      </c>
      <c r="J384">
        <v>0.40400000000000003</v>
      </c>
    </row>
    <row r="385" spans="1:10" x14ac:dyDescent="0.3">
      <c r="A385" t="s">
        <v>21</v>
      </c>
      <c r="B385" t="s">
        <v>133</v>
      </c>
      <c r="C385">
        <v>4.8000000000000001E-2</v>
      </c>
      <c r="D385" t="s">
        <v>65</v>
      </c>
      <c r="E385">
        <v>2E-3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4.4999999999999998E-2</v>
      </c>
      <c r="D386" t="s">
        <v>65</v>
      </c>
      <c r="E386">
        <v>1E-3</v>
      </c>
      <c r="F386">
        <v>1E-3</v>
      </c>
      <c r="G386">
        <v>0</v>
      </c>
      <c r="H386">
        <v>0.7</v>
      </c>
      <c r="I386">
        <v>729</v>
      </c>
      <c r="J386">
        <v>0.94899999999999995</v>
      </c>
    </row>
    <row r="387" spans="1:10" x14ac:dyDescent="0.3">
      <c r="A387" t="s">
        <v>21</v>
      </c>
      <c r="B387" t="s">
        <v>134</v>
      </c>
      <c r="C387">
        <v>4.4999999999999998E-2</v>
      </c>
      <c r="D387" t="s">
        <v>65</v>
      </c>
      <c r="E387">
        <v>1E-3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4.3999999999999997E-2</v>
      </c>
      <c r="D388" t="s">
        <v>65</v>
      </c>
      <c r="E388">
        <v>1E-3</v>
      </c>
      <c r="F388">
        <v>1E-3</v>
      </c>
      <c r="G388">
        <v>0</v>
      </c>
      <c r="H388">
        <v>7.5</v>
      </c>
      <c r="I388">
        <v>2187</v>
      </c>
      <c r="J388">
        <v>2.484</v>
      </c>
    </row>
    <row r="389" spans="1:10" x14ac:dyDescent="0.3">
      <c r="A389" t="s">
        <v>21</v>
      </c>
      <c r="B389" t="s">
        <v>135</v>
      </c>
      <c r="C389">
        <v>4.2999999999999997E-2</v>
      </c>
      <c r="D389" t="s">
        <v>65</v>
      </c>
      <c r="E389">
        <v>1E-3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5.2999999999999999E-2</v>
      </c>
      <c r="D390" t="s">
        <v>65</v>
      </c>
      <c r="E390">
        <v>2E-3</v>
      </c>
      <c r="F390">
        <v>2E-3</v>
      </c>
      <c r="G390">
        <v>0</v>
      </c>
      <c r="H390">
        <v>23.2</v>
      </c>
      <c r="I390">
        <v>6561</v>
      </c>
      <c r="J390">
        <v>13.44</v>
      </c>
    </row>
    <row r="391" spans="1:10" x14ac:dyDescent="0.3">
      <c r="A391" t="s">
        <v>21</v>
      </c>
      <c r="B391" t="s">
        <v>136</v>
      </c>
      <c r="C391">
        <v>4.8000000000000001E-2</v>
      </c>
      <c r="D391" t="s">
        <v>65</v>
      </c>
      <c r="E391">
        <v>2E-3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4.3999999999999997E-2</v>
      </c>
      <c r="D392" t="s">
        <v>65</v>
      </c>
      <c r="E392">
        <v>1E-3</v>
      </c>
      <c r="F392">
        <v>1E-3</v>
      </c>
      <c r="G392">
        <v>0</v>
      </c>
      <c r="H392">
        <v>0.7</v>
      </c>
      <c r="I392">
        <v>19683</v>
      </c>
      <c r="J392">
        <v>23.422000000000001</v>
      </c>
    </row>
    <row r="393" spans="1:10" x14ac:dyDescent="0.3">
      <c r="A393" t="s">
        <v>21</v>
      </c>
      <c r="B393" t="s">
        <v>137</v>
      </c>
      <c r="C393">
        <v>4.3999999999999997E-2</v>
      </c>
      <c r="D393" t="s">
        <v>65</v>
      </c>
      <c r="E393">
        <v>1E-3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4.3999999999999997E-2</v>
      </c>
      <c r="D394" t="s">
        <v>65</v>
      </c>
      <c r="E394">
        <v>1E-3</v>
      </c>
      <c r="F394">
        <v>1E-3</v>
      </c>
      <c r="G394">
        <v>0</v>
      </c>
      <c r="H394">
        <v>6.6</v>
      </c>
      <c r="I394">
        <v>59049</v>
      </c>
      <c r="J394">
        <v>69.572999999999993</v>
      </c>
    </row>
    <row r="395" spans="1:10" x14ac:dyDescent="0.3">
      <c r="A395" t="s">
        <v>21</v>
      </c>
      <c r="B395" t="s">
        <v>138</v>
      </c>
      <c r="C395">
        <v>4.4999999999999998E-2</v>
      </c>
      <c r="D395" t="s">
        <v>65</v>
      </c>
      <c r="E395">
        <v>1E-3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4.2999999999999997E-2</v>
      </c>
      <c r="D396" t="s">
        <v>65</v>
      </c>
      <c r="E396">
        <v>1E-3</v>
      </c>
      <c r="F396">
        <v>1E-3</v>
      </c>
      <c r="G396">
        <v>0</v>
      </c>
      <c r="H396">
        <v>1.5</v>
      </c>
      <c r="I396">
        <v>177147</v>
      </c>
      <c r="J396">
        <v>190.59800000000001</v>
      </c>
    </row>
    <row r="397" spans="1:10" x14ac:dyDescent="0.3">
      <c r="A397" t="s">
        <v>21</v>
      </c>
      <c r="B397" t="s">
        <v>139</v>
      </c>
      <c r="C397">
        <v>4.2999999999999997E-2</v>
      </c>
      <c r="D397" t="s">
        <v>65</v>
      </c>
      <c r="E397">
        <v>1E-3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73.209999999999994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552</v>
      </c>
    </row>
  </sheetData>
  <conditionalFormatting sqref="D4:P5 R4:AC5 R7:AC8 D7:P8 D10:P11 R10:AC11 R13:AC14 D13:P14 D16:P17 R16:AC17 R19:AC20 D19:P20 D22:P23 R22:AC23 R25:AC26 D25:P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8 Q11 Q14 Q20 Q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78" priority="16" operator="greaterThan">
      <formula>20</formula>
    </cfRule>
  </conditionalFormatting>
  <conditionalFormatting sqref="R6:AC6">
    <cfRule type="cellIs" dxfId="77" priority="15" operator="greaterThan">
      <formula>20</formula>
    </cfRule>
  </conditionalFormatting>
  <conditionalFormatting sqref="D9:O9">
    <cfRule type="cellIs" dxfId="76" priority="14" operator="greaterThan">
      <formula>20</formula>
    </cfRule>
  </conditionalFormatting>
  <conditionalFormatting sqref="R9:AC9">
    <cfRule type="cellIs" dxfId="75" priority="13" operator="greaterThan">
      <formula>20</formula>
    </cfRule>
  </conditionalFormatting>
  <conditionalFormatting sqref="D12:O12">
    <cfRule type="cellIs" dxfId="74" priority="12" operator="greaterThan">
      <formula>20</formula>
    </cfRule>
  </conditionalFormatting>
  <conditionalFormatting sqref="R12:AC12">
    <cfRule type="cellIs" dxfId="73" priority="11" operator="greaterThan">
      <formula>20</formula>
    </cfRule>
  </conditionalFormatting>
  <conditionalFormatting sqref="D15:O15">
    <cfRule type="cellIs" dxfId="72" priority="10" operator="greaterThan">
      <formula>20</formula>
    </cfRule>
  </conditionalFormatting>
  <conditionalFormatting sqref="R15:AC15">
    <cfRule type="cellIs" dxfId="71" priority="9" operator="greaterThan">
      <formula>20</formula>
    </cfRule>
  </conditionalFormatting>
  <conditionalFormatting sqref="D18:O18">
    <cfRule type="cellIs" dxfId="70" priority="8" operator="greaterThan">
      <formula>20</formula>
    </cfRule>
  </conditionalFormatting>
  <conditionalFormatting sqref="R18:AC18">
    <cfRule type="cellIs" dxfId="69" priority="7" operator="greaterThan">
      <formula>20</formula>
    </cfRule>
  </conditionalFormatting>
  <conditionalFormatting sqref="D21:O21">
    <cfRule type="cellIs" dxfId="68" priority="6" operator="greaterThan">
      <formula>20</formula>
    </cfRule>
  </conditionalFormatting>
  <conditionalFormatting sqref="R21:AC21">
    <cfRule type="cellIs" dxfId="67" priority="5" operator="greaterThan">
      <formula>20</formula>
    </cfRule>
  </conditionalFormatting>
  <conditionalFormatting sqref="D24:O24">
    <cfRule type="cellIs" dxfId="66" priority="4" operator="greaterThan">
      <formula>20</formula>
    </cfRule>
  </conditionalFormatting>
  <conditionalFormatting sqref="R24:AC24">
    <cfRule type="cellIs" dxfId="65" priority="3" operator="greaterThan">
      <formula>20</formula>
    </cfRule>
  </conditionalFormatting>
  <conditionalFormatting sqref="D27:O27">
    <cfRule type="cellIs" dxfId="64" priority="2" operator="greaterThan">
      <formula>20</formula>
    </cfRule>
  </conditionalFormatting>
  <conditionalFormatting sqref="R27:AC27">
    <cfRule type="cellIs" dxfId="63" priority="1" operator="greaterThan">
      <formula>20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5.8984375" customWidth="1"/>
    <col min="17" max="17" width="15.89843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28.9</v>
      </c>
      <c r="C4" s="1" t="s">
        <v>438</v>
      </c>
      <c r="D4">
        <v>5.1900000000000002E-2</v>
      </c>
      <c r="E4">
        <v>9.69E-2</v>
      </c>
      <c r="F4">
        <v>4.9000000000000002E-2</v>
      </c>
      <c r="G4">
        <v>5.5500000000000001E-2</v>
      </c>
      <c r="H4">
        <v>4.82E-2</v>
      </c>
      <c r="I4">
        <v>4.48E-2</v>
      </c>
      <c r="J4">
        <v>5.3699999999999998E-2</v>
      </c>
      <c r="K4">
        <v>4.4999999999999998E-2</v>
      </c>
      <c r="L4">
        <v>8.0100000000000005E-2</v>
      </c>
      <c r="M4">
        <v>4.3900000000000002E-2</v>
      </c>
      <c r="N4">
        <v>4.3200000000000002E-2</v>
      </c>
      <c r="O4">
        <v>4.5699999999999998E-2</v>
      </c>
      <c r="Q4" s="1" t="s">
        <v>446</v>
      </c>
      <c r="R4">
        <v>3.0516000000000001</v>
      </c>
      <c r="S4">
        <v>2.7945000000000002</v>
      </c>
      <c r="T4">
        <v>2.5032000000000001</v>
      </c>
      <c r="U4">
        <v>1.5427</v>
      </c>
      <c r="V4">
        <v>0.94599999999999995</v>
      </c>
      <c r="W4">
        <v>0.36409999999999998</v>
      </c>
      <c r="X4">
        <v>0.15840000000000001</v>
      </c>
      <c r="Y4">
        <v>9.2999999999999999E-2</v>
      </c>
      <c r="Z4">
        <v>8.5099999999999995E-2</v>
      </c>
      <c r="AA4">
        <v>5.6500000000000002E-2</v>
      </c>
      <c r="AB4">
        <v>5.3499999999999999E-2</v>
      </c>
      <c r="AC4">
        <v>5.3699999999999998E-2</v>
      </c>
    </row>
    <row r="5" spans="1:29" x14ac:dyDescent="0.3">
      <c r="D5">
        <v>4.5100000000000001E-2</v>
      </c>
      <c r="E5">
        <v>5.8099999999999999E-2</v>
      </c>
      <c r="F5">
        <v>4.3299999999999998E-2</v>
      </c>
      <c r="G5">
        <v>4.2700000000000002E-2</v>
      </c>
      <c r="H5">
        <v>7.8200000000000006E-2</v>
      </c>
      <c r="I5">
        <v>4.2000000000000003E-2</v>
      </c>
      <c r="J5">
        <v>4.7899999999999998E-2</v>
      </c>
      <c r="K5">
        <v>5.3400000000000003E-2</v>
      </c>
      <c r="L5">
        <v>9.1700000000000004E-2</v>
      </c>
      <c r="M5">
        <v>4.2999999999999997E-2</v>
      </c>
      <c r="N5">
        <v>4.4499999999999998E-2</v>
      </c>
      <c r="O5">
        <v>4.4499999999999998E-2</v>
      </c>
      <c r="R5">
        <v>2.9859</v>
      </c>
      <c r="S5">
        <v>2.8014000000000001</v>
      </c>
      <c r="T5">
        <v>2.0817999999999999</v>
      </c>
      <c r="U5">
        <v>1.5484</v>
      </c>
      <c r="V5">
        <v>0.88980000000000004</v>
      </c>
      <c r="W5">
        <v>0.46179999999999999</v>
      </c>
      <c r="X5">
        <v>0.22700000000000001</v>
      </c>
      <c r="Y5">
        <v>0.13089999999999999</v>
      </c>
      <c r="Z5">
        <v>8.0199999999999994E-2</v>
      </c>
      <c r="AA5">
        <v>5.6099999999999997E-2</v>
      </c>
      <c r="AB5">
        <v>5.3600000000000002E-2</v>
      </c>
      <c r="AC5">
        <v>4.9799999999999997E-2</v>
      </c>
    </row>
    <row r="6" spans="1:29" s="10" customFormat="1" x14ac:dyDescent="0.3">
      <c r="C6" s="9" t="s">
        <v>520</v>
      </c>
      <c r="D6" s="10">
        <f>_xlfn.STDEV.S(D4:D5)/AVERAGE(D4:D5)*100</f>
        <v>9.9140744578732445</v>
      </c>
      <c r="E6" s="10">
        <f>_xlfn.STDEV.S(E4:E5)/AVERAGE(E4:E5)*100</f>
        <v>35.400958851661954</v>
      </c>
      <c r="F6" s="10">
        <f t="shared" ref="F6:O6" si="0">_xlfn.STDEV.S(F4:F5)/AVERAGE(F4:F5)*100</f>
        <v>8.7334965390321226</v>
      </c>
      <c r="G6" s="10">
        <f>_xlfn.STDEV.S(G4:G5)/AVERAGE(G4:G5)*100</f>
        <v>18.433740935209293</v>
      </c>
      <c r="H6" s="10">
        <f t="shared" si="0"/>
        <v>33.565195309488047</v>
      </c>
      <c r="I6" s="10">
        <f t="shared" si="0"/>
        <v>4.5619792334615914</v>
      </c>
      <c r="J6" s="10">
        <f t="shared" si="0"/>
        <v>8.0732663993739671</v>
      </c>
      <c r="K6" s="10">
        <f t="shared" si="0"/>
        <v>12.072554800745941</v>
      </c>
      <c r="L6" s="10">
        <f t="shared" si="0"/>
        <v>9.5488226563026188</v>
      </c>
      <c r="M6" s="10">
        <f t="shared" si="0"/>
        <v>1.4646630680503943</v>
      </c>
      <c r="N6" s="10">
        <f t="shared" si="0"/>
        <v>2.0963256910889592</v>
      </c>
      <c r="O6" s="10">
        <f t="shared" si="0"/>
        <v>1.8814371118045607</v>
      </c>
      <c r="Q6" s="9" t="s">
        <v>520</v>
      </c>
      <c r="R6" s="10">
        <f>_xlfn.STDEV.S(R4:R5)/AVERAGE(R4:R5)*100</f>
        <v>1.5389454417873705</v>
      </c>
      <c r="S6" s="10">
        <f t="shared" ref="S6:AC6" si="1">_xlfn.STDEV.S(S4:S5)/AVERAGE(S4:S5)*100</f>
        <v>0.17437898426301798</v>
      </c>
      <c r="T6" s="10">
        <f t="shared" si="1"/>
        <v>12.997810145780209</v>
      </c>
      <c r="U6" s="10">
        <f t="shared" si="1"/>
        <v>0.26078151161485219</v>
      </c>
      <c r="V6" s="10">
        <f t="shared" si="1"/>
        <v>4.3293824057831918</v>
      </c>
      <c r="W6" s="10">
        <f t="shared" si="1"/>
        <v>16.729466647760123</v>
      </c>
      <c r="X6" s="10">
        <f t="shared" si="1"/>
        <v>25.172561073895722</v>
      </c>
      <c r="Y6" s="10">
        <f t="shared" si="1"/>
        <v>23.938675307699995</v>
      </c>
      <c r="Z6" s="10">
        <f t="shared" si="1"/>
        <v>4.1921636150200658</v>
      </c>
      <c r="AA6" s="10">
        <f t="shared" si="1"/>
        <v>0.50238492446646921</v>
      </c>
      <c r="AB6" s="10">
        <f t="shared" si="1"/>
        <v>0.13204608425519471</v>
      </c>
      <c r="AC6" s="10">
        <f t="shared" si="1"/>
        <v>5.3289206698116631</v>
      </c>
    </row>
    <row r="7" spans="1:29" x14ac:dyDescent="0.3">
      <c r="C7" s="1" t="s">
        <v>582</v>
      </c>
      <c r="D7">
        <v>4.7899999999999998E-2</v>
      </c>
      <c r="E7">
        <v>4.7E-2</v>
      </c>
      <c r="F7">
        <v>4.6300000000000001E-2</v>
      </c>
      <c r="G7">
        <v>4.9299999999999997E-2</v>
      </c>
      <c r="H7">
        <v>6.8900000000000003E-2</v>
      </c>
      <c r="I7">
        <v>6.4899999999999999E-2</v>
      </c>
      <c r="J7">
        <v>6.59E-2</v>
      </c>
      <c r="K7">
        <v>5.5199999999999999E-2</v>
      </c>
      <c r="L7">
        <v>6.6799999999999998E-2</v>
      </c>
      <c r="M7">
        <v>8.8300000000000003E-2</v>
      </c>
      <c r="N7">
        <v>4.4699999999999997E-2</v>
      </c>
      <c r="O7">
        <v>6.4500000000000002E-2</v>
      </c>
      <c r="Q7" s="1" t="s">
        <v>589</v>
      </c>
      <c r="R7">
        <v>3.5773999999999999</v>
      </c>
      <c r="S7">
        <v>3.5608</v>
      </c>
      <c r="T7">
        <v>2.5301</v>
      </c>
      <c r="U7">
        <v>0.96989999999999998</v>
      </c>
      <c r="V7">
        <v>0.1794</v>
      </c>
      <c r="W7">
        <v>0.1895</v>
      </c>
      <c r="X7">
        <v>6.7799999999999999E-2</v>
      </c>
      <c r="Y7">
        <v>5.0900000000000001E-2</v>
      </c>
      <c r="Z7">
        <v>4.4699999999999997E-2</v>
      </c>
      <c r="AA7">
        <v>0.21870000000000001</v>
      </c>
      <c r="AB7">
        <v>5.6800000000000003E-2</v>
      </c>
      <c r="AC7">
        <v>7.4300000000000005E-2</v>
      </c>
    </row>
    <row r="8" spans="1:29" x14ac:dyDescent="0.3">
      <c r="D8">
        <v>8.5400000000000004E-2</v>
      </c>
      <c r="E8">
        <v>4.8399999999999999E-2</v>
      </c>
      <c r="F8">
        <v>4.4499999999999998E-2</v>
      </c>
      <c r="G8">
        <v>4.3900000000000002E-2</v>
      </c>
      <c r="H8">
        <v>6.2E-2</v>
      </c>
      <c r="I8">
        <v>6.0199999999999997E-2</v>
      </c>
      <c r="J8">
        <v>7.0099999999999996E-2</v>
      </c>
      <c r="K8">
        <v>5.0700000000000002E-2</v>
      </c>
      <c r="L8">
        <v>4.4200000000000003E-2</v>
      </c>
      <c r="M8">
        <v>6.2600000000000003E-2</v>
      </c>
      <c r="N8">
        <v>6.3299999999999995E-2</v>
      </c>
      <c r="O8">
        <v>4.3499999999999997E-2</v>
      </c>
      <c r="R8">
        <v>3.5928</v>
      </c>
      <c r="S8">
        <v>3.2671999999999999</v>
      </c>
      <c r="T8">
        <v>2.5743</v>
      </c>
      <c r="U8">
        <v>0.72740000000000005</v>
      </c>
      <c r="V8">
        <v>0.1966</v>
      </c>
      <c r="W8">
        <v>7.2499999999999995E-2</v>
      </c>
      <c r="X8">
        <v>7.3700000000000002E-2</v>
      </c>
      <c r="Y8">
        <v>7.8100000000000003E-2</v>
      </c>
      <c r="Z8">
        <v>4.9000000000000002E-2</v>
      </c>
      <c r="AA8">
        <v>0.25030000000000002</v>
      </c>
      <c r="AB8">
        <v>9.7199999999999995E-2</v>
      </c>
      <c r="AC8">
        <v>7.3300000000000004E-2</v>
      </c>
    </row>
    <row r="9" spans="1:29" s="10" customFormat="1" x14ac:dyDescent="0.3">
      <c r="C9" s="9" t="s">
        <v>520</v>
      </c>
      <c r="D9" s="10">
        <f>_xlfn.STDEV.S(D7:D8)/AVERAGE(D7:D8)*100</f>
        <v>39.784702617397663</v>
      </c>
      <c r="E9" s="10">
        <f>_xlfn.STDEV.S(E7:E8)/AVERAGE(E7:E8)*100</f>
        <v>2.0753658148032819</v>
      </c>
      <c r="F9" s="10">
        <f t="shared" ref="F9:O9" si="2">_xlfn.STDEV.S(F7:F8)/AVERAGE(F7:F8)*100</f>
        <v>2.8035070619731006</v>
      </c>
      <c r="G9" s="10">
        <f>_xlfn.STDEV.S(G7:G8)/AVERAGE(G7:G8)*100</f>
        <v>8.1939412412174946</v>
      </c>
      <c r="H9" s="10">
        <f t="shared" si="2"/>
        <v>7.4546016656794194</v>
      </c>
      <c r="I9" s="10">
        <f t="shared" si="2"/>
        <v>5.3131924405703845</v>
      </c>
      <c r="J9" s="10">
        <f t="shared" si="2"/>
        <v>4.367424236740435</v>
      </c>
      <c r="K9" s="10">
        <f t="shared" si="2"/>
        <v>6.0094060724069154</v>
      </c>
      <c r="L9" s="10">
        <f t="shared" si="2"/>
        <v>28.793897756425196</v>
      </c>
      <c r="M9" s="10">
        <f t="shared" si="2"/>
        <v>24.085678298865826</v>
      </c>
      <c r="N9" s="10">
        <f t="shared" si="2"/>
        <v>24.35590024086995</v>
      </c>
      <c r="O9" s="10">
        <f t="shared" si="2"/>
        <v>27.498597046143523</v>
      </c>
      <c r="Q9" s="9" t="s">
        <v>520</v>
      </c>
      <c r="R9" s="10">
        <f>_xlfn.STDEV.S(R7:R8)/AVERAGE(R7:R8)*100</f>
        <v>0.3037417207406457</v>
      </c>
      <c r="S9" s="10">
        <f t="shared" ref="S9:AC9" si="3">_xlfn.STDEV.S(S7:S8)/AVERAGE(S7:S8)*100</f>
        <v>6.0810354703096197</v>
      </c>
      <c r="T9" s="10">
        <f t="shared" si="3"/>
        <v>1.2245952405158456</v>
      </c>
      <c r="U9" s="10">
        <f t="shared" si="3"/>
        <v>20.205431501530395</v>
      </c>
      <c r="V9" s="10">
        <f t="shared" si="3"/>
        <v>6.4692748066003256</v>
      </c>
      <c r="W9" s="10">
        <f t="shared" si="3"/>
        <v>63.153811754829</v>
      </c>
      <c r="X9" s="10">
        <f t="shared" si="3"/>
        <v>5.8967208607782773</v>
      </c>
      <c r="Y9" s="10">
        <f t="shared" si="3"/>
        <v>29.819076663990877</v>
      </c>
      <c r="Z9" s="10">
        <f t="shared" si="3"/>
        <v>6.4899875327687466</v>
      </c>
      <c r="AA9" s="10">
        <f t="shared" si="3"/>
        <v>9.5286031068208565</v>
      </c>
      <c r="AB9" s="10">
        <f t="shared" si="3"/>
        <v>37.100147999917525</v>
      </c>
      <c r="AC9" s="10">
        <f t="shared" si="3"/>
        <v>0.9581392699004716</v>
      </c>
    </row>
    <row r="10" spans="1:29" x14ac:dyDescent="0.3">
      <c r="C10" s="1" t="s">
        <v>583</v>
      </c>
      <c r="D10">
        <v>0.91990000000000005</v>
      </c>
      <c r="E10">
        <v>0.2402</v>
      </c>
      <c r="F10">
        <v>9.1300000000000006E-2</v>
      </c>
      <c r="G10">
        <v>8.3500000000000005E-2</v>
      </c>
      <c r="H10">
        <v>8.9300000000000004E-2</v>
      </c>
      <c r="I10">
        <v>4.3400000000000001E-2</v>
      </c>
      <c r="J10">
        <v>4.2000000000000003E-2</v>
      </c>
      <c r="K10">
        <v>4.4999999999999998E-2</v>
      </c>
      <c r="L10">
        <v>4.2000000000000003E-2</v>
      </c>
      <c r="M10">
        <v>4.2000000000000003E-2</v>
      </c>
      <c r="N10">
        <v>4.2900000000000001E-2</v>
      </c>
      <c r="O10">
        <v>4.1799999999999997E-2</v>
      </c>
      <c r="Q10" s="1" t="s">
        <v>590</v>
      </c>
      <c r="R10">
        <v>3.6177000000000001</v>
      </c>
      <c r="S10">
        <v>3.3067000000000002</v>
      </c>
      <c r="T10">
        <v>1.7779</v>
      </c>
      <c r="U10">
        <v>0.53180000000000005</v>
      </c>
      <c r="V10">
        <v>0.1225</v>
      </c>
      <c r="W10">
        <v>5.8599999999999999E-2</v>
      </c>
      <c r="X10">
        <v>4.7800000000000002E-2</v>
      </c>
      <c r="Y10">
        <v>4.6100000000000002E-2</v>
      </c>
      <c r="Z10">
        <v>4.3700000000000003E-2</v>
      </c>
      <c r="AA10">
        <v>4.2999999999999997E-2</v>
      </c>
      <c r="AB10">
        <v>4.41E-2</v>
      </c>
      <c r="AC10">
        <v>9.5799999999999996E-2</v>
      </c>
    </row>
    <row r="11" spans="1:29" x14ac:dyDescent="0.3">
      <c r="D11">
        <v>0.79100000000000004</v>
      </c>
      <c r="E11">
        <v>0.2233</v>
      </c>
      <c r="F11">
        <v>7.46E-2</v>
      </c>
      <c r="G11">
        <v>5.0299999999999997E-2</v>
      </c>
      <c r="H11">
        <v>4.2900000000000001E-2</v>
      </c>
      <c r="I11">
        <v>4.2299999999999997E-2</v>
      </c>
      <c r="J11">
        <v>4.2200000000000001E-2</v>
      </c>
      <c r="K11">
        <v>4.1599999999999998E-2</v>
      </c>
      <c r="L11">
        <v>4.1399999999999999E-2</v>
      </c>
      <c r="M11">
        <v>4.2900000000000001E-2</v>
      </c>
      <c r="N11">
        <v>4.2799999999999998E-2</v>
      </c>
      <c r="O11">
        <v>4.19E-2</v>
      </c>
      <c r="R11">
        <v>3.5680000000000001</v>
      </c>
      <c r="S11">
        <v>3.3342000000000001</v>
      </c>
      <c r="T11">
        <v>1.8344</v>
      </c>
      <c r="U11">
        <v>0.46210000000000001</v>
      </c>
      <c r="V11">
        <v>0.1139</v>
      </c>
      <c r="W11">
        <v>5.7599999999999998E-2</v>
      </c>
      <c r="X11">
        <v>4.7800000000000002E-2</v>
      </c>
      <c r="Y11">
        <v>4.4299999999999999E-2</v>
      </c>
      <c r="Z11">
        <v>4.3799999999999999E-2</v>
      </c>
      <c r="AA11">
        <v>4.36E-2</v>
      </c>
      <c r="AB11">
        <v>5.91E-2</v>
      </c>
      <c r="AC11">
        <v>4.0399999999999998E-2</v>
      </c>
    </row>
    <row r="12" spans="1:29" s="10" customFormat="1" x14ac:dyDescent="0.3">
      <c r="C12" s="9" t="s">
        <v>520</v>
      </c>
      <c r="D12" s="10">
        <f>_xlfn.STDEV.S(D10:D11)/AVERAGE(D10:D11)*100</f>
        <v>10.654750610198843</v>
      </c>
      <c r="E12" s="10">
        <f>_xlfn.STDEV.S(E10:E11)/AVERAGE(E10:E11)*100</f>
        <v>5.1564636902061061</v>
      </c>
      <c r="F12" s="10">
        <f t="shared" ref="F12:O12" si="4">_xlfn.STDEV.S(F10:F11)/AVERAGE(F10:F11)*100</f>
        <v>14.235905058246445</v>
      </c>
      <c r="G12" s="10">
        <f>_xlfn.STDEV.S(G10:G11)/AVERAGE(G10:G11)*100</f>
        <v>35.091098857090266</v>
      </c>
      <c r="H12" s="10">
        <f t="shared" si="4"/>
        <v>49.636542582535235</v>
      </c>
      <c r="I12" s="10">
        <f t="shared" si="4"/>
        <v>1.8152099400354842</v>
      </c>
      <c r="J12" s="10">
        <f t="shared" si="4"/>
        <v>0.33591771077745519</v>
      </c>
      <c r="K12" s="10">
        <f t="shared" si="4"/>
        <v>5.5523396213262401</v>
      </c>
      <c r="L12" s="10">
        <f t="shared" si="4"/>
        <v>1.0174198290453975</v>
      </c>
      <c r="M12" s="10">
        <f t="shared" si="4"/>
        <v>1.4991663205368466</v>
      </c>
      <c r="N12" s="10">
        <f t="shared" si="4"/>
        <v>0.16501908545777544</v>
      </c>
      <c r="O12" s="10">
        <f t="shared" si="4"/>
        <v>0.16896219383191582</v>
      </c>
      <c r="Q12" s="9" t="s">
        <v>520</v>
      </c>
      <c r="R12" s="10">
        <f>_xlfn.STDEV.S(R10:R11)/AVERAGE(R10:R11)*100</f>
        <v>0.97814289561132428</v>
      </c>
      <c r="S12" s="10">
        <f t="shared" ref="S12:AC12" si="5">_xlfn.STDEV.S(S10:S11)/AVERAGE(S10:S11)*100</f>
        <v>0.58562654106009593</v>
      </c>
      <c r="T12" s="10">
        <f t="shared" si="5"/>
        <v>2.2119720475619373</v>
      </c>
      <c r="U12" s="10">
        <f t="shared" si="5"/>
        <v>9.9175656803908634</v>
      </c>
      <c r="V12" s="10">
        <f t="shared" si="5"/>
        <v>5.1447701507650638</v>
      </c>
      <c r="W12" s="10">
        <f t="shared" si="5"/>
        <v>1.2170512584966406</v>
      </c>
      <c r="X12" s="10">
        <f t="shared" si="5"/>
        <v>0</v>
      </c>
      <c r="Y12" s="10">
        <f t="shared" si="5"/>
        <v>2.8159119604774059</v>
      </c>
      <c r="Z12" s="10">
        <f t="shared" si="5"/>
        <v>0.16162440712834714</v>
      </c>
      <c r="AA12" s="10">
        <f t="shared" si="5"/>
        <v>0.979824639057577</v>
      </c>
      <c r="AB12" s="10">
        <f t="shared" si="5"/>
        <v>20.555429685655429</v>
      </c>
      <c r="AC12" s="10">
        <f t="shared" si="5"/>
        <v>57.523811567892423</v>
      </c>
    </row>
    <row r="13" spans="1:29" x14ac:dyDescent="0.3">
      <c r="C13" s="1" t="s">
        <v>584</v>
      </c>
      <c r="D13">
        <v>2.2362000000000002</v>
      </c>
      <c r="E13">
        <v>0.58250000000000002</v>
      </c>
      <c r="F13">
        <v>0.32450000000000001</v>
      </c>
      <c r="G13">
        <v>0.20649999999999999</v>
      </c>
      <c r="H13">
        <v>6.8500000000000005E-2</v>
      </c>
      <c r="I13">
        <v>6.7599999999999993E-2</v>
      </c>
      <c r="J13">
        <v>5.3600000000000002E-2</v>
      </c>
      <c r="K13">
        <v>9.6600000000000005E-2</v>
      </c>
      <c r="L13">
        <v>0.10199999999999999</v>
      </c>
      <c r="M13">
        <v>0.1027</v>
      </c>
      <c r="N13">
        <v>7.7700000000000005E-2</v>
      </c>
      <c r="O13">
        <v>0.1065</v>
      </c>
      <c r="Q13" s="1" t="s">
        <v>591</v>
      </c>
      <c r="R13">
        <v>8.1500000000000003E-2</v>
      </c>
      <c r="S13">
        <v>0.18029999999999999</v>
      </c>
      <c r="T13">
        <v>5.8000000000000003E-2</v>
      </c>
      <c r="U13">
        <v>4.3799999999999999E-2</v>
      </c>
      <c r="V13">
        <v>4.2799999999999998E-2</v>
      </c>
      <c r="W13">
        <v>4.3900000000000002E-2</v>
      </c>
      <c r="X13">
        <v>4.5199999999999997E-2</v>
      </c>
      <c r="Y13">
        <v>4.2999999999999997E-2</v>
      </c>
      <c r="Z13">
        <v>4.3099999999999999E-2</v>
      </c>
      <c r="AA13">
        <v>4.6399999999999997E-2</v>
      </c>
      <c r="AB13">
        <v>4.5400000000000003E-2</v>
      </c>
      <c r="AC13">
        <v>4.4400000000000002E-2</v>
      </c>
    </row>
    <row r="14" spans="1:29" x14ac:dyDescent="0.3">
      <c r="D14">
        <v>2.4213</v>
      </c>
      <c r="E14">
        <v>0.49</v>
      </c>
      <c r="F14">
        <v>0.13919999999999999</v>
      </c>
      <c r="G14">
        <v>6.13E-2</v>
      </c>
      <c r="H14">
        <v>6.4299999999999996E-2</v>
      </c>
      <c r="I14">
        <v>6.8199999999999997E-2</v>
      </c>
      <c r="J14">
        <v>7.8200000000000006E-2</v>
      </c>
      <c r="K14">
        <v>0.1104</v>
      </c>
      <c r="L14">
        <v>0.1</v>
      </c>
      <c r="M14">
        <v>5.3499999999999999E-2</v>
      </c>
      <c r="N14">
        <v>5.0700000000000002E-2</v>
      </c>
      <c r="O14">
        <v>5.8500000000000003E-2</v>
      </c>
      <c r="R14">
        <v>0.1227</v>
      </c>
      <c r="S14">
        <v>0.10489999999999999</v>
      </c>
      <c r="T14">
        <v>4.3299999999999998E-2</v>
      </c>
      <c r="U14">
        <v>4.1500000000000002E-2</v>
      </c>
      <c r="V14">
        <v>6.2899999999999998E-2</v>
      </c>
      <c r="W14">
        <v>4.53E-2</v>
      </c>
      <c r="X14">
        <v>5.0999999999999997E-2</v>
      </c>
      <c r="Y14">
        <v>4.4299999999999999E-2</v>
      </c>
      <c r="Z14">
        <v>4.2500000000000003E-2</v>
      </c>
      <c r="AA14">
        <v>4.3099999999999999E-2</v>
      </c>
      <c r="AB14">
        <v>4.4600000000000001E-2</v>
      </c>
      <c r="AC14">
        <v>4.7300000000000002E-2</v>
      </c>
    </row>
    <row r="15" spans="1:29" s="10" customFormat="1" x14ac:dyDescent="0.3">
      <c r="C15" s="9" t="s">
        <v>520</v>
      </c>
      <c r="D15" s="10">
        <f>_xlfn.STDEV.S(D13:D14)/AVERAGE(D13:D14)*100</f>
        <v>5.6204171850834044</v>
      </c>
      <c r="E15" s="10">
        <f>_xlfn.STDEV.S(E13:E14)/AVERAGE(E13:E14)*100</f>
        <v>12.197179908579145</v>
      </c>
      <c r="F15" s="10">
        <f t="shared" ref="F15:O15" si="6">_xlfn.STDEV.S(F13:F14)/AVERAGE(F13:F14)*100</f>
        <v>56.513645268004012</v>
      </c>
      <c r="G15" s="10">
        <f>_xlfn.STDEV.S(G13:G14)/AVERAGE(G13:G14)*100</f>
        <v>76.678046772432182</v>
      </c>
      <c r="H15" s="10">
        <f t="shared" si="6"/>
        <v>4.4726633749751601</v>
      </c>
      <c r="I15" s="10">
        <f t="shared" si="6"/>
        <v>0.62483662549621632</v>
      </c>
      <c r="J15" s="10">
        <f t="shared" si="6"/>
        <v>26.395791831849962</v>
      </c>
      <c r="K15" s="10">
        <f t="shared" si="6"/>
        <v>9.4280904158206287</v>
      </c>
      <c r="L15" s="10">
        <f t="shared" si="6"/>
        <v>1.400211447894145</v>
      </c>
      <c r="M15" s="10">
        <f t="shared" si="6"/>
        <v>44.545011055541771</v>
      </c>
      <c r="N15" s="10">
        <f t="shared" si="6"/>
        <v>29.738135657378102</v>
      </c>
      <c r="O15" s="10">
        <f t="shared" si="6"/>
        <v>41.140758178126369</v>
      </c>
      <c r="Q15" s="9" t="s">
        <v>520</v>
      </c>
      <c r="R15" s="10">
        <f>_xlfn.STDEV.S(R13:R14)/AVERAGE(R13:R14)*100</f>
        <v>28.533593912718736</v>
      </c>
      <c r="S15" s="10">
        <f t="shared" ref="S15:AC15" si="7">_xlfn.STDEV.S(S13:S14)/AVERAGE(S13:S14)*100</f>
        <v>37.388395022065673</v>
      </c>
      <c r="T15" s="10">
        <f t="shared" si="7"/>
        <v>20.522151398701396</v>
      </c>
      <c r="U15" s="10">
        <f t="shared" si="7"/>
        <v>3.813237038051716</v>
      </c>
      <c r="V15" s="10">
        <f t="shared" si="7"/>
        <v>26.89280284172116</v>
      </c>
      <c r="W15" s="10">
        <f t="shared" si="7"/>
        <v>2.219617698791851</v>
      </c>
      <c r="X15" s="10">
        <f t="shared" si="7"/>
        <v>8.5264435153471414</v>
      </c>
      <c r="Y15" s="10">
        <f t="shared" si="7"/>
        <v>2.1059308488946478</v>
      </c>
      <c r="Z15" s="10">
        <f t="shared" si="7"/>
        <v>0.9912711885792661</v>
      </c>
      <c r="AA15" s="10">
        <f t="shared" si="7"/>
        <v>5.2144187215991167</v>
      </c>
      <c r="AB15" s="10">
        <f t="shared" si="7"/>
        <v>1.2570787221094213</v>
      </c>
      <c r="AC15" s="10">
        <f t="shared" si="7"/>
        <v>4.4724311132845962</v>
      </c>
    </row>
    <row r="16" spans="1:29" x14ac:dyDescent="0.3">
      <c r="C16" s="1" t="s">
        <v>585</v>
      </c>
      <c r="D16">
        <v>4</v>
      </c>
      <c r="E16">
        <v>3.8961000000000001</v>
      </c>
      <c r="F16">
        <v>3.7765</v>
      </c>
      <c r="G16">
        <v>3.5773999999999999</v>
      </c>
      <c r="H16">
        <v>1.8448</v>
      </c>
      <c r="I16">
        <v>0.36699999999999999</v>
      </c>
      <c r="J16">
        <v>0.1489</v>
      </c>
      <c r="K16">
        <v>6.7000000000000004E-2</v>
      </c>
      <c r="L16">
        <v>0.15190000000000001</v>
      </c>
      <c r="M16">
        <v>5.8400000000000001E-2</v>
      </c>
      <c r="N16">
        <v>0.10589999999999999</v>
      </c>
      <c r="O16">
        <v>4.7399999999999998E-2</v>
      </c>
      <c r="Q16" s="1" t="s">
        <v>592</v>
      </c>
      <c r="R16">
        <v>0.54469999999999996</v>
      </c>
      <c r="S16">
        <v>0.1245</v>
      </c>
      <c r="T16">
        <v>6.1899999999999997E-2</v>
      </c>
      <c r="U16">
        <v>4.8000000000000001E-2</v>
      </c>
      <c r="V16">
        <v>4.7199999999999999E-2</v>
      </c>
      <c r="W16">
        <v>4.4900000000000002E-2</v>
      </c>
      <c r="X16">
        <v>4.9399999999999999E-2</v>
      </c>
      <c r="Y16">
        <v>4.3999999999999997E-2</v>
      </c>
      <c r="Z16">
        <v>4.7500000000000001E-2</v>
      </c>
      <c r="AA16">
        <v>4.9200000000000001E-2</v>
      </c>
      <c r="AB16">
        <v>4.3999999999999997E-2</v>
      </c>
      <c r="AC16">
        <v>4.4299999999999999E-2</v>
      </c>
    </row>
    <row r="17" spans="1:29" x14ac:dyDescent="0.3">
      <c r="D17">
        <v>4</v>
      </c>
      <c r="E17">
        <v>3.8494000000000002</v>
      </c>
      <c r="F17">
        <v>3.6987000000000001</v>
      </c>
      <c r="G17">
        <v>3.5345</v>
      </c>
      <c r="H17">
        <v>1.6302000000000001</v>
      </c>
      <c r="I17">
        <v>0.40100000000000002</v>
      </c>
      <c r="J17">
        <v>9.6500000000000002E-2</v>
      </c>
      <c r="K17">
        <v>5.9400000000000001E-2</v>
      </c>
      <c r="L17">
        <v>6.2700000000000006E-2</v>
      </c>
      <c r="M17">
        <v>5.67E-2</v>
      </c>
      <c r="N17">
        <v>5.6000000000000001E-2</v>
      </c>
      <c r="O17">
        <v>4.3999999999999997E-2</v>
      </c>
      <c r="R17">
        <v>0.4929</v>
      </c>
      <c r="S17">
        <v>0.13300000000000001</v>
      </c>
      <c r="T17">
        <v>6.08E-2</v>
      </c>
      <c r="U17">
        <v>4.7600000000000003E-2</v>
      </c>
      <c r="V17">
        <v>4.5100000000000001E-2</v>
      </c>
      <c r="W17">
        <v>4.65E-2</v>
      </c>
      <c r="X17">
        <v>4.5699999999999998E-2</v>
      </c>
      <c r="Y17">
        <v>4.4600000000000001E-2</v>
      </c>
      <c r="Z17">
        <v>4.7800000000000002E-2</v>
      </c>
      <c r="AA17">
        <v>4.5499999999999999E-2</v>
      </c>
      <c r="AB17">
        <v>4.8599999999999997E-2</v>
      </c>
      <c r="AC17">
        <v>4.3099999999999999E-2</v>
      </c>
    </row>
    <row r="18" spans="1:29" s="10" customFormat="1" x14ac:dyDescent="0.3">
      <c r="C18" s="9" t="s">
        <v>520</v>
      </c>
      <c r="D18" s="10">
        <f>_xlfn.STDEV.S(D16:D17)/AVERAGE(D16:D17)*100</f>
        <v>0</v>
      </c>
      <c r="E18" s="10">
        <f>_xlfn.STDEV.S(E16:E17)/AVERAGE(E16:E17)*100</f>
        <v>0.85267282115839504</v>
      </c>
      <c r="F18" s="10">
        <f t="shared" ref="F18:O18" si="8">_xlfn.STDEV.S(F16:F17)/AVERAGE(F16:F17)*100</f>
        <v>1.4718778782189987</v>
      </c>
      <c r="G18" s="10">
        <f>_xlfn.STDEV.S(G16:G17)/AVERAGE(G16:G17)*100</f>
        <v>0.8530738877909656</v>
      </c>
      <c r="H18" s="10">
        <f t="shared" si="8"/>
        <v>8.7335318125256425</v>
      </c>
      <c r="I18" s="10">
        <f t="shared" si="8"/>
        <v>6.2608412917558951</v>
      </c>
      <c r="J18" s="10">
        <f t="shared" si="8"/>
        <v>30.197551209596686</v>
      </c>
      <c r="K18" s="10">
        <f t="shared" si="8"/>
        <v>8.5031828117369663</v>
      </c>
      <c r="L18" s="10">
        <f t="shared" si="8"/>
        <v>58.782781809729769</v>
      </c>
      <c r="M18" s="10">
        <f t="shared" si="8"/>
        <v>2.0887602571974471</v>
      </c>
      <c r="N18" s="10">
        <f t="shared" si="8"/>
        <v>43.58817588784278</v>
      </c>
      <c r="O18" s="10">
        <f t="shared" si="8"/>
        <v>5.2607506696592168</v>
      </c>
      <c r="Q18" s="9" t="s">
        <v>520</v>
      </c>
      <c r="R18" s="10">
        <f>_xlfn.STDEV.S(R16:R17)/AVERAGE(R16:R17)*100</f>
        <v>7.0601640835511059</v>
      </c>
      <c r="S18" s="10">
        <f t="shared" ref="S18:AC18" si="9">_xlfn.STDEV.S(S16:S17)/AVERAGE(S16:S17)*100</f>
        <v>4.6682777787073082</v>
      </c>
      <c r="T18" s="10">
        <f t="shared" si="9"/>
        <v>1.2678361194868786</v>
      </c>
      <c r="U18" s="10">
        <f t="shared" si="9"/>
        <v>0.59172115580463869</v>
      </c>
      <c r="V18" s="10">
        <f t="shared" si="9"/>
        <v>3.21760398806446</v>
      </c>
      <c r="W18" s="10">
        <f t="shared" si="9"/>
        <v>2.4756473739572735</v>
      </c>
      <c r="X18" s="10">
        <f t="shared" si="9"/>
        <v>5.5021978767407518</v>
      </c>
      <c r="Y18" s="10">
        <f t="shared" si="9"/>
        <v>0.95770670138133374</v>
      </c>
      <c r="Z18" s="10">
        <f t="shared" si="9"/>
        <v>0.44518790001251923</v>
      </c>
      <c r="AA18" s="10">
        <f t="shared" si="9"/>
        <v>5.5254384168748194</v>
      </c>
      <c r="AB18" s="10">
        <f t="shared" si="9"/>
        <v>7.0252509577929141</v>
      </c>
      <c r="AC18" s="10">
        <f t="shared" si="9"/>
        <v>1.9417119849516176</v>
      </c>
    </row>
    <row r="19" spans="1:29" x14ac:dyDescent="0.3">
      <c r="C19" s="1" t="s">
        <v>586</v>
      </c>
      <c r="D19">
        <v>4</v>
      </c>
      <c r="E19">
        <v>3.9990000000000001</v>
      </c>
      <c r="F19">
        <v>3.4899</v>
      </c>
      <c r="G19">
        <v>1.9384999999999999</v>
      </c>
      <c r="H19">
        <v>0.58830000000000005</v>
      </c>
      <c r="I19">
        <v>0.12909999999999999</v>
      </c>
      <c r="J19">
        <v>0.1181</v>
      </c>
      <c r="K19">
        <v>9.7699999999999995E-2</v>
      </c>
      <c r="L19">
        <v>4.6100000000000002E-2</v>
      </c>
      <c r="M19">
        <v>5.4899999999999997E-2</v>
      </c>
      <c r="N19">
        <v>4.48E-2</v>
      </c>
      <c r="O19">
        <v>4.7699999999999999E-2</v>
      </c>
      <c r="Q19" s="1" t="s">
        <v>593</v>
      </c>
      <c r="R19">
        <v>1.6518999999999999</v>
      </c>
      <c r="S19">
        <v>0.31659999999999999</v>
      </c>
      <c r="T19">
        <v>9.6500000000000002E-2</v>
      </c>
      <c r="U19">
        <v>5.4399999999999997E-2</v>
      </c>
      <c r="V19">
        <v>4.5499999999999999E-2</v>
      </c>
      <c r="W19">
        <v>4.6100000000000002E-2</v>
      </c>
      <c r="X19">
        <v>4.5499999999999999E-2</v>
      </c>
      <c r="Y19">
        <v>4.4699999999999997E-2</v>
      </c>
      <c r="Z19">
        <v>4.5600000000000002E-2</v>
      </c>
      <c r="AA19">
        <v>4.5400000000000003E-2</v>
      </c>
      <c r="AB19">
        <v>4.6399999999999997E-2</v>
      </c>
      <c r="AC19">
        <v>4.5100000000000001E-2</v>
      </c>
    </row>
    <row r="20" spans="1:29" x14ac:dyDescent="0.3">
      <c r="D20">
        <v>4</v>
      </c>
      <c r="E20">
        <v>3.8218999999999999</v>
      </c>
      <c r="F20">
        <v>3.6305999999999998</v>
      </c>
      <c r="G20">
        <v>2.0087000000000002</v>
      </c>
      <c r="H20">
        <v>0.4738</v>
      </c>
      <c r="I20">
        <v>0.1575</v>
      </c>
      <c r="J20">
        <v>9.9400000000000002E-2</v>
      </c>
      <c r="K20">
        <v>7.8E-2</v>
      </c>
      <c r="L20">
        <v>7.9899999999999999E-2</v>
      </c>
      <c r="M20">
        <v>5.0999999999999997E-2</v>
      </c>
      <c r="N20">
        <v>5.5500000000000001E-2</v>
      </c>
      <c r="O20">
        <v>4.7E-2</v>
      </c>
      <c r="R20">
        <v>1.8599000000000001</v>
      </c>
      <c r="S20">
        <v>0.37109999999999999</v>
      </c>
      <c r="T20">
        <v>9.7600000000000006E-2</v>
      </c>
      <c r="U20">
        <v>5.7299999999999997E-2</v>
      </c>
      <c r="V20">
        <v>5.0900000000000001E-2</v>
      </c>
      <c r="W20">
        <v>4.8599999999999997E-2</v>
      </c>
      <c r="X20">
        <v>6.7199999999999996E-2</v>
      </c>
      <c r="Y20">
        <v>5.1700000000000003E-2</v>
      </c>
      <c r="Z20">
        <v>5.7000000000000002E-2</v>
      </c>
      <c r="AA20">
        <v>4.58E-2</v>
      </c>
      <c r="AB20">
        <v>7.5999999999999998E-2</v>
      </c>
      <c r="AC20">
        <v>6.4199999999999993E-2</v>
      </c>
    </row>
    <row r="21" spans="1:29" s="10" customFormat="1" x14ac:dyDescent="0.3">
      <c r="C21" s="9" t="s">
        <v>520</v>
      </c>
      <c r="D21" s="10">
        <f>_xlfn.STDEV.S(D19:D20)/AVERAGE(D19:D20)*100</f>
        <v>0</v>
      </c>
      <c r="E21" s="10">
        <f>_xlfn.STDEV.S(E19:E20)/AVERAGE(E19:E20)*100</f>
        <v>3.2024092098898533</v>
      </c>
      <c r="F21" s="10">
        <f t="shared" ref="F21:O21" si="10">_xlfn.STDEV.S(F19:F20)/AVERAGE(F19:F20)*100</f>
        <v>2.7944645492015199</v>
      </c>
      <c r="G21" s="10">
        <f>_xlfn.STDEV.S(G19:G20)/AVERAGE(G19:G20)*100</f>
        <v>2.5151447121653745</v>
      </c>
      <c r="H21" s="10">
        <f t="shared" si="10"/>
        <v>15.245970519886951</v>
      </c>
      <c r="I21" s="10">
        <f t="shared" si="10"/>
        <v>14.013839906279104</v>
      </c>
      <c r="J21" s="10">
        <f t="shared" si="10"/>
        <v>12.158985570747985</v>
      </c>
      <c r="K21" s="10">
        <f t="shared" si="10"/>
        <v>15.856577790979012</v>
      </c>
      <c r="L21" s="10">
        <f t="shared" si="10"/>
        <v>37.936840006516327</v>
      </c>
      <c r="M21" s="10">
        <f t="shared" si="10"/>
        <v>5.2081519294193308</v>
      </c>
      <c r="N21" s="10">
        <f t="shared" si="10"/>
        <v>15.086824643461622</v>
      </c>
      <c r="O21" s="10">
        <f t="shared" si="10"/>
        <v>1.0453532140033426</v>
      </c>
      <c r="Q21" s="9" t="s">
        <v>520</v>
      </c>
      <c r="R21" s="10">
        <f>_xlfn.STDEV.S(R19:R20)/AVERAGE(R19:R20)*100</f>
        <v>8.3762293118515885</v>
      </c>
      <c r="S21" s="10">
        <f t="shared" ref="S21:AC21" si="11">_xlfn.STDEV.S(S19:S20)/AVERAGE(S19:S20)*100</f>
        <v>11.207596211914158</v>
      </c>
      <c r="T21" s="10">
        <f t="shared" si="11"/>
        <v>0.80146054539433786</v>
      </c>
      <c r="U21" s="10">
        <f t="shared" si="11"/>
        <v>3.6716377178889661</v>
      </c>
      <c r="V21" s="10">
        <f t="shared" si="11"/>
        <v>7.92194319171651</v>
      </c>
      <c r="W21" s="10">
        <f t="shared" si="11"/>
        <v>3.7334043357262203</v>
      </c>
      <c r="X21" s="10">
        <f t="shared" si="11"/>
        <v>27.230199027059594</v>
      </c>
      <c r="Y21" s="10">
        <f t="shared" si="11"/>
        <v>10.269185618891779</v>
      </c>
      <c r="Z21" s="10">
        <f t="shared" si="11"/>
        <v>15.713484026367835</v>
      </c>
      <c r="AA21" s="10">
        <f t="shared" si="11"/>
        <v>0.62026910630398524</v>
      </c>
      <c r="AB21" s="10">
        <f t="shared" si="11"/>
        <v>34.199935822094439</v>
      </c>
      <c r="AC21" s="10">
        <f t="shared" si="11"/>
        <v>24.713155573033962</v>
      </c>
    </row>
    <row r="22" spans="1:29" x14ac:dyDescent="0.3">
      <c r="C22" s="1" t="s">
        <v>587</v>
      </c>
      <c r="D22">
        <v>4</v>
      </c>
      <c r="E22">
        <v>3.9005999999999998</v>
      </c>
      <c r="F22">
        <v>3.4548000000000001</v>
      </c>
      <c r="G22">
        <v>2.4561999999999999</v>
      </c>
      <c r="H22">
        <v>0.57509999999999994</v>
      </c>
      <c r="I22">
        <v>0.14180000000000001</v>
      </c>
      <c r="J22">
        <v>6.3899999999999998E-2</v>
      </c>
      <c r="K22">
        <v>7.4700000000000003E-2</v>
      </c>
      <c r="L22">
        <v>8.7300000000000003E-2</v>
      </c>
      <c r="M22">
        <v>8.72E-2</v>
      </c>
      <c r="N22">
        <v>4.7300000000000002E-2</v>
      </c>
      <c r="O22">
        <v>0.10340000000000001</v>
      </c>
      <c r="Q22" s="1" t="s">
        <v>594</v>
      </c>
      <c r="R22">
        <v>3.5329999999999999</v>
      </c>
      <c r="S22">
        <v>3.6137999999999999</v>
      </c>
      <c r="T22">
        <v>3.5301</v>
      </c>
      <c r="U22">
        <v>3.2591999999999999</v>
      </c>
      <c r="V22">
        <v>1.1264000000000001</v>
      </c>
      <c r="W22">
        <v>0.33169999999999999</v>
      </c>
      <c r="X22">
        <v>8.6199999999999999E-2</v>
      </c>
      <c r="Y22">
        <v>5.2900000000000003E-2</v>
      </c>
      <c r="Z22">
        <v>4.4999999999999998E-2</v>
      </c>
      <c r="AA22">
        <v>4.6100000000000002E-2</v>
      </c>
      <c r="AB22">
        <v>4.8800000000000003E-2</v>
      </c>
      <c r="AC22">
        <v>4.2999999999999997E-2</v>
      </c>
    </row>
    <row r="23" spans="1:29" x14ac:dyDescent="0.3">
      <c r="D23">
        <v>4</v>
      </c>
      <c r="E23">
        <v>3.9441000000000002</v>
      </c>
      <c r="F23">
        <v>3.5038</v>
      </c>
      <c r="G23">
        <v>2.3849999999999998</v>
      </c>
      <c r="H23">
        <v>0.6341</v>
      </c>
      <c r="I23">
        <v>0.13700000000000001</v>
      </c>
      <c r="J23">
        <v>5.9499999999999997E-2</v>
      </c>
      <c r="K23">
        <v>5.8000000000000003E-2</v>
      </c>
      <c r="L23">
        <v>5.4199999999999998E-2</v>
      </c>
      <c r="M23">
        <v>4.9399999999999999E-2</v>
      </c>
      <c r="N23">
        <v>4.4299999999999999E-2</v>
      </c>
      <c r="O23">
        <v>4.24E-2</v>
      </c>
      <c r="R23">
        <v>3.5316999999999998</v>
      </c>
      <c r="S23">
        <v>3.5859000000000001</v>
      </c>
      <c r="T23">
        <v>3.6126999999999998</v>
      </c>
      <c r="U23">
        <v>3.1638999999999999</v>
      </c>
      <c r="V23">
        <v>1.2067000000000001</v>
      </c>
      <c r="W23">
        <v>0.26939999999999997</v>
      </c>
      <c r="X23">
        <v>8.2699999999999996E-2</v>
      </c>
      <c r="Y23">
        <v>5.0799999999999998E-2</v>
      </c>
      <c r="Z23">
        <v>4.7100000000000003E-2</v>
      </c>
      <c r="AA23">
        <v>4.2999999999999997E-2</v>
      </c>
      <c r="AB23">
        <v>4.3200000000000002E-2</v>
      </c>
      <c r="AC23">
        <v>4.6199999999999998E-2</v>
      </c>
    </row>
    <row r="24" spans="1:29" s="10" customFormat="1" x14ac:dyDescent="0.3">
      <c r="C24" s="9" t="s">
        <v>520</v>
      </c>
      <c r="D24" s="10">
        <f>_xlfn.STDEV.S(D22:D23)/AVERAGE(D22:D23)*100</f>
        <v>0</v>
      </c>
      <c r="E24" s="10">
        <f>_xlfn.STDEV.S(E22:E23)/AVERAGE(E22:E23)*100</f>
        <v>0.78420194479368344</v>
      </c>
      <c r="F24" s="10">
        <f t="shared" ref="F24:O24" si="12">_xlfn.STDEV.S(F22:F23)/AVERAGE(F22:F23)*100</f>
        <v>0.99583917104419806</v>
      </c>
      <c r="G24" s="10">
        <f>_xlfn.STDEV.S(G22:G23)/AVERAGE(G22:G23)*100</f>
        <v>2.0798976625829253</v>
      </c>
      <c r="H24" s="10">
        <f t="shared" si="12"/>
        <v>6.9003142722471615</v>
      </c>
      <c r="I24" s="10">
        <f t="shared" si="12"/>
        <v>2.4348009682176661</v>
      </c>
      <c r="J24" s="10">
        <f t="shared" si="12"/>
        <v>5.0425767215896435</v>
      </c>
      <c r="K24" s="10">
        <f t="shared" si="12"/>
        <v>17.79756329437118</v>
      </c>
      <c r="L24" s="10">
        <f t="shared" si="12"/>
        <v>33.081603473179719</v>
      </c>
      <c r="M24" s="10">
        <f t="shared" si="12"/>
        <v>39.134167392169111</v>
      </c>
      <c r="N24" s="10">
        <f t="shared" si="12"/>
        <v>4.6317038068987877</v>
      </c>
      <c r="O24" s="10">
        <f t="shared" si="12"/>
        <v>59.168057136322894</v>
      </c>
      <c r="Q24" s="9" t="s">
        <v>520</v>
      </c>
      <c r="R24" s="10">
        <f>_xlfn.STDEV.S(R22:R23)/AVERAGE(R22:R23)*100</f>
        <v>2.6023435263848923E-2</v>
      </c>
      <c r="S24" s="10">
        <f t="shared" ref="S24:AC24" si="13">_xlfn.STDEV.S(S22:S23)/AVERAGE(S22:S23)*100</f>
        <v>0.54803059002748855</v>
      </c>
      <c r="T24" s="10">
        <f t="shared" si="13"/>
        <v>1.6354096468054173</v>
      </c>
      <c r="U24" s="10">
        <f t="shared" si="13"/>
        <v>2.0982789072901848</v>
      </c>
      <c r="V24" s="10">
        <f t="shared" si="13"/>
        <v>4.867401699822536</v>
      </c>
      <c r="W24" s="10">
        <f t="shared" si="13"/>
        <v>14.657378961211819</v>
      </c>
      <c r="X24" s="10">
        <f t="shared" si="13"/>
        <v>2.9305787260543736</v>
      </c>
      <c r="Y24" s="10">
        <f t="shared" si="13"/>
        <v>2.8638847454035741</v>
      </c>
      <c r="Z24" s="10">
        <f t="shared" si="13"/>
        <v>3.2245911845640678</v>
      </c>
      <c r="AA24" s="10">
        <f t="shared" si="13"/>
        <v>4.920383887044447</v>
      </c>
      <c r="AB24" s="10">
        <f t="shared" si="13"/>
        <v>8.6082564666188421</v>
      </c>
      <c r="AC24" s="10">
        <f t="shared" si="13"/>
        <v>5.0734118829528096</v>
      </c>
    </row>
    <row r="25" spans="1:29" x14ac:dyDescent="0.3">
      <c r="C25" s="1" t="s">
        <v>588</v>
      </c>
      <c r="D25">
        <v>3.7976999999999999</v>
      </c>
      <c r="E25">
        <v>3.6861000000000002</v>
      </c>
      <c r="F25">
        <v>3.4819</v>
      </c>
      <c r="G25">
        <v>1.6355</v>
      </c>
      <c r="H25">
        <v>0.57579999999999998</v>
      </c>
      <c r="I25">
        <v>0.14649999999999999</v>
      </c>
      <c r="J25">
        <v>7.1499999999999994E-2</v>
      </c>
      <c r="K25">
        <v>4.9500000000000002E-2</v>
      </c>
      <c r="L25">
        <v>5.1200000000000002E-2</v>
      </c>
      <c r="M25">
        <v>0.1231</v>
      </c>
      <c r="N25">
        <v>0.1236</v>
      </c>
      <c r="O25">
        <v>6.4199999999999993E-2</v>
      </c>
      <c r="Q25" s="1" t="s">
        <v>595</v>
      </c>
      <c r="R25">
        <v>3.5165999999999999</v>
      </c>
      <c r="S25">
        <v>3.5424000000000002</v>
      </c>
      <c r="T25">
        <v>2.7890000000000001</v>
      </c>
      <c r="U25">
        <v>1.1176999999999999</v>
      </c>
      <c r="V25">
        <v>0.22620000000000001</v>
      </c>
      <c r="W25">
        <v>0.1123</v>
      </c>
      <c r="X25">
        <v>8.5999999999999993E-2</v>
      </c>
      <c r="Y25">
        <v>5.1200000000000002E-2</v>
      </c>
      <c r="Z25">
        <v>4.5100000000000001E-2</v>
      </c>
      <c r="AA25">
        <v>7.3700000000000002E-2</v>
      </c>
      <c r="AB25">
        <v>5.7500000000000002E-2</v>
      </c>
      <c r="AC25">
        <v>4.5100000000000001E-2</v>
      </c>
    </row>
    <row r="26" spans="1:29" x14ac:dyDescent="0.3">
      <c r="D26">
        <v>3.8761000000000001</v>
      </c>
      <c r="E26">
        <v>3.6913</v>
      </c>
      <c r="F26">
        <v>3.5001000000000002</v>
      </c>
      <c r="G26">
        <v>2.3408000000000002</v>
      </c>
      <c r="H26">
        <v>0.57799999999999996</v>
      </c>
      <c r="I26">
        <v>0.13489999999999999</v>
      </c>
      <c r="J26">
        <v>6.6199999999999995E-2</v>
      </c>
      <c r="K26">
        <v>6.1600000000000002E-2</v>
      </c>
      <c r="L26">
        <v>4.7600000000000003E-2</v>
      </c>
      <c r="M26">
        <v>5.0299999999999997E-2</v>
      </c>
      <c r="N26">
        <v>0.1421</v>
      </c>
      <c r="O26">
        <v>0.14510000000000001</v>
      </c>
      <c r="R26">
        <v>3.4893000000000001</v>
      </c>
      <c r="S26">
        <v>3.5160999999999998</v>
      </c>
      <c r="T26">
        <v>3.0613999999999999</v>
      </c>
      <c r="U26">
        <v>1.2442</v>
      </c>
      <c r="V26">
        <v>0.23350000000000001</v>
      </c>
      <c r="W26">
        <v>0.1133</v>
      </c>
      <c r="X26">
        <v>6.5699999999999995E-2</v>
      </c>
      <c r="Y26">
        <v>4.9700000000000001E-2</v>
      </c>
      <c r="Z26">
        <v>5.0799999999999998E-2</v>
      </c>
      <c r="AA26">
        <v>7.7700000000000005E-2</v>
      </c>
      <c r="AB26">
        <v>0.10009999999999999</v>
      </c>
      <c r="AC26">
        <v>5.0799999999999998E-2</v>
      </c>
    </row>
    <row r="27" spans="1:29" s="10" customFormat="1" x14ac:dyDescent="0.3">
      <c r="C27" s="9" t="s">
        <v>520</v>
      </c>
      <c r="D27" s="10">
        <f>_xlfn.STDEV.S(D25:D26)/AVERAGE(D25:D26)*100</f>
        <v>1.4448427544378406</v>
      </c>
      <c r="E27" s="10">
        <f>_xlfn.STDEV.S(E25:E26)/AVERAGE(E25:E26)*100</f>
        <v>9.9681602249300741E-2</v>
      </c>
      <c r="F27" s="10">
        <f t="shared" ref="F27:O27" si="14">_xlfn.STDEV.S(F25:F26)/AVERAGE(F25:F26)*100</f>
        <v>0.3686434665595909</v>
      </c>
      <c r="G27" s="10">
        <f>_xlfn.STDEV.S(G25:G26)/AVERAGE(G25:G26)*100</f>
        <v>25.084747769075388</v>
      </c>
      <c r="H27" s="10">
        <f t="shared" si="14"/>
        <v>0.26965417205934999</v>
      </c>
      <c r="I27" s="10">
        <f t="shared" si="14"/>
        <v>5.8297360780127576</v>
      </c>
      <c r="J27" s="10">
        <f t="shared" si="14"/>
        <v>5.4432330287417594</v>
      </c>
      <c r="K27" s="10">
        <f t="shared" si="14"/>
        <v>15.402325926835667</v>
      </c>
      <c r="L27" s="10">
        <f t="shared" si="14"/>
        <v>5.1530048831408308</v>
      </c>
      <c r="M27" s="10">
        <f t="shared" si="14"/>
        <v>59.374133414510567</v>
      </c>
      <c r="N27" s="10">
        <f t="shared" si="14"/>
        <v>9.8468012434709298</v>
      </c>
      <c r="O27" s="10">
        <f t="shared" si="14"/>
        <v>54.663104250350422</v>
      </c>
      <c r="Q27" s="9" t="s">
        <v>520</v>
      </c>
      <c r="R27" s="10">
        <f>_xlfn.STDEV.S(R25:R26)/AVERAGE(R25:R26)*100</f>
        <v>0.55107880861538605</v>
      </c>
      <c r="S27" s="10">
        <f t="shared" ref="S27:AC27" si="15">_xlfn.STDEV.S(S25:S26)/AVERAGE(S25:S26)*100</f>
        <v>0.52693655437292641</v>
      </c>
      <c r="T27" s="10">
        <f t="shared" si="15"/>
        <v>6.5847083001235944</v>
      </c>
      <c r="U27" s="10">
        <f t="shared" si="15"/>
        <v>7.5743264168761</v>
      </c>
      <c r="V27" s="10">
        <f t="shared" si="15"/>
        <v>2.245760062067347</v>
      </c>
      <c r="W27" s="10">
        <f t="shared" si="15"/>
        <v>0.62686771381786188</v>
      </c>
      <c r="X27" s="10">
        <f t="shared" si="15"/>
        <v>18.924545363331394</v>
      </c>
      <c r="Y27" s="10">
        <f t="shared" si="15"/>
        <v>2.1023987547667438</v>
      </c>
      <c r="Z27" s="10">
        <f t="shared" si="15"/>
        <v>8.4056489108724062</v>
      </c>
      <c r="AA27" s="10">
        <f t="shared" si="15"/>
        <v>3.736363440880043</v>
      </c>
      <c r="AB27" s="10">
        <f t="shared" si="15"/>
        <v>38.226838678359066</v>
      </c>
      <c r="AC27" s="10">
        <f t="shared" si="15"/>
        <v>8.4056489108724062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124.545</v>
      </c>
      <c r="D32" t="s">
        <v>20</v>
      </c>
      <c r="E32">
        <v>3.052</v>
      </c>
      <c r="F32">
        <v>3.0190000000000001</v>
      </c>
      <c r="G32">
        <v>4.5999999999999999E-2</v>
      </c>
      <c r="H32">
        <v>1.5</v>
      </c>
    </row>
    <row r="33" spans="1:8" x14ac:dyDescent="0.3">
      <c r="A33" t="s">
        <v>21</v>
      </c>
      <c r="B33" t="s">
        <v>21</v>
      </c>
      <c r="C33">
        <v>77.209000000000003</v>
      </c>
      <c r="D33" t="s">
        <v>22</v>
      </c>
      <c r="E33">
        <v>2.9860000000000002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34.191000000000003</v>
      </c>
      <c r="D34" t="s">
        <v>24</v>
      </c>
      <c r="E34">
        <v>2.7949999999999999</v>
      </c>
      <c r="F34">
        <v>2.798</v>
      </c>
      <c r="G34">
        <v>5.0000000000000001E-3</v>
      </c>
      <c r="H34">
        <v>0.2</v>
      </c>
    </row>
    <row r="35" spans="1:8" x14ac:dyDescent="0.3">
      <c r="A35" t="s">
        <v>21</v>
      </c>
      <c r="B35" t="s">
        <v>21</v>
      </c>
      <c r="C35">
        <v>34.957999999999998</v>
      </c>
      <c r="D35" t="s">
        <v>25</v>
      </c>
      <c r="E35">
        <v>2.8010000000000002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16.463999999999999</v>
      </c>
      <c r="D36" t="s">
        <v>27</v>
      </c>
      <c r="E36">
        <v>2.5030000000000001</v>
      </c>
      <c r="F36">
        <v>2.2930000000000001</v>
      </c>
      <c r="G36">
        <v>0.29799999999999999</v>
      </c>
      <c r="H36">
        <v>13</v>
      </c>
    </row>
    <row r="37" spans="1:8" x14ac:dyDescent="0.3">
      <c r="A37" t="s">
        <v>21</v>
      </c>
      <c r="B37" t="s">
        <v>21</v>
      </c>
      <c r="C37">
        <v>7.87</v>
      </c>
      <c r="D37" t="s">
        <v>28</v>
      </c>
      <c r="E37">
        <v>2.0819999999999999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3.5670000000000002</v>
      </c>
      <c r="D38" t="s">
        <v>30</v>
      </c>
      <c r="E38">
        <v>1.5429999999999999</v>
      </c>
      <c r="F38">
        <v>1.546</v>
      </c>
      <c r="G38">
        <v>4.0000000000000001E-3</v>
      </c>
      <c r="H38">
        <v>0.3</v>
      </c>
    </row>
    <row r="39" spans="1:8" x14ac:dyDescent="0.3">
      <c r="A39" t="s">
        <v>21</v>
      </c>
      <c r="B39" t="s">
        <v>21</v>
      </c>
      <c r="C39">
        <v>3.5960000000000001</v>
      </c>
      <c r="D39" t="s">
        <v>31</v>
      </c>
      <c r="E39">
        <v>1.548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1.4</v>
      </c>
      <c r="D40" t="s">
        <v>33</v>
      </c>
      <c r="E40">
        <v>0.94599999999999995</v>
      </c>
      <c r="F40">
        <v>0.91800000000000004</v>
      </c>
      <c r="G40">
        <v>0.04</v>
      </c>
      <c r="H40">
        <v>4.3</v>
      </c>
    </row>
    <row r="41" spans="1:8" x14ac:dyDescent="0.3">
      <c r="A41" t="s">
        <v>21</v>
      </c>
      <c r="B41" t="s">
        <v>21</v>
      </c>
      <c r="C41">
        <v>1.2629999999999999</v>
      </c>
      <c r="D41" t="s">
        <v>34</v>
      </c>
      <c r="E41">
        <v>0.89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0.31900000000000001</v>
      </c>
      <c r="D42" t="s">
        <v>36</v>
      </c>
      <c r="E42">
        <v>0.36399999999999999</v>
      </c>
      <c r="F42">
        <v>0.41299999999999998</v>
      </c>
      <c r="G42">
        <v>6.9000000000000006E-2</v>
      </c>
      <c r="H42">
        <v>16.7</v>
      </c>
    </row>
    <row r="43" spans="1:8" x14ac:dyDescent="0.3">
      <c r="A43" t="s">
        <v>21</v>
      </c>
      <c r="B43" t="s">
        <v>21</v>
      </c>
      <c r="C43">
        <v>0.45500000000000002</v>
      </c>
      <c r="D43" t="s">
        <v>37</v>
      </c>
      <c r="E43">
        <v>0.46200000000000002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8.5999999999999993E-2</v>
      </c>
      <c r="D44" t="s">
        <v>39</v>
      </c>
      <c r="E44">
        <v>0.158</v>
      </c>
      <c r="F44">
        <v>0.193</v>
      </c>
      <c r="G44">
        <v>4.9000000000000002E-2</v>
      </c>
      <c r="H44">
        <v>25.2</v>
      </c>
    </row>
    <row r="45" spans="1:8" x14ac:dyDescent="0.3">
      <c r="A45" t="s">
        <v>21</v>
      </c>
      <c r="B45" t="s">
        <v>21</v>
      </c>
      <c r="C45">
        <v>0.156</v>
      </c>
      <c r="D45" t="s">
        <v>40</v>
      </c>
      <c r="E45">
        <v>0.22700000000000001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0.03</v>
      </c>
      <c r="D46" t="s">
        <v>42</v>
      </c>
      <c r="E46">
        <v>9.2999999999999999E-2</v>
      </c>
      <c r="F46">
        <v>0.112</v>
      </c>
      <c r="G46">
        <v>2.7E-2</v>
      </c>
      <c r="H46">
        <v>23.9</v>
      </c>
    </row>
    <row r="47" spans="1:8" x14ac:dyDescent="0.3">
      <c r="A47" t="s">
        <v>21</v>
      </c>
      <c r="B47" t="s">
        <v>21</v>
      </c>
      <c r="C47">
        <v>6.0999999999999999E-2</v>
      </c>
      <c r="D47" t="s">
        <v>43</v>
      </c>
      <c r="E47">
        <v>0.13100000000000001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2.4E-2</v>
      </c>
      <c r="D48" t="s">
        <v>45</v>
      </c>
      <c r="E48">
        <v>8.5000000000000006E-2</v>
      </c>
      <c r="F48">
        <v>8.3000000000000004E-2</v>
      </c>
      <c r="G48">
        <v>3.0000000000000001E-3</v>
      </c>
      <c r="H48">
        <v>4.2</v>
      </c>
    </row>
    <row r="49" spans="1:10" x14ac:dyDescent="0.3">
      <c r="A49" t="s">
        <v>21</v>
      </c>
      <c r="B49" t="s">
        <v>21</v>
      </c>
      <c r="C49">
        <v>0.02</v>
      </c>
      <c r="D49" t="s">
        <v>46</v>
      </c>
      <c r="E49">
        <v>0.08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5.0000000000000001E-3</v>
      </c>
      <c r="D50" t="s">
        <v>48</v>
      </c>
      <c r="E50">
        <v>5.7000000000000002E-2</v>
      </c>
      <c r="F50">
        <v>5.6000000000000001E-2</v>
      </c>
      <c r="G50">
        <v>0</v>
      </c>
      <c r="H50">
        <v>0.5</v>
      </c>
    </row>
    <row r="51" spans="1:10" x14ac:dyDescent="0.3">
      <c r="A51" t="s">
        <v>21</v>
      </c>
      <c r="B51" t="s">
        <v>21</v>
      </c>
      <c r="C51">
        <v>5.0000000000000001E-3</v>
      </c>
      <c r="D51" t="s">
        <v>49</v>
      </c>
      <c r="E51">
        <v>5.6000000000000001E-2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3.0000000000000001E-3</v>
      </c>
      <c r="D52" t="s">
        <v>51</v>
      </c>
      <c r="E52">
        <v>5.2999999999999999E-2</v>
      </c>
      <c r="F52">
        <v>5.3999999999999999E-2</v>
      </c>
      <c r="G52">
        <v>0</v>
      </c>
      <c r="H52">
        <v>0.1</v>
      </c>
    </row>
    <row r="53" spans="1:10" x14ac:dyDescent="0.3">
      <c r="A53" t="s">
        <v>21</v>
      </c>
      <c r="B53" t="s">
        <v>21</v>
      </c>
      <c r="C53">
        <v>3.0000000000000001E-3</v>
      </c>
      <c r="D53" t="s">
        <v>52</v>
      </c>
      <c r="E53">
        <v>5.3999999999999999E-2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>
        <v>3.0000000000000001E-3</v>
      </c>
      <c r="D54" t="s">
        <v>54</v>
      </c>
      <c r="E54">
        <v>5.3999999999999999E-2</v>
      </c>
      <c r="F54">
        <v>5.1999999999999998E-2</v>
      </c>
      <c r="G54">
        <v>3.0000000000000001E-3</v>
      </c>
      <c r="H54">
        <v>5.3</v>
      </c>
    </row>
    <row r="55" spans="1:10" x14ac:dyDescent="0.3">
      <c r="A55" t="s">
        <v>21</v>
      </c>
      <c r="B55" t="s">
        <v>21</v>
      </c>
      <c r="C55">
        <v>1E-3</v>
      </c>
      <c r="D55" t="s">
        <v>55</v>
      </c>
      <c r="E55">
        <v>0.05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5.1999999999999998E-2</v>
      </c>
      <c r="D57" t="s">
        <v>59</v>
      </c>
    </row>
    <row r="58" spans="1:10" x14ac:dyDescent="0.3">
      <c r="A58" t="s">
        <v>60</v>
      </c>
      <c r="B58" t="s">
        <v>61</v>
      </c>
      <c r="C58">
        <v>3.0190000000000001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4.8000000000000001E-2</v>
      </c>
      <c r="D62" t="s">
        <v>65</v>
      </c>
      <c r="E62">
        <v>0</v>
      </c>
      <c r="F62">
        <v>1.2E-2</v>
      </c>
      <c r="G62">
        <v>1.7000000000000001E-2</v>
      </c>
      <c r="H62">
        <v>136.6</v>
      </c>
      <c r="I62">
        <v>1</v>
      </c>
      <c r="J62">
        <v>1.2E-2</v>
      </c>
    </row>
    <row r="63" spans="1:10" x14ac:dyDescent="0.3">
      <c r="A63" t="s">
        <v>21</v>
      </c>
      <c r="B63" t="s">
        <v>116</v>
      </c>
      <c r="C63">
        <v>8.5000000000000006E-2</v>
      </c>
      <c r="E63">
        <v>2.4E-2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4.7E-2</v>
      </c>
      <c r="D64" t="s">
        <v>65</v>
      </c>
      <c r="E64">
        <v>0</v>
      </c>
      <c r="F64">
        <v>0</v>
      </c>
      <c r="G64">
        <v>0</v>
      </c>
      <c r="H64">
        <v>104.6</v>
      </c>
      <c r="I64">
        <v>3</v>
      </c>
      <c r="J64">
        <v>1E-3</v>
      </c>
    </row>
    <row r="65" spans="1:10" x14ac:dyDescent="0.3">
      <c r="A65" t="s">
        <v>21</v>
      </c>
      <c r="B65" t="s">
        <v>117</v>
      </c>
      <c r="C65">
        <v>4.8000000000000001E-2</v>
      </c>
      <c r="D65" t="s">
        <v>65</v>
      </c>
      <c r="E65">
        <v>1E-3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4.5999999999999999E-2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4.3999999999999997E-2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4.9000000000000002E-2</v>
      </c>
      <c r="D68" t="s">
        <v>65</v>
      </c>
      <c r="E68">
        <v>1E-3</v>
      </c>
      <c r="F68">
        <v>1E-3</v>
      </c>
      <c r="G68">
        <v>0</v>
      </c>
      <c r="H68">
        <v>0</v>
      </c>
      <c r="I68">
        <v>27</v>
      </c>
      <c r="J68">
        <v>2.7E-2</v>
      </c>
    </row>
    <row r="69" spans="1:10" x14ac:dyDescent="0.3">
      <c r="A69" t="s">
        <v>21</v>
      </c>
      <c r="B69" t="s">
        <v>119</v>
      </c>
      <c r="C69">
        <v>4.3999999999999997E-2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6.9000000000000006E-2</v>
      </c>
      <c r="E70">
        <v>1.2E-2</v>
      </c>
      <c r="F70">
        <v>0.01</v>
      </c>
      <c r="G70">
        <v>3.0000000000000001E-3</v>
      </c>
      <c r="H70">
        <v>30.6</v>
      </c>
      <c r="I70">
        <v>81</v>
      </c>
      <c r="J70">
        <v>0.83099999999999996</v>
      </c>
    </row>
    <row r="71" spans="1:10" x14ac:dyDescent="0.3">
      <c r="A71" t="s">
        <v>21</v>
      </c>
      <c r="B71" t="s">
        <v>120</v>
      </c>
      <c r="C71">
        <v>6.2E-2</v>
      </c>
      <c r="E71">
        <v>8.0000000000000002E-3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6.5000000000000002E-2</v>
      </c>
      <c r="E72">
        <v>0.01</v>
      </c>
      <c r="F72">
        <v>8.0000000000000002E-3</v>
      </c>
      <c r="G72">
        <v>2E-3</v>
      </c>
      <c r="H72">
        <v>24.7</v>
      </c>
      <c r="I72">
        <v>243</v>
      </c>
      <c r="J72">
        <v>2.04</v>
      </c>
    </row>
    <row r="73" spans="1:10" x14ac:dyDescent="0.3">
      <c r="A73" t="s">
        <v>21</v>
      </c>
      <c r="B73" t="s">
        <v>121</v>
      </c>
      <c r="C73">
        <v>0.06</v>
      </c>
      <c r="E73">
        <v>7.0000000000000001E-3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6.6000000000000003E-2</v>
      </c>
      <c r="E74">
        <v>1.0999999999999999E-2</v>
      </c>
      <c r="F74">
        <v>1.2E-2</v>
      </c>
      <c r="G74">
        <v>2E-3</v>
      </c>
      <c r="H74">
        <v>16.5</v>
      </c>
      <c r="I74">
        <v>729</v>
      </c>
      <c r="J74">
        <v>8.6679999999999993</v>
      </c>
    </row>
    <row r="75" spans="1:10" x14ac:dyDescent="0.3">
      <c r="A75" t="s">
        <v>21</v>
      </c>
      <c r="B75" t="s">
        <v>122</v>
      </c>
      <c r="C75">
        <v>7.0000000000000007E-2</v>
      </c>
      <c r="E75">
        <v>1.2999999999999999E-2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5.5E-2</v>
      </c>
      <c r="E76">
        <v>4.0000000000000001E-3</v>
      </c>
      <c r="F76">
        <v>3.0000000000000001E-3</v>
      </c>
      <c r="G76">
        <v>2E-3</v>
      </c>
      <c r="H76">
        <v>58.6</v>
      </c>
      <c r="I76">
        <v>2187</v>
      </c>
      <c r="J76">
        <v>6.2169999999999996</v>
      </c>
    </row>
    <row r="77" spans="1:10" x14ac:dyDescent="0.3">
      <c r="A77" t="s">
        <v>21</v>
      </c>
      <c r="B77" t="s">
        <v>123</v>
      </c>
      <c r="C77">
        <v>5.0999999999999997E-2</v>
      </c>
      <c r="D77" t="s">
        <v>65</v>
      </c>
      <c r="E77">
        <v>2E-3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6.7000000000000004E-2</v>
      </c>
      <c r="E78">
        <v>1.0999999999999999E-2</v>
      </c>
      <c r="F78">
        <v>1.0999999999999999E-2</v>
      </c>
      <c r="G78">
        <v>0</v>
      </c>
      <c r="H78">
        <v>0</v>
      </c>
      <c r="I78">
        <v>6561</v>
      </c>
      <c r="J78">
        <v>72.763000000000005</v>
      </c>
    </row>
    <row r="79" spans="1:10" x14ac:dyDescent="0.3">
      <c r="A79" t="s">
        <v>21</v>
      </c>
      <c r="B79" t="s">
        <v>124</v>
      </c>
      <c r="C79">
        <v>4.3999999999999997E-2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3.6179999999999999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3.5680000000000001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3.3069999999999999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3.3340000000000001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1.778</v>
      </c>
      <c r="E84">
        <v>5.0060000000000002</v>
      </c>
      <c r="F84">
        <v>5.22</v>
      </c>
      <c r="G84">
        <v>0.30299999999999999</v>
      </c>
      <c r="H84">
        <v>5.8</v>
      </c>
      <c r="I84">
        <v>9</v>
      </c>
      <c r="J84">
        <v>46.975999999999999</v>
      </c>
    </row>
    <row r="85" spans="1:10" x14ac:dyDescent="0.3">
      <c r="A85" t="s">
        <v>21</v>
      </c>
      <c r="B85" t="s">
        <v>178</v>
      </c>
      <c r="C85">
        <v>1.8340000000000001</v>
      </c>
      <c r="E85">
        <v>5.4329999999999998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8.7999999999999995E-2</v>
      </c>
      <c r="E86">
        <v>2.5999999999999999E-2</v>
      </c>
      <c r="F86">
        <v>1.7000000000000001E-2</v>
      </c>
      <c r="G86">
        <v>1.2999999999999999E-2</v>
      </c>
      <c r="H86">
        <v>72.900000000000006</v>
      </c>
      <c r="I86">
        <v>19683</v>
      </c>
      <c r="J86">
        <v>341.536</v>
      </c>
    </row>
    <row r="87" spans="1:10" x14ac:dyDescent="0.3">
      <c r="A87" t="s">
        <v>21</v>
      </c>
      <c r="B87" t="s">
        <v>125</v>
      </c>
      <c r="C87">
        <v>6.3E-2</v>
      </c>
      <c r="E87">
        <v>8.0000000000000002E-3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0.53200000000000003</v>
      </c>
      <c r="E88">
        <v>0.56200000000000006</v>
      </c>
      <c r="F88">
        <v>0.50900000000000001</v>
      </c>
      <c r="G88">
        <v>7.5999999999999998E-2</v>
      </c>
      <c r="H88">
        <v>14.9</v>
      </c>
      <c r="I88">
        <v>27</v>
      </c>
      <c r="J88">
        <v>13.734999999999999</v>
      </c>
    </row>
    <row r="89" spans="1:10" x14ac:dyDescent="0.3">
      <c r="A89" t="s">
        <v>21</v>
      </c>
      <c r="B89" t="s">
        <v>179</v>
      </c>
      <c r="C89">
        <v>0.46200000000000002</v>
      </c>
      <c r="E89">
        <v>0.45500000000000002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0.123</v>
      </c>
      <c r="E90">
        <v>5.3999999999999999E-2</v>
      </c>
      <c r="F90">
        <v>0.05</v>
      </c>
      <c r="G90">
        <v>5.0000000000000001E-3</v>
      </c>
      <c r="H90">
        <v>10.199999999999999</v>
      </c>
      <c r="I90">
        <v>81</v>
      </c>
      <c r="J90">
        <v>4.0750000000000002</v>
      </c>
    </row>
    <row r="91" spans="1:10" x14ac:dyDescent="0.3">
      <c r="A91" t="s">
        <v>21</v>
      </c>
      <c r="B91" t="s">
        <v>180</v>
      </c>
      <c r="C91">
        <v>0.114</v>
      </c>
      <c r="E91">
        <v>4.7E-2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5.8999999999999997E-2</v>
      </c>
      <c r="E92">
        <v>6.0000000000000001E-3</v>
      </c>
      <c r="F92">
        <v>6.0000000000000001E-3</v>
      </c>
      <c r="G92">
        <v>0</v>
      </c>
      <c r="H92">
        <v>7.3</v>
      </c>
      <c r="I92">
        <v>243</v>
      </c>
      <c r="J92">
        <v>1.38</v>
      </c>
    </row>
    <row r="93" spans="1:10" x14ac:dyDescent="0.3">
      <c r="A93" t="s">
        <v>21</v>
      </c>
      <c r="B93" t="s">
        <v>181</v>
      </c>
      <c r="C93">
        <v>5.8000000000000003E-2</v>
      </c>
      <c r="E93">
        <v>5.0000000000000001E-3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4.8000000000000001E-2</v>
      </c>
      <c r="D94" t="s">
        <v>65</v>
      </c>
      <c r="E94">
        <v>0</v>
      </c>
      <c r="F94">
        <v>0</v>
      </c>
      <c r="G94">
        <v>0</v>
      </c>
      <c r="H94">
        <v>0</v>
      </c>
      <c r="I94">
        <v>729</v>
      </c>
      <c r="J94">
        <v>0.27500000000000002</v>
      </c>
    </row>
    <row r="95" spans="1:10" x14ac:dyDescent="0.3">
      <c r="A95" t="s">
        <v>21</v>
      </c>
      <c r="B95" t="s">
        <v>182</v>
      </c>
      <c r="C95">
        <v>4.8000000000000001E-2</v>
      </c>
      <c r="D95" t="s">
        <v>65</v>
      </c>
      <c r="E95">
        <v>0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4.5999999999999999E-2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4.3999999999999997E-2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4.3999999999999997E-2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4.3999999999999997E-2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4.2999999999999997E-2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4.3999999999999997E-2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4.3999999999999997E-2</v>
      </c>
      <c r="D102" t="s">
        <v>65</v>
      </c>
      <c r="E102" t="s">
        <v>19</v>
      </c>
      <c r="F102">
        <v>6.0000000000000001E-3</v>
      </c>
      <c r="G102">
        <v>0</v>
      </c>
      <c r="H102">
        <v>0</v>
      </c>
      <c r="I102">
        <v>59049</v>
      </c>
      <c r="J102">
        <v>370.27</v>
      </c>
    </row>
    <row r="103" spans="1:10" x14ac:dyDescent="0.3">
      <c r="A103" t="s">
        <v>21</v>
      </c>
      <c r="B103" t="s">
        <v>186</v>
      </c>
      <c r="C103">
        <v>5.8999999999999997E-2</v>
      </c>
      <c r="E103">
        <v>6.0000000000000001E-3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9.6000000000000002E-2</v>
      </c>
      <c r="E104">
        <v>3.2000000000000001E-2</v>
      </c>
      <c r="F104">
        <v>3.2000000000000001E-2</v>
      </c>
      <c r="G104">
        <v>0</v>
      </c>
      <c r="H104">
        <v>0</v>
      </c>
      <c r="I104">
        <v>177147</v>
      </c>
      <c r="J104">
        <v>5677.2030000000004</v>
      </c>
    </row>
    <row r="105" spans="1:10" x14ac:dyDescent="0.3">
      <c r="A105" t="s">
        <v>21</v>
      </c>
      <c r="B105" t="s">
        <v>187</v>
      </c>
      <c r="C105">
        <v>0.04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8.2000000000000003E-2</v>
      </c>
      <c r="E106">
        <v>2.1000000000000001E-2</v>
      </c>
      <c r="F106">
        <v>3.7999999999999999E-2</v>
      </c>
      <c r="G106">
        <v>2.3E-2</v>
      </c>
      <c r="H106">
        <v>61.6</v>
      </c>
      <c r="I106">
        <v>1</v>
      </c>
      <c r="J106">
        <v>3.7999999999999999E-2</v>
      </c>
    </row>
    <row r="107" spans="1:10" x14ac:dyDescent="0.3">
      <c r="A107" t="s">
        <v>21</v>
      </c>
      <c r="B107" t="s">
        <v>224</v>
      </c>
      <c r="C107">
        <v>0.123</v>
      </c>
      <c r="E107">
        <v>5.3999999999999999E-2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4.4999999999999998E-2</v>
      </c>
      <c r="D108" t="s">
        <v>65</v>
      </c>
      <c r="E108" t="s">
        <v>19</v>
      </c>
      <c r="F108">
        <v>8.9999999999999993E-3</v>
      </c>
      <c r="G108">
        <v>0</v>
      </c>
      <c r="H108">
        <v>0</v>
      </c>
      <c r="I108">
        <v>59049</v>
      </c>
      <c r="J108">
        <v>522.34400000000005</v>
      </c>
    </row>
    <row r="109" spans="1:10" x14ac:dyDescent="0.3">
      <c r="A109" t="s">
        <v>21</v>
      </c>
      <c r="B109" t="s">
        <v>126</v>
      </c>
      <c r="C109">
        <v>6.3E-2</v>
      </c>
      <c r="E109">
        <v>8.9999999999999993E-3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0.18</v>
      </c>
      <c r="E110">
        <v>0.107</v>
      </c>
      <c r="F110">
        <v>7.2999999999999995E-2</v>
      </c>
      <c r="G110">
        <v>4.8000000000000001E-2</v>
      </c>
      <c r="H110">
        <v>65.7</v>
      </c>
      <c r="I110">
        <v>3</v>
      </c>
      <c r="J110">
        <v>0.22</v>
      </c>
    </row>
    <row r="111" spans="1:10" x14ac:dyDescent="0.3">
      <c r="A111" t="s">
        <v>21</v>
      </c>
      <c r="B111" t="s">
        <v>225</v>
      </c>
      <c r="C111">
        <v>0.105</v>
      </c>
      <c r="E111">
        <v>3.9E-2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5.8000000000000003E-2</v>
      </c>
      <c r="E112">
        <v>6.0000000000000001E-3</v>
      </c>
      <c r="F112">
        <v>6.0000000000000001E-3</v>
      </c>
      <c r="G112">
        <v>0</v>
      </c>
      <c r="H112">
        <v>0</v>
      </c>
      <c r="I112">
        <v>9</v>
      </c>
      <c r="J112">
        <v>5.0999999999999997E-2</v>
      </c>
    </row>
    <row r="113" spans="1:10" x14ac:dyDescent="0.3">
      <c r="A113" t="s">
        <v>21</v>
      </c>
      <c r="B113" t="s">
        <v>226</v>
      </c>
      <c r="C113">
        <v>4.2999999999999997E-2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4.3999999999999997E-2</v>
      </c>
      <c r="D114" t="s">
        <v>65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4.2000000000000003E-2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4.2999999999999997E-2</v>
      </c>
      <c r="D116" t="s">
        <v>65</v>
      </c>
      <c r="E116" t="s">
        <v>19</v>
      </c>
      <c r="F116">
        <v>8.9999999999999993E-3</v>
      </c>
      <c r="G116">
        <v>0</v>
      </c>
      <c r="H116">
        <v>0</v>
      </c>
      <c r="I116">
        <v>81</v>
      </c>
      <c r="J116">
        <v>0.69599999999999995</v>
      </c>
    </row>
    <row r="117" spans="1:10" x14ac:dyDescent="0.3">
      <c r="A117" t="s">
        <v>21</v>
      </c>
      <c r="B117" t="s">
        <v>228</v>
      </c>
      <c r="C117">
        <v>6.3E-2</v>
      </c>
      <c r="E117">
        <v>8.9999999999999993E-3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4.3999999999999997E-2</v>
      </c>
      <c r="D118" t="s">
        <v>65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4.4999999999999998E-2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4.4999999999999998E-2</v>
      </c>
      <c r="D120" t="s">
        <v>65</v>
      </c>
      <c r="E120" t="s">
        <v>19</v>
      </c>
      <c r="F120">
        <v>2E-3</v>
      </c>
      <c r="G120">
        <v>0</v>
      </c>
      <c r="H120">
        <v>0</v>
      </c>
      <c r="I120">
        <v>729</v>
      </c>
      <c r="J120">
        <v>1.32</v>
      </c>
    </row>
    <row r="121" spans="1:10" x14ac:dyDescent="0.3">
      <c r="A121" t="s">
        <v>21</v>
      </c>
      <c r="B121" t="s">
        <v>230</v>
      </c>
      <c r="C121">
        <v>5.0999999999999997E-2</v>
      </c>
      <c r="D121" t="s">
        <v>65</v>
      </c>
      <c r="E121">
        <v>2E-3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4.2999999999999997E-2</v>
      </c>
      <c r="D122" t="s">
        <v>65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4.3999999999999997E-2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4.2999999999999997E-2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4.2999999999999997E-2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4.5999999999999999E-2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4.2999999999999997E-2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4.4999999999999998E-2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4.4999999999999998E-2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6.5000000000000002E-2</v>
      </c>
      <c r="E130">
        <v>0.01</v>
      </c>
      <c r="F130">
        <v>0.01</v>
      </c>
      <c r="G130">
        <v>0</v>
      </c>
      <c r="H130">
        <v>0</v>
      </c>
      <c r="I130">
        <v>177147</v>
      </c>
      <c r="J130">
        <v>1701.7049999999999</v>
      </c>
    </row>
    <row r="131" spans="1:10" x14ac:dyDescent="0.3">
      <c r="A131" t="s">
        <v>21</v>
      </c>
      <c r="B131" t="s">
        <v>127</v>
      </c>
      <c r="C131">
        <v>4.2999999999999997E-2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4.3999999999999997E-2</v>
      </c>
      <c r="D132" t="s">
        <v>65</v>
      </c>
      <c r="E132" t="s">
        <v>19</v>
      </c>
      <c r="F132">
        <v>0</v>
      </c>
      <c r="G132">
        <v>0</v>
      </c>
      <c r="H132">
        <v>0</v>
      </c>
      <c r="I132">
        <v>177147</v>
      </c>
      <c r="J132">
        <v>34.043999999999997</v>
      </c>
    </row>
    <row r="133" spans="1:10" x14ac:dyDescent="0.3">
      <c r="A133" t="s">
        <v>21</v>
      </c>
      <c r="B133" t="s">
        <v>235</v>
      </c>
      <c r="C133">
        <v>4.7E-2</v>
      </c>
      <c r="D133" t="s">
        <v>65</v>
      </c>
      <c r="E133">
        <v>0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0.54500000000000004</v>
      </c>
      <c r="E134">
        <v>0.58299999999999996</v>
      </c>
      <c r="F134">
        <v>0.54200000000000004</v>
      </c>
      <c r="G134">
        <v>5.8000000000000003E-2</v>
      </c>
      <c r="H134">
        <v>10.6</v>
      </c>
      <c r="I134">
        <v>1</v>
      </c>
      <c r="J134">
        <v>0.54200000000000004</v>
      </c>
    </row>
    <row r="135" spans="1:10" x14ac:dyDescent="0.3">
      <c r="A135" t="s">
        <v>21</v>
      </c>
      <c r="B135" t="s">
        <v>272</v>
      </c>
      <c r="C135">
        <v>0.49299999999999999</v>
      </c>
      <c r="E135">
        <v>0.501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0.125</v>
      </c>
      <c r="E136">
        <v>5.6000000000000001E-2</v>
      </c>
      <c r="F136">
        <v>5.8999999999999997E-2</v>
      </c>
      <c r="G136">
        <v>5.0000000000000001E-3</v>
      </c>
      <c r="H136">
        <v>8.8000000000000007</v>
      </c>
      <c r="I136">
        <v>3</v>
      </c>
      <c r="J136">
        <v>0.17799999999999999</v>
      </c>
    </row>
    <row r="137" spans="1:10" x14ac:dyDescent="0.3">
      <c r="A137" t="s">
        <v>21</v>
      </c>
      <c r="B137" t="s">
        <v>273</v>
      </c>
      <c r="C137">
        <v>0.13300000000000001</v>
      </c>
      <c r="E137">
        <v>6.3E-2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6.2E-2</v>
      </c>
      <c r="E138">
        <v>8.0000000000000002E-3</v>
      </c>
      <c r="F138">
        <v>8.0000000000000002E-3</v>
      </c>
      <c r="G138">
        <v>0</v>
      </c>
      <c r="H138">
        <v>6.3</v>
      </c>
      <c r="I138">
        <v>9</v>
      </c>
      <c r="J138">
        <v>6.9000000000000006E-2</v>
      </c>
    </row>
    <row r="139" spans="1:10" x14ac:dyDescent="0.3">
      <c r="A139" t="s">
        <v>21</v>
      </c>
      <c r="B139" t="s">
        <v>274</v>
      </c>
      <c r="C139">
        <v>6.0999999999999999E-2</v>
      </c>
      <c r="E139">
        <v>7.0000000000000001E-3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4.8000000000000001E-2</v>
      </c>
      <c r="D140" t="s">
        <v>65</v>
      </c>
      <c r="E140">
        <v>0</v>
      </c>
      <c r="F140">
        <v>0</v>
      </c>
      <c r="G140">
        <v>0</v>
      </c>
      <c r="H140">
        <v>28.9</v>
      </c>
      <c r="I140">
        <v>27</v>
      </c>
      <c r="J140">
        <v>0.01</v>
      </c>
    </row>
    <row r="141" spans="1:10" x14ac:dyDescent="0.3">
      <c r="A141" t="s">
        <v>21</v>
      </c>
      <c r="B141" t="s">
        <v>275</v>
      </c>
      <c r="C141">
        <v>4.8000000000000001E-2</v>
      </c>
      <c r="D141" t="s">
        <v>65</v>
      </c>
      <c r="E141">
        <v>0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4.7E-2</v>
      </c>
      <c r="D142" t="s">
        <v>65</v>
      </c>
      <c r="E142">
        <v>0</v>
      </c>
      <c r="F142">
        <v>0</v>
      </c>
      <c r="G142">
        <v>0</v>
      </c>
      <c r="H142">
        <v>0</v>
      </c>
      <c r="I142">
        <v>81</v>
      </c>
      <c r="J142">
        <v>1.2999999999999999E-2</v>
      </c>
    </row>
    <row r="143" spans="1:10" x14ac:dyDescent="0.3">
      <c r="A143" t="s">
        <v>21</v>
      </c>
      <c r="B143" t="s">
        <v>276</v>
      </c>
      <c r="C143">
        <v>4.4999999999999998E-2</v>
      </c>
      <c r="D143" t="s">
        <v>65</v>
      </c>
      <c r="E143" t="s">
        <v>19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4.4999999999999998E-2</v>
      </c>
      <c r="D144" t="s">
        <v>65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4.7E-2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4.9000000000000002E-2</v>
      </c>
      <c r="D146" t="s">
        <v>65</v>
      </c>
      <c r="E146">
        <v>1E-3</v>
      </c>
      <c r="F146">
        <v>1E-3</v>
      </c>
      <c r="G146">
        <v>0</v>
      </c>
      <c r="H146">
        <v>0</v>
      </c>
      <c r="I146">
        <v>729</v>
      </c>
      <c r="J146">
        <v>0.76800000000000002</v>
      </c>
    </row>
    <row r="147" spans="1:10" x14ac:dyDescent="0.3">
      <c r="A147" t="s">
        <v>21</v>
      </c>
      <c r="B147" t="s">
        <v>278</v>
      </c>
      <c r="C147">
        <v>4.5999999999999999E-2</v>
      </c>
      <c r="D147" t="s">
        <v>65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4.3999999999999997E-2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4.4999999999999998E-2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4.8000000000000001E-2</v>
      </c>
      <c r="D150" t="s">
        <v>65</v>
      </c>
      <c r="E150">
        <v>0</v>
      </c>
      <c r="F150">
        <v>0</v>
      </c>
      <c r="G150">
        <v>0</v>
      </c>
      <c r="H150">
        <v>25</v>
      </c>
      <c r="I150">
        <v>6561</v>
      </c>
      <c r="J150">
        <v>2.101</v>
      </c>
    </row>
    <row r="151" spans="1:10" x14ac:dyDescent="0.3">
      <c r="A151" t="s">
        <v>21</v>
      </c>
      <c r="B151" t="s">
        <v>280</v>
      </c>
      <c r="C151">
        <v>4.8000000000000001E-2</v>
      </c>
      <c r="D151" t="s">
        <v>65</v>
      </c>
      <c r="E151">
        <v>0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0.92</v>
      </c>
      <c r="E152">
        <v>1.335</v>
      </c>
      <c r="F152">
        <v>1.1879999999999999</v>
      </c>
      <c r="G152">
        <v>0.20799999999999999</v>
      </c>
      <c r="H152">
        <v>17.5</v>
      </c>
      <c r="I152">
        <v>1</v>
      </c>
      <c r="J152">
        <v>1.1879999999999999</v>
      </c>
    </row>
    <row r="153" spans="1:10" x14ac:dyDescent="0.3">
      <c r="A153" t="s">
        <v>21</v>
      </c>
      <c r="B153" t="s">
        <v>164</v>
      </c>
      <c r="C153">
        <v>0.79100000000000004</v>
      </c>
      <c r="E153">
        <v>1.0409999999999999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4.9000000000000002E-2</v>
      </c>
      <c r="D154" t="s">
        <v>65</v>
      </c>
      <c r="E154">
        <v>1E-3</v>
      </c>
      <c r="F154">
        <v>1E-3</v>
      </c>
      <c r="G154">
        <v>0</v>
      </c>
      <c r="H154">
        <v>0</v>
      </c>
      <c r="I154">
        <v>19683</v>
      </c>
      <c r="J154">
        <v>18.974</v>
      </c>
    </row>
    <row r="155" spans="1:10" x14ac:dyDescent="0.3">
      <c r="A155" t="s">
        <v>21</v>
      </c>
      <c r="B155" t="s">
        <v>281</v>
      </c>
      <c r="C155">
        <v>4.4999999999999998E-2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4.3999999999999997E-2</v>
      </c>
      <c r="D156" t="s">
        <v>65</v>
      </c>
      <c r="E156" t="s">
        <v>19</v>
      </c>
      <c r="F156">
        <v>1E-3</v>
      </c>
      <c r="G156">
        <v>0</v>
      </c>
      <c r="H156">
        <v>0</v>
      </c>
      <c r="I156">
        <v>59049</v>
      </c>
      <c r="J156">
        <v>41.478999999999999</v>
      </c>
    </row>
    <row r="157" spans="1:10" x14ac:dyDescent="0.3">
      <c r="A157" t="s">
        <v>21</v>
      </c>
      <c r="B157" t="s">
        <v>282</v>
      </c>
      <c r="C157">
        <v>4.9000000000000002E-2</v>
      </c>
      <c r="D157" t="s">
        <v>65</v>
      </c>
      <c r="E157">
        <v>1E-3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4.3999999999999997E-2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4.2999999999999997E-2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1.6519999999999999</v>
      </c>
      <c r="E160">
        <v>4.1749999999999998</v>
      </c>
      <c r="F160">
        <v>4.907</v>
      </c>
      <c r="G160">
        <v>1.036</v>
      </c>
      <c r="H160">
        <v>21.1</v>
      </c>
      <c r="I160">
        <v>1</v>
      </c>
      <c r="J160">
        <v>4.907</v>
      </c>
    </row>
    <row r="161" spans="1:10" x14ac:dyDescent="0.3">
      <c r="A161" t="s">
        <v>21</v>
      </c>
      <c r="B161" t="s">
        <v>320</v>
      </c>
      <c r="C161">
        <v>1.86</v>
      </c>
      <c r="E161">
        <v>5.64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0.317</v>
      </c>
      <c r="E162">
        <v>0.25900000000000001</v>
      </c>
      <c r="F162">
        <v>0.29299999999999998</v>
      </c>
      <c r="G162">
        <v>4.9000000000000002E-2</v>
      </c>
      <c r="H162">
        <v>16.7</v>
      </c>
      <c r="I162">
        <v>3</v>
      </c>
      <c r="J162">
        <v>0.88</v>
      </c>
    </row>
    <row r="163" spans="1:10" x14ac:dyDescent="0.3">
      <c r="A163" t="s">
        <v>21</v>
      </c>
      <c r="B163" t="s">
        <v>321</v>
      </c>
      <c r="C163">
        <v>0.371</v>
      </c>
      <c r="E163">
        <v>0.32800000000000001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9.7000000000000003E-2</v>
      </c>
      <c r="E164">
        <v>3.3000000000000002E-2</v>
      </c>
      <c r="F164">
        <v>3.3000000000000002E-2</v>
      </c>
      <c r="G164">
        <v>1E-3</v>
      </c>
      <c r="H164">
        <v>1.8</v>
      </c>
      <c r="I164">
        <v>9</v>
      </c>
      <c r="J164">
        <v>0.29699999999999999</v>
      </c>
    </row>
    <row r="165" spans="1:10" x14ac:dyDescent="0.3">
      <c r="A165" t="s">
        <v>21</v>
      </c>
      <c r="B165" t="s">
        <v>322</v>
      </c>
      <c r="C165">
        <v>9.8000000000000004E-2</v>
      </c>
      <c r="E165">
        <v>3.3000000000000002E-2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5.3999999999999999E-2</v>
      </c>
      <c r="E166">
        <v>4.0000000000000001E-3</v>
      </c>
      <c r="F166">
        <v>4.0000000000000001E-3</v>
      </c>
      <c r="G166">
        <v>1E-3</v>
      </c>
      <c r="H166">
        <v>26.3</v>
      </c>
      <c r="I166">
        <v>27</v>
      </c>
      <c r="J166">
        <v>0.11899999999999999</v>
      </c>
    </row>
    <row r="167" spans="1:10" x14ac:dyDescent="0.3">
      <c r="A167" t="s">
        <v>21</v>
      </c>
      <c r="B167" t="s">
        <v>323</v>
      </c>
      <c r="C167">
        <v>5.7000000000000002E-2</v>
      </c>
      <c r="E167">
        <v>5.0000000000000001E-3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4.4999999999999998E-2</v>
      </c>
      <c r="D168" t="s">
        <v>65</v>
      </c>
      <c r="E168" t="s">
        <v>19</v>
      </c>
      <c r="F168">
        <v>2E-3</v>
      </c>
      <c r="G168">
        <v>0</v>
      </c>
      <c r="H168">
        <v>0</v>
      </c>
      <c r="I168">
        <v>81</v>
      </c>
      <c r="J168">
        <v>0.14299999999999999</v>
      </c>
    </row>
    <row r="169" spans="1:10" x14ac:dyDescent="0.3">
      <c r="A169" t="s">
        <v>21</v>
      </c>
      <c r="B169" t="s">
        <v>324</v>
      </c>
      <c r="C169">
        <v>5.0999999999999997E-2</v>
      </c>
      <c r="D169" t="s">
        <v>65</v>
      </c>
      <c r="E169">
        <v>2E-3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4.5999999999999999E-2</v>
      </c>
      <c r="D170" t="s">
        <v>65</v>
      </c>
      <c r="E170" t="s">
        <v>19</v>
      </c>
      <c r="F170">
        <v>1E-3</v>
      </c>
      <c r="G170">
        <v>0</v>
      </c>
      <c r="H170">
        <v>0</v>
      </c>
      <c r="I170">
        <v>243</v>
      </c>
      <c r="J170">
        <v>0.17100000000000001</v>
      </c>
    </row>
    <row r="171" spans="1:10" x14ac:dyDescent="0.3">
      <c r="A171" t="s">
        <v>21</v>
      </c>
      <c r="B171" t="s">
        <v>325</v>
      </c>
      <c r="C171">
        <v>4.9000000000000002E-2</v>
      </c>
      <c r="D171" t="s">
        <v>65</v>
      </c>
      <c r="E171">
        <v>1E-3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4.4999999999999998E-2</v>
      </c>
      <c r="D172" t="s">
        <v>65</v>
      </c>
      <c r="E172" t="s">
        <v>19</v>
      </c>
      <c r="F172">
        <v>1.0999999999999999E-2</v>
      </c>
      <c r="G172">
        <v>0</v>
      </c>
      <c r="H172">
        <v>0</v>
      </c>
      <c r="I172">
        <v>729</v>
      </c>
      <c r="J172">
        <v>8.2750000000000004</v>
      </c>
    </row>
    <row r="173" spans="1:10" x14ac:dyDescent="0.3">
      <c r="A173" t="s">
        <v>21</v>
      </c>
      <c r="B173" t="s">
        <v>326</v>
      </c>
      <c r="C173">
        <v>6.7000000000000004E-2</v>
      </c>
      <c r="E173">
        <v>1.0999999999999999E-2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0.24</v>
      </c>
      <c r="E174">
        <v>0.17</v>
      </c>
      <c r="F174">
        <v>0.161</v>
      </c>
      <c r="G174">
        <v>1.2999999999999999E-2</v>
      </c>
      <c r="H174">
        <v>8</v>
      </c>
      <c r="I174">
        <v>3</v>
      </c>
      <c r="J174">
        <v>0.48199999999999998</v>
      </c>
    </row>
    <row r="175" spans="1:10" x14ac:dyDescent="0.3">
      <c r="A175" t="s">
        <v>21</v>
      </c>
      <c r="B175" t="s">
        <v>165</v>
      </c>
      <c r="C175">
        <v>0.223</v>
      </c>
      <c r="E175">
        <v>0.152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4.4999999999999998E-2</v>
      </c>
      <c r="D176" t="s">
        <v>65</v>
      </c>
      <c r="E176" t="s">
        <v>19</v>
      </c>
      <c r="F176">
        <v>2E-3</v>
      </c>
      <c r="G176">
        <v>0</v>
      </c>
      <c r="H176">
        <v>0</v>
      </c>
      <c r="I176">
        <v>2187</v>
      </c>
      <c r="J176">
        <v>4.7220000000000004</v>
      </c>
    </row>
    <row r="177" spans="1:10" x14ac:dyDescent="0.3">
      <c r="A177" t="s">
        <v>21</v>
      </c>
      <c r="B177" t="s">
        <v>327</v>
      </c>
      <c r="C177">
        <v>5.1999999999999998E-2</v>
      </c>
      <c r="D177" t="s">
        <v>65</v>
      </c>
      <c r="E177">
        <v>2E-3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4.5999999999999999E-2</v>
      </c>
      <c r="D178" t="s">
        <v>65</v>
      </c>
      <c r="E178" t="s">
        <v>19</v>
      </c>
      <c r="F178">
        <v>5.0000000000000001E-3</v>
      </c>
      <c r="G178">
        <v>0</v>
      </c>
      <c r="H178">
        <v>0</v>
      </c>
      <c r="I178">
        <v>6561</v>
      </c>
      <c r="J178">
        <v>33.067</v>
      </c>
    </row>
    <row r="179" spans="1:10" x14ac:dyDescent="0.3">
      <c r="A179" t="s">
        <v>21</v>
      </c>
      <c r="B179" t="s">
        <v>328</v>
      </c>
      <c r="C179">
        <v>5.7000000000000002E-2</v>
      </c>
      <c r="E179">
        <v>5.0000000000000001E-3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4.4999999999999998E-2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4.5999999999999999E-2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4.5999999999999999E-2</v>
      </c>
      <c r="D182" t="s">
        <v>65</v>
      </c>
      <c r="E182" t="s">
        <v>19</v>
      </c>
      <c r="F182">
        <v>1.7000000000000001E-2</v>
      </c>
      <c r="G182">
        <v>0</v>
      </c>
      <c r="H182">
        <v>0</v>
      </c>
      <c r="I182">
        <v>59049</v>
      </c>
      <c r="J182">
        <v>1023.451</v>
      </c>
    </row>
    <row r="183" spans="1:10" x14ac:dyDescent="0.3">
      <c r="A183" t="s">
        <v>21</v>
      </c>
      <c r="B183" t="s">
        <v>330</v>
      </c>
      <c r="C183">
        <v>7.5999999999999998E-2</v>
      </c>
      <c r="E183">
        <v>1.7000000000000001E-2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4.4999999999999998E-2</v>
      </c>
      <c r="D184" t="s">
        <v>65</v>
      </c>
      <c r="E184" t="s">
        <v>19</v>
      </c>
      <c r="F184">
        <v>8.9999999999999993E-3</v>
      </c>
      <c r="G184">
        <v>0</v>
      </c>
      <c r="H184">
        <v>0</v>
      </c>
      <c r="I184">
        <v>177147</v>
      </c>
      <c r="J184">
        <v>1667.8710000000001</v>
      </c>
    </row>
    <row r="185" spans="1:10" x14ac:dyDescent="0.3">
      <c r="A185" t="s">
        <v>21</v>
      </c>
      <c r="B185" t="s">
        <v>331</v>
      </c>
      <c r="C185">
        <v>6.4000000000000001E-2</v>
      </c>
      <c r="E185">
        <v>8.9999999999999993E-3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3.5329999999999999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3.532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3.6139999999999999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3.5859999999999999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3.53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9</v>
      </c>
      <c r="J190" t="s">
        <v>19</v>
      </c>
    </row>
    <row r="191" spans="1:10" x14ac:dyDescent="0.3">
      <c r="A191" t="s">
        <v>21</v>
      </c>
      <c r="B191" t="s">
        <v>370</v>
      </c>
      <c r="C191">
        <v>3.613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3.2589999999999999</v>
      </c>
      <c r="D192" t="s">
        <v>65</v>
      </c>
      <c r="E192" t="s">
        <v>19</v>
      </c>
      <c r="F192">
        <v>2801.0309999999999</v>
      </c>
      <c r="G192">
        <v>0</v>
      </c>
      <c r="H192">
        <v>0</v>
      </c>
      <c r="I192">
        <v>27</v>
      </c>
      <c r="J192">
        <v>75627.850000000006</v>
      </c>
    </row>
    <row r="193" spans="1:10" x14ac:dyDescent="0.3">
      <c r="A193" t="s">
        <v>21</v>
      </c>
      <c r="B193" t="s">
        <v>371</v>
      </c>
      <c r="C193">
        <v>3.1640000000000001</v>
      </c>
      <c r="D193" t="s">
        <v>65</v>
      </c>
      <c r="E193">
        <v>2801.0309999999999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1.1259999999999999</v>
      </c>
      <c r="E194">
        <v>1.9019999999999999</v>
      </c>
      <c r="F194">
        <v>2.0310000000000001</v>
      </c>
      <c r="G194">
        <v>0.183</v>
      </c>
      <c r="H194">
        <v>9</v>
      </c>
      <c r="I194">
        <v>81</v>
      </c>
      <c r="J194">
        <v>164.53700000000001</v>
      </c>
    </row>
    <row r="195" spans="1:10" x14ac:dyDescent="0.3">
      <c r="A195" t="s">
        <v>21</v>
      </c>
      <c r="B195" t="s">
        <v>372</v>
      </c>
      <c r="C195">
        <v>1.2070000000000001</v>
      </c>
      <c r="E195">
        <v>2.161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9.0999999999999998E-2</v>
      </c>
      <c r="E196">
        <v>2.9000000000000001E-2</v>
      </c>
      <c r="F196">
        <v>2.1999999999999999E-2</v>
      </c>
      <c r="G196">
        <v>8.9999999999999993E-3</v>
      </c>
      <c r="H196">
        <v>38.5</v>
      </c>
      <c r="I196">
        <v>9</v>
      </c>
      <c r="J196">
        <v>0.20200000000000001</v>
      </c>
    </row>
    <row r="197" spans="1:10" x14ac:dyDescent="0.3">
      <c r="A197" t="s">
        <v>21</v>
      </c>
      <c r="B197" t="s">
        <v>166</v>
      </c>
      <c r="C197">
        <v>7.4999999999999997E-2</v>
      </c>
      <c r="E197">
        <v>1.6E-2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0.33200000000000002</v>
      </c>
      <c r="E198">
        <v>0.27700000000000002</v>
      </c>
      <c r="F198">
        <v>0.24</v>
      </c>
      <c r="G198">
        <v>5.2999999999999999E-2</v>
      </c>
      <c r="H198">
        <v>22</v>
      </c>
      <c r="I198">
        <v>243</v>
      </c>
      <c r="J198">
        <v>58.335999999999999</v>
      </c>
    </row>
    <row r="199" spans="1:10" x14ac:dyDescent="0.3">
      <c r="A199" t="s">
        <v>21</v>
      </c>
      <c r="B199" t="s">
        <v>373</v>
      </c>
      <c r="C199">
        <v>0.26900000000000002</v>
      </c>
      <c r="E199">
        <v>0.20300000000000001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8.5999999999999993E-2</v>
      </c>
      <c r="E200">
        <v>2.5000000000000001E-2</v>
      </c>
      <c r="F200">
        <v>2.3E-2</v>
      </c>
      <c r="G200">
        <v>2E-3</v>
      </c>
      <c r="H200">
        <v>7.8</v>
      </c>
      <c r="I200">
        <v>729</v>
      </c>
      <c r="J200">
        <v>17.079999999999998</v>
      </c>
    </row>
    <row r="201" spans="1:10" x14ac:dyDescent="0.3">
      <c r="A201" t="s">
        <v>21</v>
      </c>
      <c r="B201" t="s">
        <v>374</v>
      </c>
      <c r="C201">
        <v>8.3000000000000004E-2</v>
      </c>
      <c r="E201">
        <v>2.1999999999999999E-2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5.2999999999999999E-2</v>
      </c>
      <c r="E202">
        <v>3.0000000000000001E-3</v>
      </c>
      <c r="F202">
        <v>2E-3</v>
      </c>
      <c r="G202">
        <v>1E-3</v>
      </c>
      <c r="H202">
        <v>33.5</v>
      </c>
      <c r="I202">
        <v>2187</v>
      </c>
      <c r="J202">
        <v>4.9089999999999998</v>
      </c>
    </row>
    <row r="203" spans="1:10" x14ac:dyDescent="0.3">
      <c r="A203" t="s">
        <v>21</v>
      </c>
      <c r="B203" t="s">
        <v>375</v>
      </c>
      <c r="C203">
        <v>5.0999999999999997E-2</v>
      </c>
      <c r="D203" t="s">
        <v>65</v>
      </c>
      <c r="E203">
        <v>2E-3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4.4999999999999998E-2</v>
      </c>
      <c r="D204" t="s">
        <v>65</v>
      </c>
      <c r="E204" t="s">
        <v>19</v>
      </c>
      <c r="F204">
        <v>0</v>
      </c>
      <c r="G204">
        <v>0</v>
      </c>
      <c r="H204">
        <v>0</v>
      </c>
      <c r="I204">
        <v>6561</v>
      </c>
      <c r="J204">
        <v>0.81699999999999995</v>
      </c>
    </row>
    <row r="205" spans="1:10" x14ac:dyDescent="0.3">
      <c r="A205" t="s">
        <v>21</v>
      </c>
      <c r="B205" t="s">
        <v>376</v>
      </c>
      <c r="C205">
        <v>4.7E-2</v>
      </c>
      <c r="D205" t="s">
        <v>65</v>
      </c>
      <c r="E205">
        <v>0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4.5999999999999999E-2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4.2999999999999997E-2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4.9000000000000002E-2</v>
      </c>
      <c r="D208" t="s">
        <v>65</v>
      </c>
      <c r="E208">
        <v>1E-3</v>
      </c>
      <c r="F208">
        <v>1E-3</v>
      </c>
      <c r="G208">
        <v>0</v>
      </c>
      <c r="H208">
        <v>0</v>
      </c>
      <c r="I208">
        <v>59049</v>
      </c>
      <c r="J208">
        <v>46.542999999999999</v>
      </c>
    </row>
    <row r="209" spans="1:10" x14ac:dyDescent="0.3">
      <c r="A209" t="s">
        <v>21</v>
      </c>
      <c r="B209" t="s">
        <v>378</v>
      </c>
      <c r="C209">
        <v>4.2999999999999997E-2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4.5999999999999999E-2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3.5169999999999999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3.4889999999999999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3.5419999999999998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3.516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2.7890000000000001</v>
      </c>
      <c r="E216">
        <v>33.6</v>
      </c>
      <c r="F216">
        <v>85.081999999999994</v>
      </c>
      <c r="G216">
        <v>72.807000000000002</v>
      </c>
      <c r="H216">
        <v>85.6</v>
      </c>
      <c r="I216">
        <v>9</v>
      </c>
      <c r="J216">
        <v>765.74</v>
      </c>
    </row>
    <row r="217" spans="1:10" x14ac:dyDescent="0.3">
      <c r="A217" t="s">
        <v>21</v>
      </c>
      <c r="B217" t="s">
        <v>418</v>
      </c>
      <c r="C217">
        <v>3.0609999999999999</v>
      </c>
      <c r="D217" t="s">
        <v>65</v>
      </c>
      <c r="E217">
        <v>136.565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8.4000000000000005E-2</v>
      </c>
      <c r="E218">
        <v>2.3E-2</v>
      </c>
      <c r="F218">
        <v>1.2E-2</v>
      </c>
      <c r="G218">
        <v>1.4999999999999999E-2</v>
      </c>
      <c r="H218">
        <v>124.2</v>
      </c>
      <c r="I218">
        <v>27</v>
      </c>
      <c r="J218">
        <v>0.32700000000000001</v>
      </c>
    </row>
    <row r="219" spans="1:10" x14ac:dyDescent="0.3">
      <c r="A219" t="s">
        <v>21</v>
      </c>
      <c r="B219" t="s">
        <v>167</v>
      </c>
      <c r="C219">
        <v>0.05</v>
      </c>
      <c r="D219" t="s">
        <v>65</v>
      </c>
      <c r="E219">
        <v>1E-3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1.1180000000000001</v>
      </c>
      <c r="E220">
        <v>1.875</v>
      </c>
      <c r="F220">
        <v>2.0830000000000002</v>
      </c>
      <c r="G220">
        <v>0.29399999999999998</v>
      </c>
      <c r="H220">
        <v>14.1</v>
      </c>
      <c r="I220">
        <v>27</v>
      </c>
      <c r="J220">
        <v>56.234999999999999</v>
      </c>
    </row>
    <row r="221" spans="1:10" x14ac:dyDescent="0.3">
      <c r="A221" t="s">
        <v>21</v>
      </c>
      <c r="B221" t="s">
        <v>419</v>
      </c>
      <c r="C221">
        <v>1.244</v>
      </c>
      <c r="E221">
        <v>2.29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0.22600000000000001</v>
      </c>
      <c r="E222">
        <v>0.155</v>
      </c>
      <c r="F222">
        <v>0.159</v>
      </c>
      <c r="G222">
        <v>6.0000000000000001E-3</v>
      </c>
      <c r="H222">
        <v>3.5</v>
      </c>
      <c r="I222">
        <v>81</v>
      </c>
      <c r="J222">
        <v>12.848000000000001</v>
      </c>
    </row>
    <row r="223" spans="1:10" x14ac:dyDescent="0.3">
      <c r="A223" t="s">
        <v>21</v>
      </c>
      <c r="B223" t="s">
        <v>420</v>
      </c>
      <c r="C223">
        <v>0.23400000000000001</v>
      </c>
      <c r="E223">
        <v>0.16300000000000001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0.112</v>
      </c>
      <c r="E224">
        <v>4.4999999999999998E-2</v>
      </c>
      <c r="F224">
        <v>4.5999999999999999E-2</v>
      </c>
      <c r="G224">
        <v>1E-3</v>
      </c>
      <c r="H224">
        <v>1.3</v>
      </c>
      <c r="I224">
        <v>243</v>
      </c>
      <c r="J224">
        <v>11.119</v>
      </c>
    </row>
    <row r="225" spans="1:10" x14ac:dyDescent="0.3">
      <c r="A225" t="s">
        <v>21</v>
      </c>
      <c r="B225" t="s">
        <v>421</v>
      </c>
      <c r="C225">
        <v>0.113</v>
      </c>
      <c r="E225">
        <v>4.5999999999999999E-2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8.5999999999999993E-2</v>
      </c>
      <c r="E226">
        <v>2.5000000000000001E-2</v>
      </c>
      <c r="F226">
        <v>1.7000000000000001E-2</v>
      </c>
      <c r="G226">
        <v>0.01</v>
      </c>
      <c r="H226">
        <v>57.4</v>
      </c>
      <c r="I226">
        <v>729</v>
      </c>
      <c r="J226">
        <v>12.739000000000001</v>
      </c>
    </row>
    <row r="227" spans="1:10" x14ac:dyDescent="0.3">
      <c r="A227" t="s">
        <v>21</v>
      </c>
      <c r="B227" t="s">
        <v>422</v>
      </c>
      <c r="C227">
        <v>6.6000000000000003E-2</v>
      </c>
      <c r="E227">
        <v>0.01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5.0999999999999997E-2</v>
      </c>
      <c r="D228" t="s">
        <v>65</v>
      </c>
      <c r="E228">
        <v>2E-3</v>
      </c>
      <c r="F228">
        <v>2E-3</v>
      </c>
      <c r="G228">
        <v>1E-3</v>
      </c>
      <c r="H228">
        <v>32.799999999999997</v>
      </c>
      <c r="I228">
        <v>2187</v>
      </c>
      <c r="J228">
        <v>3.39</v>
      </c>
    </row>
    <row r="229" spans="1:10" x14ac:dyDescent="0.3">
      <c r="A229" t="s">
        <v>21</v>
      </c>
      <c r="B229" t="s">
        <v>423</v>
      </c>
      <c r="C229">
        <v>0.05</v>
      </c>
      <c r="D229" t="s">
        <v>65</v>
      </c>
      <c r="E229">
        <v>1E-3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4.4999999999999998E-2</v>
      </c>
      <c r="D230" t="s">
        <v>65</v>
      </c>
      <c r="E230" t="s">
        <v>19</v>
      </c>
      <c r="F230">
        <v>2E-3</v>
      </c>
      <c r="G230">
        <v>0</v>
      </c>
      <c r="H230">
        <v>0</v>
      </c>
      <c r="I230">
        <v>6561</v>
      </c>
      <c r="J230">
        <v>11.236000000000001</v>
      </c>
    </row>
    <row r="231" spans="1:10" x14ac:dyDescent="0.3">
      <c r="A231" t="s">
        <v>21</v>
      </c>
      <c r="B231" t="s">
        <v>424</v>
      </c>
      <c r="C231">
        <v>5.0999999999999997E-2</v>
      </c>
      <c r="D231" t="s">
        <v>65</v>
      </c>
      <c r="E231">
        <v>2E-3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7.3999999999999996E-2</v>
      </c>
      <c r="E232">
        <v>1.6E-2</v>
      </c>
      <c r="F232">
        <v>1.7000000000000001E-2</v>
      </c>
      <c r="G232">
        <v>2E-3</v>
      </c>
      <c r="H232">
        <v>11.6</v>
      </c>
      <c r="I232">
        <v>19683</v>
      </c>
      <c r="J232">
        <v>337.19600000000003</v>
      </c>
    </row>
    <row r="233" spans="1:10" x14ac:dyDescent="0.3">
      <c r="A233" t="s">
        <v>21</v>
      </c>
      <c r="B233" t="s">
        <v>425</v>
      </c>
      <c r="C233">
        <v>7.8E-2</v>
      </c>
      <c r="E233">
        <v>1.9E-2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5.8000000000000003E-2</v>
      </c>
      <c r="E234">
        <v>5.0000000000000001E-3</v>
      </c>
      <c r="F234">
        <v>0.02</v>
      </c>
      <c r="G234">
        <v>2.1000000000000001E-2</v>
      </c>
      <c r="H234">
        <v>104.4</v>
      </c>
      <c r="I234">
        <v>59049</v>
      </c>
      <c r="J234">
        <v>1203.441</v>
      </c>
    </row>
    <row r="235" spans="1:10" x14ac:dyDescent="0.3">
      <c r="A235" t="s">
        <v>21</v>
      </c>
      <c r="B235" t="s">
        <v>426</v>
      </c>
      <c r="C235">
        <v>0.1</v>
      </c>
      <c r="E235">
        <v>3.5000000000000003E-2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4.4999999999999998E-2</v>
      </c>
      <c r="D236" t="s">
        <v>65</v>
      </c>
      <c r="E236" t="s">
        <v>19</v>
      </c>
      <c r="F236">
        <v>2E-3</v>
      </c>
      <c r="G236">
        <v>0</v>
      </c>
      <c r="H236">
        <v>0</v>
      </c>
      <c r="I236">
        <v>177147</v>
      </c>
      <c r="J236">
        <v>303.37799999999999</v>
      </c>
    </row>
    <row r="237" spans="1:10" x14ac:dyDescent="0.3">
      <c r="A237" t="s">
        <v>21</v>
      </c>
      <c r="B237" t="s">
        <v>427</v>
      </c>
      <c r="C237">
        <v>5.0999999999999997E-2</v>
      </c>
      <c r="D237" t="s">
        <v>65</v>
      </c>
      <c r="E237">
        <v>2E-3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8.8999999999999996E-2</v>
      </c>
      <c r="E238">
        <v>2.7E-2</v>
      </c>
      <c r="F238">
        <v>2.7E-2</v>
      </c>
      <c r="G238">
        <v>0</v>
      </c>
      <c r="H238">
        <v>0</v>
      </c>
      <c r="I238">
        <v>81</v>
      </c>
      <c r="J238">
        <v>2.1909999999999998</v>
      </c>
    </row>
    <row r="239" spans="1:10" x14ac:dyDescent="0.3">
      <c r="A239" t="s">
        <v>21</v>
      </c>
      <c r="B239" t="s">
        <v>168</v>
      </c>
      <c r="C239">
        <v>4.2999999999999997E-2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4.2999999999999997E-2</v>
      </c>
      <c r="D240" t="s">
        <v>65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4.2000000000000003E-2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4.2000000000000003E-2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4.2000000000000003E-2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4.4999999999999998E-2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4.2000000000000003E-2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4.2000000000000003E-2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4.1000000000000002E-2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4.2000000000000003E-2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4.2999999999999997E-2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4.2999999999999997E-2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4.2000000000000003E-2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4.2000000000000003E-2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2.2360000000000002</v>
      </c>
      <c r="E254">
        <v>10.086</v>
      </c>
      <c r="F254">
        <v>12.047000000000001</v>
      </c>
      <c r="G254">
        <v>2.7730000000000001</v>
      </c>
      <c r="H254">
        <v>23</v>
      </c>
      <c r="I254">
        <v>1</v>
      </c>
      <c r="J254">
        <v>12.047000000000001</v>
      </c>
    </row>
    <row r="255" spans="1:10" x14ac:dyDescent="0.3">
      <c r="A255" t="s">
        <v>21</v>
      </c>
      <c r="B255" t="s">
        <v>212</v>
      </c>
      <c r="C255">
        <v>2.4209999999999998</v>
      </c>
      <c r="E255">
        <v>14.007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0.58299999999999996</v>
      </c>
      <c r="E256">
        <v>0.64500000000000002</v>
      </c>
      <c r="F256">
        <v>0.57099999999999995</v>
      </c>
      <c r="G256">
        <v>0.105</v>
      </c>
      <c r="H256">
        <v>18.399999999999999</v>
      </c>
      <c r="I256">
        <v>3</v>
      </c>
      <c r="J256">
        <v>1.714</v>
      </c>
    </row>
    <row r="257" spans="1:10" x14ac:dyDescent="0.3">
      <c r="A257" t="s">
        <v>21</v>
      </c>
      <c r="B257" t="s">
        <v>213</v>
      </c>
      <c r="C257">
        <v>0.49</v>
      </c>
      <c r="E257">
        <v>0.497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0.32500000000000001</v>
      </c>
      <c r="E258">
        <v>0.26800000000000002</v>
      </c>
      <c r="F258">
        <v>0.16900000000000001</v>
      </c>
      <c r="G258">
        <v>0.14099999999999999</v>
      </c>
      <c r="H258">
        <v>83.8</v>
      </c>
      <c r="I258">
        <v>9</v>
      </c>
      <c r="J258">
        <v>1.5169999999999999</v>
      </c>
    </row>
    <row r="259" spans="1:10" x14ac:dyDescent="0.3">
      <c r="A259" t="s">
        <v>21</v>
      </c>
      <c r="B259" t="s">
        <v>214</v>
      </c>
      <c r="C259">
        <v>0.13900000000000001</v>
      </c>
      <c r="E259">
        <v>6.9000000000000006E-2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0.20599999999999999</v>
      </c>
      <c r="E260">
        <v>0.13400000000000001</v>
      </c>
      <c r="F260">
        <v>7.0999999999999994E-2</v>
      </c>
      <c r="G260">
        <v>8.8999999999999996E-2</v>
      </c>
      <c r="H260">
        <v>126.2</v>
      </c>
      <c r="I260">
        <v>27</v>
      </c>
      <c r="J260">
        <v>1.91</v>
      </c>
    </row>
    <row r="261" spans="1:10" x14ac:dyDescent="0.3">
      <c r="A261" t="s">
        <v>21</v>
      </c>
      <c r="B261" t="s">
        <v>215</v>
      </c>
      <c r="C261">
        <v>6.0999999999999999E-2</v>
      </c>
      <c r="E261">
        <v>8.0000000000000002E-3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6.9000000000000006E-2</v>
      </c>
      <c r="E262">
        <v>1.2E-2</v>
      </c>
      <c r="F262">
        <v>1.0999999999999999E-2</v>
      </c>
      <c r="G262">
        <v>2E-3</v>
      </c>
      <c r="H262">
        <v>17.8</v>
      </c>
      <c r="I262">
        <v>81</v>
      </c>
      <c r="J262">
        <v>0.878</v>
      </c>
    </row>
    <row r="263" spans="1:10" x14ac:dyDescent="0.3">
      <c r="A263" t="s">
        <v>21</v>
      </c>
      <c r="B263" t="s">
        <v>216</v>
      </c>
      <c r="C263">
        <v>6.4000000000000001E-2</v>
      </c>
      <c r="E263">
        <v>8.9999999999999993E-3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6.8000000000000005E-2</v>
      </c>
      <c r="E264">
        <v>1.2E-2</v>
      </c>
      <c r="F264">
        <v>1.2E-2</v>
      </c>
      <c r="G264">
        <v>0</v>
      </c>
      <c r="H264">
        <v>2.4</v>
      </c>
      <c r="I264">
        <v>243</v>
      </c>
      <c r="J264">
        <v>2.87</v>
      </c>
    </row>
    <row r="265" spans="1:10" x14ac:dyDescent="0.3">
      <c r="A265" t="s">
        <v>21</v>
      </c>
      <c r="B265" t="s">
        <v>217</v>
      </c>
      <c r="C265">
        <v>6.8000000000000005E-2</v>
      </c>
      <c r="E265">
        <v>1.2E-2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5.3999999999999999E-2</v>
      </c>
      <c r="E266">
        <v>3.0000000000000001E-3</v>
      </c>
      <c r="F266">
        <v>1.0999999999999999E-2</v>
      </c>
      <c r="G266">
        <v>1.0999999999999999E-2</v>
      </c>
      <c r="H266">
        <v>101</v>
      </c>
      <c r="I266">
        <v>729</v>
      </c>
      <c r="J266">
        <v>8.032</v>
      </c>
    </row>
    <row r="267" spans="1:10" x14ac:dyDescent="0.3">
      <c r="A267" t="s">
        <v>21</v>
      </c>
      <c r="B267" t="s">
        <v>218</v>
      </c>
      <c r="C267">
        <v>7.8E-2</v>
      </c>
      <c r="E267">
        <v>1.9E-2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9.7000000000000003E-2</v>
      </c>
      <c r="E268">
        <v>3.3000000000000002E-2</v>
      </c>
      <c r="F268">
        <v>3.7999999999999999E-2</v>
      </c>
      <c r="G268">
        <v>8.0000000000000002E-3</v>
      </c>
      <c r="H268">
        <v>20.5</v>
      </c>
      <c r="I268">
        <v>2187</v>
      </c>
      <c r="J268">
        <v>83.590999999999994</v>
      </c>
    </row>
    <row r="269" spans="1:10" x14ac:dyDescent="0.3">
      <c r="A269" t="s">
        <v>21</v>
      </c>
      <c r="B269" t="s">
        <v>219</v>
      </c>
      <c r="C269">
        <v>0.11</v>
      </c>
      <c r="E269">
        <v>4.3999999999999997E-2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0.10199999999999999</v>
      </c>
      <c r="E270">
        <v>3.6999999999999998E-2</v>
      </c>
      <c r="F270">
        <v>3.5999999999999997E-2</v>
      </c>
      <c r="G270">
        <v>1E-3</v>
      </c>
      <c r="H270">
        <v>3.1</v>
      </c>
      <c r="I270">
        <v>6561</v>
      </c>
      <c r="J270">
        <v>237.17400000000001</v>
      </c>
    </row>
    <row r="271" spans="1:10" x14ac:dyDescent="0.3">
      <c r="A271" t="s">
        <v>21</v>
      </c>
      <c r="B271" t="s">
        <v>220</v>
      </c>
      <c r="C271">
        <v>0.1</v>
      </c>
      <c r="E271">
        <v>3.5000000000000003E-2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0.10299999999999999</v>
      </c>
      <c r="E272">
        <v>3.7999999999999999E-2</v>
      </c>
      <c r="F272">
        <v>0.02</v>
      </c>
      <c r="G272">
        <v>2.4E-2</v>
      </c>
      <c r="H272">
        <v>119.9</v>
      </c>
      <c r="I272">
        <v>19683</v>
      </c>
      <c r="J272">
        <v>399.57499999999999</v>
      </c>
    </row>
    <row r="273" spans="1:10" x14ac:dyDescent="0.3">
      <c r="A273" t="s">
        <v>21</v>
      </c>
      <c r="B273" t="s">
        <v>221</v>
      </c>
      <c r="C273">
        <v>5.2999999999999999E-2</v>
      </c>
      <c r="E273">
        <v>3.0000000000000001E-3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7.8E-2</v>
      </c>
      <c r="E274">
        <v>1.9E-2</v>
      </c>
      <c r="F274">
        <v>0.01</v>
      </c>
      <c r="G274">
        <v>1.2E-2</v>
      </c>
      <c r="H274">
        <v>118.1</v>
      </c>
      <c r="I274">
        <v>59049</v>
      </c>
      <c r="J274">
        <v>596.29300000000001</v>
      </c>
    </row>
    <row r="275" spans="1:10" x14ac:dyDescent="0.3">
      <c r="A275" t="s">
        <v>21</v>
      </c>
      <c r="B275" t="s">
        <v>222</v>
      </c>
      <c r="C275">
        <v>5.0999999999999997E-2</v>
      </c>
      <c r="D275" t="s">
        <v>65</v>
      </c>
      <c r="E275">
        <v>2E-3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0.107</v>
      </c>
      <c r="E276">
        <v>4.1000000000000002E-2</v>
      </c>
      <c r="F276">
        <v>2.3E-2</v>
      </c>
      <c r="G276">
        <v>2.5000000000000001E-2</v>
      </c>
      <c r="H276">
        <v>105.4</v>
      </c>
      <c r="I276">
        <v>177147</v>
      </c>
      <c r="J276">
        <v>4117.8289999999997</v>
      </c>
    </row>
    <row r="277" spans="1:10" x14ac:dyDescent="0.3">
      <c r="A277" t="s">
        <v>21</v>
      </c>
      <c r="B277" t="s">
        <v>223</v>
      </c>
      <c r="C277">
        <v>5.8999999999999997E-2</v>
      </c>
      <c r="E277">
        <v>6.0000000000000001E-3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4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4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3.8959999999999999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3.8490000000000002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3.7770000000000001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3.6989999999999998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3.577</v>
      </c>
      <c r="D284" t="s">
        <v>65</v>
      </c>
      <c r="E284" t="s">
        <v>19</v>
      </c>
      <c r="F284" t="s">
        <v>19</v>
      </c>
      <c r="G284" t="s">
        <v>19</v>
      </c>
      <c r="H284" t="s">
        <v>19</v>
      </c>
      <c r="I284">
        <v>27</v>
      </c>
      <c r="J284" t="s">
        <v>19</v>
      </c>
    </row>
    <row r="285" spans="1:10" x14ac:dyDescent="0.3">
      <c r="A285" t="s">
        <v>21</v>
      </c>
      <c r="B285" t="s">
        <v>263</v>
      </c>
      <c r="C285">
        <v>3.5350000000000001</v>
      </c>
      <c r="D285" t="s">
        <v>65</v>
      </c>
      <c r="E285" t="s">
        <v>19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1.845</v>
      </c>
      <c r="E286">
        <v>5.516</v>
      </c>
      <c r="F286">
        <v>4.7809999999999997</v>
      </c>
      <c r="G286">
        <v>1.04</v>
      </c>
      <c r="H286">
        <v>21.7</v>
      </c>
      <c r="I286">
        <v>81</v>
      </c>
      <c r="J286">
        <v>387.29199999999997</v>
      </c>
    </row>
    <row r="287" spans="1:10" x14ac:dyDescent="0.3">
      <c r="A287" t="s">
        <v>21</v>
      </c>
      <c r="B287" t="s">
        <v>264</v>
      </c>
      <c r="C287">
        <v>1.63</v>
      </c>
      <c r="E287">
        <v>4.0460000000000003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0.36699999999999999</v>
      </c>
      <c r="E288">
        <v>0.32300000000000001</v>
      </c>
      <c r="F288">
        <v>0.34599999999999997</v>
      </c>
      <c r="G288">
        <v>3.2000000000000001E-2</v>
      </c>
      <c r="H288">
        <v>9.3000000000000007</v>
      </c>
      <c r="I288">
        <v>243</v>
      </c>
      <c r="J288">
        <v>83.971999999999994</v>
      </c>
    </row>
    <row r="289" spans="1:10" x14ac:dyDescent="0.3">
      <c r="A289" t="s">
        <v>21</v>
      </c>
      <c r="B289" t="s">
        <v>265</v>
      </c>
      <c r="C289">
        <v>0.40100000000000002</v>
      </c>
      <c r="E289">
        <v>0.36799999999999999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0.14899999999999999</v>
      </c>
      <c r="E290">
        <v>7.6999999999999999E-2</v>
      </c>
      <c r="F290">
        <v>5.5E-2</v>
      </c>
      <c r="G290">
        <v>3.2000000000000001E-2</v>
      </c>
      <c r="H290">
        <v>57.6</v>
      </c>
      <c r="I290">
        <v>729</v>
      </c>
      <c r="J290">
        <v>40.11</v>
      </c>
    </row>
    <row r="291" spans="1:10" x14ac:dyDescent="0.3">
      <c r="A291" t="s">
        <v>21</v>
      </c>
      <c r="B291" t="s">
        <v>266</v>
      </c>
      <c r="C291">
        <v>9.7000000000000003E-2</v>
      </c>
      <c r="E291">
        <v>3.3000000000000002E-2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6.7000000000000004E-2</v>
      </c>
      <c r="E292">
        <v>1.0999999999999999E-2</v>
      </c>
      <c r="F292">
        <v>8.9999999999999993E-3</v>
      </c>
      <c r="G292">
        <v>3.0000000000000001E-3</v>
      </c>
      <c r="H292">
        <v>38.200000000000003</v>
      </c>
      <c r="I292">
        <v>2187</v>
      </c>
      <c r="J292">
        <v>19.323</v>
      </c>
    </row>
    <row r="293" spans="1:10" x14ac:dyDescent="0.3">
      <c r="A293" t="s">
        <v>21</v>
      </c>
      <c r="B293" t="s">
        <v>267</v>
      </c>
      <c r="C293">
        <v>5.8999999999999997E-2</v>
      </c>
      <c r="E293">
        <v>6.0000000000000001E-3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0.152</v>
      </c>
      <c r="E294">
        <v>0.08</v>
      </c>
      <c r="F294">
        <v>4.3999999999999997E-2</v>
      </c>
      <c r="G294">
        <v>5.0999999999999997E-2</v>
      </c>
      <c r="H294">
        <v>114.4</v>
      </c>
      <c r="I294">
        <v>6561</v>
      </c>
      <c r="J294">
        <v>290.93700000000001</v>
      </c>
    </row>
    <row r="295" spans="1:10" x14ac:dyDescent="0.3">
      <c r="A295" t="s">
        <v>21</v>
      </c>
      <c r="B295" t="s">
        <v>268</v>
      </c>
      <c r="C295">
        <v>6.3E-2</v>
      </c>
      <c r="E295">
        <v>8.0000000000000002E-3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5.8000000000000003E-2</v>
      </c>
      <c r="E296">
        <v>6.0000000000000001E-3</v>
      </c>
      <c r="F296">
        <v>5.0000000000000001E-3</v>
      </c>
      <c r="G296">
        <v>1E-3</v>
      </c>
      <c r="H296">
        <v>13</v>
      </c>
      <c r="I296">
        <v>19683</v>
      </c>
      <c r="J296">
        <v>105.53400000000001</v>
      </c>
    </row>
    <row r="297" spans="1:10" x14ac:dyDescent="0.3">
      <c r="A297" t="s">
        <v>21</v>
      </c>
      <c r="B297" t="s">
        <v>269</v>
      </c>
      <c r="C297">
        <v>5.7000000000000002E-2</v>
      </c>
      <c r="E297">
        <v>5.0000000000000001E-3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0.106</v>
      </c>
      <c r="E298">
        <v>0.04</v>
      </c>
      <c r="F298">
        <v>2.1999999999999999E-2</v>
      </c>
      <c r="G298">
        <v>2.5000000000000001E-2</v>
      </c>
      <c r="H298">
        <v>113.1</v>
      </c>
      <c r="I298">
        <v>59049</v>
      </c>
      <c r="J298">
        <v>1315.546</v>
      </c>
    </row>
    <row r="299" spans="1:10" x14ac:dyDescent="0.3">
      <c r="A299" t="s">
        <v>21</v>
      </c>
      <c r="B299" t="s">
        <v>270</v>
      </c>
      <c r="C299">
        <v>5.6000000000000001E-2</v>
      </c>
      <c r="E299">
        <v>4.0000000000000001E-3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4.7E-2</v>
      </c>
      <c r="D300" t="s">
        <v>65</v>
      </c>
      <c r="E300">
        <v>0</v>
      </c>
      <c r="F300">
        <v>0</v>
      </c>
      <c r="G300">
        <v>0</v>
      </c>
      <c r="H300">
        <v>0</v>
      </c>
      <c r="I300">
        <v>177147</v>
      </c>
      <c r="J300">
        <v>40.307000000000002</v>
      </c>
    </row>
    <row r="301" spans="1:10" x14ac:dyDescent="0.3">
      <c r="A301" t="s">
        <v>21</v>
      </c>
      <c r="B301" t="s">
        <v>271</v>
      </c>
      <c r="C301">
        <v>4.3999999999999997E-2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4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4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3.9990000000000001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3.8220000000000001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3.49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3.6309999999999998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1.9379999999999999</v>
      </c>
      <c r="E308">
        <v>6.3319999999999999</v>
      </c>
      <c r="F308">
        <v>6.6840000000000002</v>
      </c>
      <c r="G308">
        <v>0.497</v>
      </c>
      <c r="H308">
        <v>7.4</v>
      </c>
      <c r="I308">
        <v>27</v>
      </c>
      <c r="J308">
        <v>180.46100000000001</v>
      </c>
    </row>
    <row r="309" spans="1:10" x14ac:dyDescent="0.3">
      <c r="A309" t="s">
        <v>21</v>
      </c>
      <c r="B309" t="s">
        <v>311</v>
      </c>
      <c r="C309">
        <v>2.0089999999999999</v>
      </c>
      <c r="E309">
        <v>7.0350000000000001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0.58799999999999997</v>
      </c>
      <c r="E310">
        <v>0.65500000000000003</v>
      </c>
      <c r="F310">
        <v>0.56399999999999995</v>
      </c>
      <c r="G310">
        <v>0.129</v>
      </c>
      <c r="H310">
        <v>22.9</v>
      </c>
      <c r="I310">
        <v>81</v>
      </c>
      <c r="J310">
        <v>45.679000000000002</v>
      </c>
    </row>
    <row r="311" spans="1:10" x14ac:dyDescent="0.3">
      <c r="A311" t="s">
        <v>21</v>
      </c>
      <c r="B311" t="s">
        <v>312</v>
      </c>
      <c r="C311">
        <v>0.47399999999999998</v>
      </c>
      <c r="E311">
        <v>0.47299999999999998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0.129</v>
      </c>
      <c r="E312">
        <v>0.06</v>
      </c>
      <c r="F312">
        <v>7.2999999999999995E-2</v>
      </c>
      <c r="G312">
        <v>1.7999999999999999E-2</v>
      </c>
      <c r="H312">
        <v>25.1</v>
      </c>
      <c r="I312">
        <v>243</v>
      </c>
      <c r="J312">
        <v>17.631</v>
      </c>
    </row>
    <row r="313" spans="1:10" x14ac:dyDescent="0.3">
      <c r="A313" t="s">
        <v>21</v>
      </c>
      <c r="B313" t="s">
        <v>313</v>
      </c>
      <c r="C313">
        <v>0.158</v>
      </c>
      <c r="E313">
        <v>8.5000000000000006E-2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0.11799999999999999</v>
      </c>
      <c r="E314">
        <v>0.05</v>
      </c>
      <c r="F314">
        <v>4.2999999999999997E-2</v>
      </c>
      <c r="G314">
        <v>1.0999999999999999E-2</v>
      </c>
      <c r="H314">
        <v>25.5</v>
      </c>
      <c r="I314">
        <v>729</v>
      </c>
      <c r="J314">
        <v>31.012</v>
      </c>
    </row>
    <row r="315" spans="1:10" x14ac:dyDescent="0.3">
      <c r="A315" t="s">
        <v>21</v>
      </c>
      <c r="B315" t="s">
        <v>314</v>
      </c>
      <c r="C315">
        <v>9.9000000000000005E-2</v>
      </c>
      <c r="E315">
        <v>3.5000000000000003E-2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9.8000000000000004E-2</v>
      </c>
      <c r="E316">
        <v>3.4000000000000002E-2</v>
      </c>
      <c r="F316">
        <v>2.5999999999999999E-2</v>
      </c>
      <c r="G316">
        <v>0.01</v>
      </c>
      <c r="H316">
        <v>40</v>
      </c>
      <c r="I316">
        <v>2187</v>
      </c>
      <c r="J316">
        <v>57.17</v>
      </c>
    </row>
    <row r="317" spans="1:10" x14ac:dyDescent="0.3">
      <c r="A317" t="s">
        <v>21</v>
      </c>
      <c r="B317" t="s">
        <v>315</v>
      </c>
      <c r="C317">
        <v>7.8E-2</v>
      </c>
      <c r="E317">
        <v>1.9E-2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4.5999999999999999E-2</v>
      </c>
      <c r="D318" t="s">
        <v>65</v>
      </c>
      <c r="E318" t="s">
        <v>19</v>
      </c>
      <c r="F318">
        <v>0.02</v>
      </c>
      <c r="G318">
        <v>0</v>
      </c>
      <c r="H318">
        <v>0</v>
      </c>
      <c r="I318">
        <v>6561</v>
      </c>
      <c r="J318">
        <v>131.91200000000001</v>
      </c>
    </row>
    <row r="319" spans="1:10" x14ac:dyDescent="0.3">
      <c r="A319" t="s">
        <v>21</v>
      </c>
      <c r="B319" t="s">
        <v>316</v>
      </c>
      <c r="C319">
        <v>0.08</v>
      </c>
      <c r="E319">
        <v>0.02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5.5E-2</v>
      </c>
      <c r="E320">
        <v>4.0000000000000001E-3</v>
      </c>
      <c r="F320">
        <v>3.0000000000000001E-3</v>
      </c>
      <c r="G320">
        <v>1E-3</v>
      </c>
      <c r="H320">
        <v>51</v>
      </c>
      <c r="I320">
        <v>19683</v>
      </c>
      <c r="J320">
        <v>55.756</v>
      </c>
    </row>
    <row r="321" spans="1:10" x14ac:dyDescent="0.3">
      <c r="A321" t="s">
        <v>21</v>
      </c>
      <c r="B321" t="s">
        <v>317</v>
      </c>
      <c r="C321">
        <v>5.0999999999999997E-2</v>
      </c>
      <c r="D321" t="s">
        <v>65</v>
      </c>
      <c r="E321">
        <v>2E-3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4.4999999999999998E-2</v>
      </c>
      <c r="D322" t="s">
        <v>65</v>
      </c>
      <c r="E322" t="s">
        <v>19</v>
      </c>
      <c r="F322">
        <v>4.0000000000000001E-3</v>
      </c>
      <c r="G322">
        <v>0</v>
      </c>
      <c r="H322">
        <v>0</v>
      </c>
      <c r="I322">
        <v>59049</v>
      </c>
      <c r="J322">
        <v>247.32</v>
      </c>
    </row>
    <row r="323" spans="1:10" x14ac:dyDescent="0.3">
      <c r="A323" t="s">
        <v>21</v>
      </c>
      <c r="B323" t="s">
        <v>318</v>
      </c>
      <c r="C323">
        <v>5.6000000000000001E-2</v>
      </c>
      <c r="E323">
        <v>4.0000000000000001E-3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4.8000000000000001E-2</v>
      </c>
      <c r="D324" t="s">
        <v>65</v>
      </c>
      <c r="E324">
        <v>0</v>
      </c>
      <c r="F324">
        <v>0</v>
      </c>
      <c r="G324">
        <v>0</v>
      </c>
      <c r="H324">
        <v>80.7</v>
      </c>
      <c r="I324">
        <v>177147</v>
      </c>
      <c r="J324">
        <v>38.170999999999999</v>
      </c>
    </row>
    <row r="325" spans="1:10" x14ac:dyDescent="0.3">
      <c r="A325" t="s">
        <v>21</v>
      </c>
      <c r="B325" t="s">
        <v>319</v>
      </c>
      <c r="C325">
        <v>4.7E-2</v>
      </c>
      <c r="D325" t="s">
        <v>65</v>
      </c>
      <c r="E325">
        <v>0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4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4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3.9009999999999998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3.944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3.4550000000000001</v>
      </c>
      <c r="D330" t="s">
        <v>65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3.504</v>
      </c>
      <c r="D331" t="s">
        <v>65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2.456</v>
      </c>
      <c r="E332">
        <v>14.983000000000001</v>
      </c>
      <c r="F332">
        <v>14.035</v>
      </c>
      <c r="G332">
        <v>1.341</v>
      </c>
      <c r="H332">
        <v>9.6</v>
      </c>
      <c r="I332">
        <v>27</v>
      </c>
      <c r="J332">
        <v>378.95299999999997</v>
      </c>
    </row>
    <row r="333" spans="1:10" x14ac:dyDescent="0.3">
      <c r="A333" t="s">
        <v>21</v>
      </c>
      <c r="B333" t="s">
        <v>359</v>
      </c>
      <c r="C333">
        <v>2.3849999999999998</v>
      </c>
      <c r="E333">
        <v>13.087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0.57499999999999996</v>
      </c>
      <c r="E334">
        <v>0.63300000000000001</v>
      </c>
      <c r="F334">
        <v>0.68400000000000005</v>
      </c>
      <c r="G334">
        <v>7.1999999999999995E-2</v>
      </c>
      <c r="H334">
        <v>10.6</v>
      </c>
      <c r="I334">
        <v>81</v>
      </c>
      <c r="J334">
        <v>55.412999999999997</v>
      </c>
    </row>
    <row r="335" spans="1:10" x14ac:dyDescent="0.3">
      <c r="A335" t="s">
        <v>21</v>
      </c>
      <c r="B335" t="s">
        <v>360</v>
      </c>
      <c r="C335">
        <v>0.63400000000000001</v>
      </c>
      <c r="E335">
        <v>0.73499999999999999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0.14199999999999999</v>
      </c>
      <c r="E336">
        <v>7.0999999999999994E-2</v>
      </c>
      <c r="F336">
        <v>6.9000000000000006E-2</v>
      </c>
      <c r="G336">
        <v>3.0000000000000001E-3</v>
      </c>
      <c r="H336">
        <v>4.4000000000000004</v>
      </c>
      <c r="I336">
        <v>243</v>
      </c>
      <c r="J336">
        <v>16.72</v>
      </c>
    </row>
    <row r="337" spans="1:10" x14ac:dyDescent="0.3">
      <c r="A337" t="s">
        <v>21</v>
      </c>
      <c r="B337" t="s">
        <v>361</v>
      </c>
      <c r="C337">
        <v>0.13700000000000001</v>
      </c>
      <c r="E337">
        <v>6.7000000000000004E-2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6.4000000000000001E-2</v>
      </c>
      <c r="E338">
        <v>8.9999999999999993E-3</v>
      </c>
      <c r="F338">
        <v>8.0000000000000002E-3</v>
      </c>
      <c r="G338">
        <v>2E-3</v>
      </c>
      <c r="H338">
        <v>24.4</v>
      </c>
      <c r="I338">
        <v>729</v>
      </c>
      <c r="J338">
        <v>5.7350000000000003</v>
      </c>
    </row>
    <row r="339" spans="1:10" x14ac:dyDescent="0.3">
      <c r="A339" t="s">
        <v>21</v>
      </c>
      <c r="B339" t="s">
        <v>362</v>
      </c>
      <c r="C339">
        <v>5.8999999999999997E-2</v>
      </c>
      <c r="E339">
        <v>7.0000000000000001E-3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7.4999999999999997E-2</v>
      </c>
      <c r="E340">
        <v>1.6E-2</v>
      </c>
      <c r="F340">
        <v>1.0999999999999999E-2</v>
      </c>
      <c r="G340">
        <v>8.0000000000000002E-3</v>
      </c>
      <c r="H340">
        <v>69.3</v>
      </c>
      <c r="I340">
        <v>2187</v>
      </c>
      <c r="J340">
        <v>24.105</v>
      </c>
    </row>
    <row r="341" spans="1:10" x14ac:dyDescent="0.3">
      <c r="A341" t="s">
        <v>21</v>
      </c>
      <c r="B341" t="s">
        <v>363</v>
      </c>
      <c r="C341">
        <v>5.8000000000000003E-2</v>
      </c>
      <c r="E341">
        <v>6.0000000000000001E-3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8.6999999999999994E-2</v>
      </c>
      <c r="E342">
        <v>2.5999999999999999E-2</v>
      </c>
      <c r="F342">
        <v>1.4999999999999999E-2</v>
      </c>
      <c r="G342">
        <v>1.6E-2</v>
      </c>
      <c r="H342">
        <v>107.6</v>
      </c>
      <c r="I342">
        <v>6561</v>
      </c>
      <c r="J342">
        <v>95.188000000000002</v>
      </c>
    </row>
    <row r="343" spans="1:10" x14ac:dyDescent="0.3">
      <c r="A343" t="s">
        <v>21</v>
      </c>
      <c r="B343" t="s">
        <v>364</v>
      </c>
      <c r="C343">
        <v>5.3999999999999999E-2</v>
      </c>
      <c r="E343">
        <v>3.0000000000000001E-3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8.6999999999999994E-2</v>
      </c>
      <c r="E344">
        <v>2.5000000000000001E-2</v>
      </c>
      <c r="F344">
        <v>1.2999999999999999E-2</v>
      </c>
      <c r="G344">
        <v>1.7000000000000001E-2</v>
      </c>
      <c r="H344">
        <v>130.19999999999999</v>
      </c>
      <c r="I344">
        <v>19683</v>
      </c>
      <c r="J344">
        <v>261.03300000000002</v>
      </c>
    </row>
    <row r="345" spans="1:10" x14ac:dyDescent="0.3">
      <c r="A345" t="s">
        <v>21</v>
      </c>
      <c r="B345" t="s">
        <v>365</v>
      </c>
      <c r="C345">
        <v>4.9000000000000002E-2</v>
      </c>
      <c r="D345" t="s">
        <v>65</v>
      </c>
      <c r="E345">
        <v>1E-3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4.7E-2</v>
      </c>
      <c r="D346" t="s">
        <v>65</v>
      </c>
      <c r="E346">
        <v>0</v>
      </c>
      <c r="F346">
        <v>0</v>
      </c>
      <c r="G346">
        <v>0</v>
      </c>
      <c r="H346">
        <v>0</v>
      </c>
      <c r="I346">
        <v>59049</v>
      </c>
      <c r="J346">
        <v>11.348000000000001</v>
      </c>
    </row>
    <row r="347" spans="1:10" x14ac:dyDescent="0.3">
      <c r="A347" t="s">
        <v>21</v>
      </c>
      <c r="B347" t="s">
        <v>366</v>
      </c>
      <c r="C347">
        <v>4.3999999999999997E-2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0.10299999999999999</v>
      </c>
      <c r="E348">
        <v>3.7999999999999999E-2</v>
      </c>
      <c r="F348">
        <v>3.7999999999999999E-2</v>
      </c>
      <c r="G348">
        <v>0</v>
      </c>
      <c r="H348">
        <v>0</v>
      </c>
      <c r="I348">
        <v>177147</v>
      </c>
      <c r="J348">
        <v>6743.7219999999998</v>
      </c>
    </row>
    <row r="349" spans="1:10" x14ac:dyDescent="0.3">
      <c r="A349" t="s">
        <v>21</v>
      </c>
      <c r="B349" t="s">
        <v>367</v>
      </c>
      <c r="C349">
        <v>4.2000000000000003E-2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3.798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3.8759999999999999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3.6859999999999999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3.6909999999999998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3.4820000000000002</v>
      </c>
      <c r="D354" t="s">
        <v>65</v>
      </c>
      <c r="E354" t="s">
        <v>19</v>
      </c>
      <c r="F354" t="s">
        <v>19</v>
      </c>
      <c r="G354" t="s">
        <v>19</v>
      </c>
      <c r="H354" t="s">
        <v>19</v>
      </c>
      <c r="I354">
        <v>9</v>
      </c>
      <c r="J354" t="s">
        <v>19</v>
      </c>
    </row>
    <row r="355" spans="1:10" x14ac:dyDescent="0.3">
      <c r="A355" t="s">
        <v>21</v>
      </c>
      <c r="B355" t="s">
        <v>406</v>
      </c>
      <c r="C355">
        <v>3.5</v>
      </c>
      <c r="D355" t="s">
        <v>65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1.6359999999999999</v>
      </c>
      <c r="E356">
        <v>4.077</v>
      </c>
      <c r="F356">
        <v>8.0779999999999994</v>
      </c>
      <c r="G356">
        <v>5.6580000000000004</v>
      </c>
      <c r="H356">
        <v>70</v>
      </c>
      <c r="I356">
        <v>27</v>
      </c>
      <c r="J356">
        <v>218.11</v>
      </c>
    </row>
    <row r="357" spans="1:10" x14ac:dyDescent="0.3">
      <c r="A357" t="s">
        <v>21</v>
      </c>
      <c r="B357" t="s">
        <v>407</v>
      </c>
      <c r="C357">
        <v>2.3410000000000002</v>
      </c>
      <c r="E357">
        <v>12.079000000000001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0.57599999999999996</v>
      </c>
      <c r="E358">
        <v>0.63400000000000001</v>
      </c>
      <c r="F358">
        <v>0.63600000000000001</v>
      </c>
      <c r="G358">
        <v>3.0000000000000001E-3</v>
      </c>
      <c r="H358">
        <v>0.4</v>
      </c>
      <c r="I358">
        <v>81</v>
      </c>
      <c r="J358">
        <v>51.518999999999998</v>
      </c>
    </row>
    <row r="359" spans="1:10" x14ac:dyDescent="0.3">
      <c r="A359" t="s">
        <v>21</v>
      </c>
      <c r="B359" t="s">
        <v>408</v>
      </c>
      <c r="C359">
        <v>0.57799999999999996</v>
      </c>
      <c r="E359">
        <v>0.63800000000000001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0.14599999999999999</v>
      </c>
      <c r="E360">
        <v>7.4999999999999997E-2</v>
      </c>
      <c r="F360">
        <v>7.0000000000000007E-2</v>
      </c>
      <c r="G360">
        <v>7.0000000000000001E-3</v>
      </c>
      <c r="H360">
        <v>10.6</v>
      </c>
      <c r="I360">
        <v>243</v>
      </c>
      <c r="J360">
        <v>17.013000000000002</v>
      </c>
    </row>
    <row r="361" spans="1:10" x14ac:dyDescent="0.3">
      <c r="A361" t="s">
        <v>21</v>
      </c>
      <c r="B361" t="s">
        <v>409</v>
      </c>
      <c r="C361">
        <v>0.13500000000000001</v>
      </c>
      <c r="E361">
        <v>6.5000000000000002E-2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7.0999999999999994E-2</v>
      </c>
      <c r="E362">
        <v>1.4E-2</v>
      </c>
      <c r="F362">
        <v>1.2E-2</v>
      </c>
      <c r="G362">
        <v>2E-3</v>
      </c>
      <c r="H362">
        <v>20</v>
      </c>
      <c r="I362">
        <v>729</v>
      </c>
      <c r="J362">
        <v>9.0839999999999996</v>
      </c>
    </row>
    <row r="363" spans="1:10" x14ac:dyDescent="0.3">
      <c r="A363" t="s">
        <v>21</v>
      </c>
      <c r="B363" t="s">
        <v>410</v>
      </c>
      <c r="C363">
        <v>6.6000000000000003E-2</v>
      </c>
      <c r="E363">
        <v>1.0999999999999999E-2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0.05</v>
      </c>
      <c r="D364" t="s">
        <v>65</v>
      </c>
      <c r="E364">
        <v>1E-3</v>
      </c>
      <c r="F364">
        <v>4.0000000000000001E-3</v>
      </c>
      <c r="G364">
        <v>5.0000000000000001E-3</v>
      </c>
      <c r="H364">
        <v>106.4</v>
      </c>
      <c r="I364">
        <v>2187</v>
      </c>
      <c r="J364">
        <v>9.7170000000000005</v>
      </c>
    </row>
    <row r="365" spans="1:10" x14ac:dyDescent="0.3">
      <c r="A365" t="s">
        <v>21</v>
      </c>
      <c r="B365" t="s">
        <v>411</v>
      </c>
      <c r="C365">
        <v>6.2E-2</v>
      </c>
      <c r="E365">
        <v>8.0000000000000002E-3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5.0999999999999997E-2</v>
      </c>
      <c r="D366" t="s">
        <v>65</v>
      </c>
      <c r="E366">
        <v>2E-3</v>
      </c>
      <c r="F366">
        <v>1E-3</v>
      </c>
      <c r="G366">
        <v>1E-3</v>
      </c>
      <c r="H366">
        <v>102.9</v>
      </c>
      <c r="I366">
        <v>6561</v>
      </c>
      <c r="J366">
        <v>7.2489999999999997</v>
      </c>
    </row>
    <row r="367" spans="1:10" x14ac:dyDescent="0.3">
      <c r="A367" t="s">
        <v>21</v>
      </c>
      <c r="B367" t="s">
        <v>412</v>
      </c>
      <c r="C367">
        <v>4.8000000000000001E-2</v>
      </c>
      <c r="D367" t="s">
        <v>65</v>
      </c>
      <c r="E367">
        <v>0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0.123</v>
      </c>
      <c r="E368">
        <v>5.3999999999999999E-2</v>
      </c>
      <c r="F368">
        <v>2.8000000000000001E-2</v>
      </c>
      <c r="G368">
        <v>3.6999999999999998E-2</v>
      </c>
      <c r="H368">
        <v>134</v>
      </c>
      <c r="I368">
        <v>19683</v>
      </c>
      <c r="J368">
        <v>550.52599999999995</v>
      </c>
    </row>
    <row r="369" spans="1:10" x14ac:dyDescent="0.3">
      <c r="A369" t="s">
        <v>21</v>
      </c>
      <c r="B369" t="s">
        <v>413</v>
      </c>
      <c r="C369">
        <v>0.05</v>
      </c>
      <c r="D369" t="s">
        <v>65</v>
      </c>
      <c r="E369">
        <v>1E-3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0.124</v>
      </c>
      <c r="E370">
        <v>5.5E-2</v>
      </c>
      <c r="F370">
        <v>6.3E-2</v>
      </c>
      <c r="G370">
        <v>1.2E-2</v>
      </c>
      <c r="H370">
        <v>18.3</v>
      </c>
      <c r="I370">
        <v>59049</v>
      </c>
      <c r="J370">
        <v>3724.0639999999999</v>
      </c>
    </row>
    <row r="371" spans="1:10" x14ac:dyDescent="0.3">
      <c r="A371" t="s">
        <v>21</v>
      </c>
      <c r="B371" t="s">
        <v>414</v>
      </c>
      <c r="C371">
        <v>0.14199999999999999</v>
      </c>
      <c r="E371">
        <v>7.0999999999999994E-2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6.4000000000000001E-2</v>
      </c>
      <c r="E372">
        <v>8.9999999999999993E-3</v>
      </c>
      <c r="F372">
        <v>4.2000000000000003E-2</v>
      </c>
      <c r="G372">
        <v>4.5999999999999999E-2</v>
      </c>
      <c r="H372">
        <v>109.5</v>
      </c>
      <c r="I372">
        <v>177147</v>
      </c>
      <c r="J372">
        <v>7385.1229999999996</v>
      </c>
    </row>
    <row r="373" spans="1:10" x14ac:dyDescent="0.3">
      <c r="A373" t="s">
        <v>21</v>
      </c>
      <c r="B373" t="s">
        <v>415</v>
      </c>
      <c r="C373">
        <v>0.14499999999999999</v>
      </c>
      <c r="E373">
        <v>7.3999999999999996E-2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3.577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3.593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3.5609999999999999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3.2669999999999999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2.5299999999999998</v>
      </c>
      <c r="E378">
        <v>17.411999999999999</v>
      </c>
      <c r="F378">
        <v>18.286999999999999</v>
      </c>
      <c r="G378">
        <v>1.2370000000000001</v>
      </c>
      <c r="H378">
        <v>6.8</v>
      </c>
      <c r="I378">
        <v>9</v>
      </c>
      <c r="J378">
        <v>164.58099999999999</v>
      </c>
    </row>
    <row r="379" spans="1:10" x14ac:dyDescent="0.3">
      <c r="A379" t="s">
        <v>21</v>
      </c>
      <c r="B379" t="s">
        <v>130</v>
      </c>
      <c r="C379">
        <v>2.5739999999999998</v>
      </c>
      <c r="E379">
        <v>19.161000000000001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0.97</v>
      </c>
      <c r="E380">
        <v>1.46</v>
      </c>
      <c r="F380">
        <v>1.1859999999999999</v>
      </c>
      <c r="G380">
        <v>0.38900000000000001</v>
      </c>
      <c r="H380">
        <v>32.799999999999997</v>
      </c>
      <c r="I380">
        <v>27</v>
      </c>
      <c r="J380">
        <v>32.012999999999998</v>
      </c>
    </row>
    <row r="381" spans="1:10" x14ac:dyDescent="0.3">
      <c r="A381" t="s">
        <v>21</v>
      </c>
      <c r="B381" t="s">
        <v>131</v>
      </c>
      <c r="C381">
        <v>0.72699999999999998</v>
      </c>
      <c r="E381">
        <v>0.91100000000000003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0.17899999999999999</v>
      </c>
      <c r="E382">
        <v>0.107</v>
      </c>
      <c r="F382">
        <v>0.115</v>
      </c>
      <c r="G382">
        <v>1.2E-2</v>
      </c>
      <c r="H382">
        <v>10.6</v>
      </c>
      <c r="I382">
        <v>81</v>
      </c>
      <c r="J382">
        <v>9.3249999999999993</v>
      </c>
    </row>
    <row r="383" spans="1:10" x14ac:dyDescent="0.3">
      <c r="A383" t="s">
        <v>21</v>
      </c>
      <c r="B383" t="s">
        <v>132</v>
      </c>
      <c r="C383">
        <v>0.19700000000000001</v>
      </c>
      <c r="E383">
        <v>0.124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0.19</v>
      </c>
      <c r="E384">
        <v>0.11700000000000001</v>
      </c>
      <c r="F384">
        <v>6.6000000000000003E-2</v>
      </c>
      <c r="G384">
        <v>7.1999999999999995E-2</v>
      </c>
      <c r="H384">
        <v>109.4</v>
      </c>
      <c r="I384">
        <v>243</v>
      </c>
      <c r="J384">
        <v>15.973000000000001</v>
      </c>
    </row>
    <row r="385" spans="1:10" x14ac:dyDescent="0.3">
      <c r="A385" t="s">
        <v>21</v>
      </c>
      <c r="B385" t="s">
        <v>133</v>
      </c>
      <c r="C385">
        <v>7.1999999999999995E-2</v>
      </c>
      <c r="E385">
        <v>1.4999999999999999E-2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6.8000000000000005E-2</v>
      </c>
      <c r="E386">
        <v>1.2E-2</v>
      </c>
      <c r="F386">
        <v>1.4E-2</v>
      </c>
      <c r="G386">
        <v>3.0000000000000001E-3</v>
      </c>
      <c r="H386">
        <v>20.5</v>
      </c>
      <c r="I386">
        <v>729</v>
      </c>
      <c r="J386">
        <v>10.015000000000001</v>
      </c>
    </row>
    <row r="387" spans="1:10" x14ac:dyDescent="0.3">
      <c r="A387" t="s">
        <v>21</v>
      </c>
      <c r="B387" t="s">
        <v>134</v>
      </c>
      <c r="C387">
        <v>7.3999999999999996E-2</v>
      </c>
      <c r="E387">
        <v>1.6E-2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5.0999999999999997E-2</v>
      </c>
      <c r="D388" t="s">
        <v>65</v>
      </c>
      <c r="E388">
        <v>2E-3</v>
      </c>
      <c r="F388">
        <v>0.01</v>
      </c>
      <c r="G388">
        <v>1.2E-2</v>
      </c>
      <c r="H388">
        <v>117.2</v>
      </c>
      <c r="I388">
        <v>2187</v>
      </c>
      <c r="J388">
        <v>22.501999999999999</v>
      </c>
    </row>
    <row r="389" spans="1:10" x14ac:dyDescent="0.3">
      <c r="A389" t="s">
        <v>21</v>
      </c>
      <c r="B389" t="s">
        <v>135</v>
      </c>
      <c r="C389">
        <v>7.8E-2</v>
      </c>
      <c r="E389">
        <v>1.9E-2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4.4999999999999998E-2</v>
      </c>
      <c r="D390" t="s">
        <v>65</v>
      </c>
      <c r="E390" t="s">
        <v>19</v>
      </c>
      <c r="F390">
        <v>1E-3</v>
      </c>
      <c r="G390">
        <v>0</v>
      </c>
      <c r="H390">
        <v>0</v>
      </c>
      <c r="I390">
        <v>6561</v>
      </c>
      <c r="J390">
        <v>5.7439999999999998</v>
      </c>
    </row>
    <row r="391" spans="1:10" x14ac:dyDescent="0.3">
      <c r="A391" t="s">
        <v>21</v>
      </c>
      <c r="B391" t="s">
        <v>136</v>
      </c>
      <c r="C391">
        <v>4.9000000000000002E-2</v>
      </c>
      <c r="D391" t="s">
        <v>65</v>
      </c>
      <c r="E391">
        <v>1E-3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0.219</v>
      </c>
      <c r="E392">
        <v>0.14699999999999999</v>
      </c>
      <c r="F392">
        <v>0.16400000000000001</v>
      </c>
      <c r="G392">
        <v>2.4E-2</v>
      </c>
      <c r="H392">
        <v>14.8</v>
      </c>
      <c r="I392">
        <v>19683</v>
      </c>
      <c r="J392">
        <v>3225.3090000000002</v>
      </c>
    </row>
    <row r="393" spans="1:10" x14ac:dyDescent="0.3">
      <c r="A393" t="s">
        <v>21</v>
      </c>
      <c r="B393" t="s">
        <v>137</v>
      </c>
      <c r="C393">
        <v>0.25</v>
      </c>
      <c r="E393">
        <v>0.18099999999999999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5.7000000000000002E-2</v>
      </c>
      <c r="E394">
        <v>5.0000000000000001E-3</v>
      </c>
      <c r="F394">
        <v>1.9E-2</v>
      </c>
      <c r="G394">
        <v>0.02</v>
      </c>
      <c r="H394">
        <v>104.8</v>
      </c>
      <c r="I394">
        <v>59049</v>
      </c>
      <c r="J394">
        <v>1123.9390000000001</v>
      </c>
    </row>
    <row r="395" spans="1:10" x14ac:dyDescent="0.3">
      <c r="A395" t="s">
        <v>21</v>
      </c>
      <c r="B395" t="s">
        <v>138</v>
      </c>
      <c r="C395">
        <v>9.7000000000000003E-2</v>
      </c>
      <c r="E395">
        <v>3.3000000000000002E-2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7.3999999999999996E-2</v>
      </c>
      <c r="E396">
        <v>1.6E-2</v>
      </c>
      <c r="F396">
        <v>1.6E-2</v>
      </c>
      <c r="G396">
        <v>0</v>
      </c>
      <c r="H396">
        <v>3.1</v>
      </c>
      <c r="I396">
        <v>177147</v>
      </c>
      <c r="J396">
        <v>2798.8960000000002</v>
      </c>
    </row>
    <row r="397" spans="1:10" x14ac:dyDescent="0.3">
      <c r="A397" t="s">
        <v>21</v>
      </c>
      <c r="B397" t="s">
        <v>139</v>
      </c>
      <c r="C397">
        <v>7.2999999999999995E-2</v>
      </c>
      <c r="E397">
        <v>1.4999999999999999E-2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1022.61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553</v>
      </c>
    </row>
  </sheetData>
  <conditionalFormatting sqref="D4:P5 R4:AC5 R7:AC8 D7:P8 D10:P11 R10:AC11 R13:AC14 D13:P14 D16:P17 R16:AC17 R19:AC20 D19:P20 D22:P23 R22:AC23 R25:AC26 D25:P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8 Q11 Q14 Q17 Q23 Q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62" priority="16" operator="greaterThan">
      <formula>20</formula>
    </cfRule>
  </conditionalFormatting>
  <conditionalFormatting sqref="R6:AC6">
    <cfRule type="cellIs" dxfId="61" priority="15" operator="greaterThan">
      <formula>20</formula>
    </cfRule>
  </conditionalFormatting>
  <conditionalFormatting sqref="D9:O9">
    <cfRule type="cellIs" dxfId="60" priority="14" operator="greaterThan">
      <formula>20</formula>
    </cfRule>
  </conditionalFormatting>
  <conditionalFormatting sqref="R9:AC9">
    <cfRule type="cellIs" dxfId="59" priority="13" operator="greaterThan">
      <formula>20</formula>
    </cfRule>
  </conditionalFormatting>
  <conditionalFormatting sqref="D12:O12">
    <cfRule type="cellIs" dxfId="58" priority="12" operator="greaterThan">
      <formula>20</formula>
    </cfRule>
  </conditionalFormatting>
  <conditionalFormatting sqref="R12:AC12">
    <cfRule type="cellIs" dxfId="57" priority="11" operator="greaterThan">
      <formula>20</formula>
    </cfRule>
  </conditionalFormatting>
  <conditionalFormatting sqref="D15:O15">
    <cfRule type="cellIs" dxfId="56" priority="10" operator="greaterThan">
      <formula>20</formula>
    </cfRule>
  </conditionalFormatting>
  <conditionalFormatting sqref="R15:AC15">
    <cfRule type="cellIs" dxfId="55" priority="9" operator="greaterThan">
      <formula>20</formula>
    </cfRule>
  </conditionalFormatting>
  <conditionalFormatting sqref="D18:O18">
    <cfRule type="cellIs" dxfId="54" priority="8" operator="greaterThan">
      <formula>20</formula>
    </cfRule>
  </conditionalFormatting>
  <conditionalFormatting sqref="R18:AC18">
    <cfRule type="cellIs" dxfId="53" priority="7" operator="greaterThan">
      <formula>20</formula>
    </cfRule>
  </conditionalFormatting>
  <conditionalFormatting sqref="D21:O21">
    <cfRule type="cellIs" dxfId="52" priority="6" operator="greaterThan">
      <formula>20</formula>
    </cfRule>
  </conditionalFormatting>
  <conditionalFormatting sqref="R21:AC21">
    <cfRule type="cellIs" dxfId="51" priority="5" operator="greaterThan">
      <formula>20</formula>
    </cfRule>
  </conditionalFormatting>
  <conditionalFormatting sqref="D24:O24">
    <cfRule type="cellIs" dxfId="50" priority="4" operator="greaterThan">
      <formula>20</formula>
    </cfRule>
  </conditionalFormatting>
  <conditionalFormatting sqref="R24:AC24">
    <cfRule type="cellIs" dxfId="49" priority="3" operator="greaterThan">
      <formula>20</formula>
    </cfRule>
  </conditionalFormatting>
  <conditionalFormatting sqref="D27:O27">
    <cfRule type="cellIs" dxfId="48" priority="2" operator="greaterThan">
      <formula>20</formula>
    </cfRule>
  </conditionalFormatting>
  <conditionalFormatting sqref="R27:AC27">
    <cfRule type="cellIs" dxfId="47" priority="1" operator="greaterThan">
      <formula>20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402"/>
  <sheetViews>
    <sheetView topLeftCell="C1"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8.699218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23.8</v>
      </c>
      <c r="C4" s="1" t="s">
        <v>438</v>
      </c>
      <c r="D4">
        <v>4.6399999999999997E-2</v>
      </c>
      <c r="E4">
        <v>4.7600000000000003E-2</v>
      </c>
      <c r="F4">
        <v>4.9799999999999997E-2</v>
      </c>
      <c r="G4">
        <v>4.5400000000000003E-2</v>
      </c>
      <c r="H4">
        <v>9.7100000000000006E-2</v>
      </c>
      <c r="I4">
        <v>4.5100000000000001E-2</v>
      </c>
      <c r="J4">
        <v>4.8800000000000003E-2</v>
      </c>
      <c r="K4">
        <v>4.6399999999999997E-2</v>
      </c>
      <c r="L4">
        <v>4.48E-2</v>
      </c>
      <c r="M4">
        <v>4.3900000000000002E-2</v>
      </c>
      <c r="N4">
        <v>5.2400000000000002E-2</v>
      </c>
      <c r="O4">
        <v>6.13E-2</v>
      </c>
      <c r="Q4" s="1" t="s">
        <v>446</v>
      </c>
      <c r="R4">
        <v>3.5792999999999999</v>
      </c>
      <c r="S4">
        <v>3.5579000000000001</v>
      </c>
      <c r="T4">
        <v>3.4339</v>
      </c>
      <c r="U4">
        <v>3.0623</v>
      </c>
      <c r="V4">
        <v>2.4392</v>
      </c>
      <c r="W4">
        <v>0.70650000000000002</v>
      </c>
      <c r="X4">
        <v>0.29499999999999998</v>
      </c>
      <c r="Y4">
        <v>0.1353</v>
      </c>
      <c r="Z4">
        <v>0.08</v>
      </c>
      <c r="AA4">
        <v>6.1800000000000001E-2</v>
      </c>
      <c r="AB4">
        <v>5.0599999999999999E-2</v>
      </c>
      <c r="AC4">
        <v>5.0599999999999999E-2</v>
      </c>
    </row>
    <row r="5" spans="1:29" x14ac:dyDescent="0.3">
      <c r="C5" s="1"/>
      <c r="D5">
        <v>4.4699999999999997E-2</v>
      </c>
      <c r="E5">
        <v>4.53E-2</v>
      </c>
      <c r="F5">
        <v>4.41E-2</v>
      </c>
      <c r="G5">
        <v>4.2099999999999999E-2</v>
      </c>
      <c r="H5">
        <v>4.2900000000000001E-2</v>
      </c>
      <c r="I5">
        <v>4.2799999999999998E-2</v>
      </c>
      <c r="J5">
        <v>4.2999999999999997E-2</v>
      </c>
      <c r="K5">
        <v>4.3400000000000001E-2</v>
      </c>
      <c r="L5">
        <v>4.2099999999999999E-2</v>
      </c>
      <c r="M5">
        <v>4.2299999999999997E-2</v>
      </c>
      <c r="N5">
        <v>4.3799999999999999E-2</v>
      </c>
      <c r="O5">
        <v>4.2999999999999997E-2</v>
      </c>
      <c r="R5">
        <v>3.4379</v>
      </c>
      <c r="S5">
        <v>3.4771999999999998</v>
      </c>
      <c r="T5">
        <v>3.4201999999999999</v>
      </c>
      <c r="U5">
        <v>3.1295999999999999</v>
      </c>
      <c r="V5">
        <v>2.1713</v>
      </c>
      <c r="W5">
        <v>1.1787000000000001</v>
      </c>
      <c r="X5">
        <v>0.58289999999999997</v>
      </c>
      <c r="Y5">
        <v>0.23649999999999999</v>
      </c>
      <c r="Z5">
        <v>0.1153</v>
      </c>
      <c r="AA5">
        <v>7.0199999999999999E-2</v>
      </c>
      <c r="AB5">
        <v>5.6899999999999999E-2</v>
      </c>
      <c r="AC5">
        <v>4.9500000000000002E-2</v>
      </c>
    </row>
    <row r="6" spans="1:29" s="10" customFormat="1" x14ac:dyDescent="0.3">
      <c r="C6" s="9" t="s">
        <v>520</v>
      </c>
      <c r="D6" s="10">
        <f>_xlfn.STDEV.S(D4:D5)/AVERAGE(D4:D5)*100</f>
        <v>2.6390373831331089</v>
      </c>
      <c r="E6" s="10">
        <f>_xlfn.STDEV.S(E4:E5)/AVERAGE(E4:E5)*100</f>
        <v>3.5012822319247827</v>
      </c>
      <c r="F6" s="10">
        <f t="shared" ref="F6:O6" si="0">_xlfn.STDEV.S(F4:F5)/AVERAGE(F4:F5)*100</f>
        <v>8.5846829664820419</v>
      </c>
      <c r="G6" s="10">
        <f>_xlfn.STDEV.S(G4:G5)/AVERAGE(G4:G5)*100</f>
        <v>5.3336054352356808</v>
      </c>
      <c r="H6" s="10">
        <f t="shared" si="0"/>
        <v>54.750267914729832</v>
      </c>
      <c r="I6" s="10">
        <f t="shared" si="0"/>
        <v>3.700445043752131</v>
      </c>
      <c r="J6" s="10">
        <f t="shared" si="0"/>
        <v>8.9351183679345976</v>
      </c>
      <c r="K6" s="10">
        <f t="shared" si="0"/>
        <v>4.724544195010334</v>
      </c>
      <c r="L6" s="10">
        <f t="shared" si="0"/>
        <v>4.3939892041511595</v>
      </c>
      <c r="M6" s="10">
        <f t="shared" si="0"/>
        <v>2.6249903709941509</v>
      </c>
      <c r="N6" s="10">
        <f t="shared" si="0"/>
        <v>12.642657626204388</v>
      </c>
      <c r="O6" s="10">
        <f t="shared" si="0"/>
        <v>24.813143040678433</v>
      </c>
      <c r="Q6" s="9" t="s">
        <v>520</v>
      </c>
      <c r="R6" s="10">
        <f>_xlfn.STDEV.S(R4:R5)/AVERAGE(R4:R5)*100</f>
        <v>2.8497092532570765</v>
      </c>
      <c r="S6" s="10">
        <f t="shared" ref="S6:AC6" si="1">_xlfn.STDEV.S(S4:S5)/AVERAGE(S4:S5)*100</f>
        <v>1.6222517730168595</v>
      </c>
      <c r="T6" s="10">
        <f t="shared" si="1"/>
        <v>0.28267352102408</v>
      </c>
      <c r="U6" s="10">
        <f t="shared" si="1"/>
        <v>1.5371141773560484</v>
      </c>
      <c r="V6" s="10">
        <f t="shared" si="1"/>
        <v>8.2174994764071627</v>
      </c>
      <c r="W6" s="10">
        <f t="shared" si="1"/>
        <v>35.42285402888686</v>
      </c>
      <c r="X6" s="10">
        <f t="shared" si="1"/>
        <v>46.377957011870862</v>
      </c>
      <c r="Y6" s="10">
        <f t="shared" si="1"/>
        <v>38.493386904829784</v>
      </c>
      <c r="Z6" s="10">
        <f t="shared" si="1"/>
        <v>25.561566181141949</v>
      </c>
      <c r="AA6" s="10">
        <f t="shared" si="1"/>
        <v>8.9995408514651469</v>
      </c>
      <c r="AB6" s="10">
        <f t="shared" si="1"/>
        <v>8.287949249256279</v>
      </c>
      <c r="AC6" s="10">
        <f t="shared" si="1"/>
        <v>1.5540808377726276</v>
      </c>
    </row>
    <row r="7" spans="1:29" x14ac:dyDescent="0.3">
      <c r="C7" s="1" t="s">
        <v>598</v>
      </c>
      <c r="D7">
        <v>3.5648</v>
      </c>
      <c r="E7">
        <v>3.4729000000000001</v>
      </c>
      <c r="F7">
        <v>3.3412000000000002</v>
      </c>
      <c r="G7">
        <v>2.2875000000000001</v>
      </c>
      <c r="H7">
        <v>0.54979999999999996</v>
      </c>
      <c r="I7">
        <v>0.12720000000000001</v>
      </c>
      <c r="J7">
        <v>5.96E-2</v>
      </c>
      <c r="K7">
        <v>4.65E-2</v>
      </c>
      <c r="L7">
        <v>8.8099999999999998E-2</v>
      </c>
      <c r="M7">
        <v>4.3400000000000001E-2</v>
      </c>
      <c r="N7">
        <v>4.4299999999999999E-2</v>
      </c>
      <c r="O7">
        <v>4.4200000000000003E-2</v>
      </c>
      <c r="Q7" s="1" t="s">
        <v>605</v>
      </c>
      <c r="R7">
        <v>3.7919999999999998</v>
      </c>
      <c r="S7">
        <v>3.6625999999999999</v>
      </c>
      <c r="T7">
        <v>3.5798000000000001</v>
      </c>
      <c r="U7">
        <v>3.0350000000000001</v>
      </c>
      <c r="V7">
        <v>1.7107000000000001</v>
      </c>
      <c r="W7">
        <v>0.38500000000000001</v>
      </c>
      <c r="X7">
        <v>0.11210000000000001</v>
      </c>
      <c r="Y7">
        <v>5.7500000000000002E-2</v>
      </c>
      <c r="Z7">
        <v>5.1999999999999998E-2</v>
      </c>
      <c r="AA7">
        <v>4.7800000000000002E-2</v>
      </c>
      <c r="AB7">
        <v>4.6800000000000001E-2</v>
      </c>
      <c r="AC7">
        <v>4.4999999999999998E-2</v>
      </c>
    </row>
    <row r="8" spans="1:29" x14ac:dyDescent="0.3">
      <c r="C8" s="1"/>
      <c r="D8">
        <v>3.7130999999999998</v>
      </c>
      <c r="E8">
        <v>3.4723999999999999</v>
      </c>
      <c r="F8">
        <v>3.3955000000000002</v>
      </c>
      <c r="G8">
        <v>2.0722999999999998</v>
      </c>
      <c r="H8">
        <v>0.51819999999999999</v>
      </c>
      <c r="I8">
        <v>0.12720000000000001</v>
      </c>
      <c r="J8">
        <v>5.8999999999999997E-2</v>
      </c>
      <c r="K8">
        <v>4.6399999999999997E-2</v>
      </c>
      <c r="L8">
        <v>5.7200000000000001E-2</v>
      </c>
      <c r="M8">
        <v>4.3099999999999999E-2</v>
      </c>
      <c r="N8">
        <v>4.3700000000000003E-2</v>
      </c>
      <c r="O8">
        <v>4.3400000000000001E-2</v>
      </c>
      <c r="R8">
        <v>3.6663999999999999</v>
      </c>
      <c r="S8">
        <v>3.6004</v>
      </c>
      <c r="T8">
        <v>3.7006000000000001</v>
      </c>
      <c r="U8">
        <v>3.2364999999999999</v>
      </c>
      <c r="V8">
        <v>1.8956</v>
      </c>
      <c r="W8">
        <v>0.4476</v>
      </c>
      <c r="X8">
        <v>0.114</v>
      </c>
      <c r="Y8">
        <v>5.8799999999999998E-2</v>
      </c>
      <c r="Z8">
        <v>5.0799999999999998E-2</v>
      </c>
      <c r="AA8">
        <v>4.53E-2</v>
      </c>
      <c r="AB8">
        <v>5.7500000000000002E-2</v>
      </c>
      <c r="AC8">
        <v>4.3700000000000003E-2</v>
      </c>
    </row>
    <row r="9" spans="1:29" s="10" customFormat="1" x14ac:dyDescent="0.3">
      <c r="C9" s="9" t="s">
        <v>520</v>
      </c>
      <c r="D9" s="10">
        <f>_xlfn.STDEV.S(D7:D8)/AVERAGE(D7:D8)*100</f>
        <v>2.8817086151215299</v>
      </c>
      <c r="E9" s="10">
        <f>_xlfn.STDEV.S(E7:E8)/AVERAGE(E7:E8)*100</f>
        <v>1.0181083339622246E-2</v>
      </c>
      <c r="F9" s="10">
        <f t="shared" ref="F9:O9" si="2">_xlfn.STDEV.S(F7:F8)/AVERAGE(F7:F8)*100</f>
        <v>1.1399022731732016</v>
      </c>
      <c r="G9" s="10">
        <f>_xlfn.STDEV.S(G7:G8)/AVERAGE(G7:G8)*100</f>
        <v>6.9805669668950507</v>
      </c>
      <c r="H9" s="10">
        <f t="shared" si="2"/>
        <v>4.1843772070215124</v>
      </c>
      <c r="I9" s="10">
        <f t="shared" si="2"/>
        <v>0</v>
      </c>
      <c r="J9" s="10">
        <f t="shared" si="2"/>
        <v>0.71545374150409924</v>
      </c>
      <c r="K9" s="10">
        <f t="shared" si="2"/>
        <v>0.1522296622576034</v>
      </c>
      <c r="L9" s="10">
        <f t="shared" si="2"/>
        <v>30.075154217019083</v>
      </c>
      <c r="M9" s="10">
        <f t="shared" si="2"/>
        <v>0.49047869215252127</v>
      </c>
      <c r="N9" s="10">
        <f t="shared" si="2"/>
        <v>0.96423651979983172</v>
      </c>
      <c r="O9" s="10">
        <f t="shared" si="2"/>
        <v>1.2915192350439257</v>
      </c>
      <c r="Q9" s="9" t="s">
        <v>520</v>
      </c>
      <c r="R9" s="10">
        <f>_xlfn.STDEV.S(R7:R8)/AVERAGE(R7:R8)*100</f>
        <v>2.3815459540123975</v>
      </c>
      <c r="S9" s="10">
        <f t="shared" ref="S9:AC9" si="3">_xlfn.STDEV.S(S7:S8)/AVERAGE(S7:S8)*100</f>
        <v>1.2111260302850919</v>
      </c>
      <c r="T9" s="10">
        <f t="shared" si="3"/>
        <v>2.3465331346446612</v>
      </c>
      <c r="U9" s="10">
        <f t="shared" si="3"/>
        <v>4.5437938741637307</v>
      </c>
      <c r="V9" s="10">
        <f t="shared" si="3"/>
        <v>7.2508689704901155</v>
      </c>
      <c r="W9" s="10">
        <f t="shared" si="3"/>
        <v>10.632929258293986</v>
      </c>
      <c r="X9" s="10">
        <f t="shared" si="3"/>
        <v>1.1884147582967177</v>
      </c>
      <c r="Y9" s="10">
        <f t="shared" si="3"/>
        <v>1.5808062176139444</v>
      </c>
      <c r="Z9" s="10">
        <f t="shared" si="3"/>
        <v>1.6508329521864917</v>
      </c>
      <c r="AA9" s="10">
        <f t="shared" si="3"/>
        <v>3.7975659569632016</v>
      </c>
      <c r="AB9" s="10">
        <f t="shared" si="3"/>
        <v>14.508231176790035</v>
      </c>
      <c r="AC9" s="10">
        <f t="shared" si="3"/>
        <v>2.0726918050563894</v>
      </c>
    </row>
    <row r="10" spans="1:29" x14ac:dyDescent="0.3">
      <c r="C10" s="1" t="s">
        <v>599</v>
      </c>
      <c r="D10">
        <v>3.7208999999999999</v>
      </c>
      <c r="E10">
        <v>3.6267</v>
      </c>
      <c r="F10">
        <v>2.5979999999999999</v>
      </c>
      <c r="G10">
        <v>0.84640000000000004</v>
      </c>
      <c r="H10">
        <v>0.19040000000000001</v>
      </c>
      <c r="I10">
        <v>6.7699999999999996E-2</v>
      </c>
      <c r="J10">
        <v>4.7699999999999999E-2</v>
      </c>
      <c r="K10">
        <v>4.3299999999999998E-2</v>
      </c>
      <c r="L10">
        <v>4.2799999999999998E-2</v>
      </c>
      <c r="M10">
        <v>4.2999999999999997E-2</v>
      </c>
      <c r="N10">
        <v>4.2599999999999999E-2</v>
      </c>
      <c r="O10">
        <v>5.4800000000000001E-2</v>
      </c>
      <c r="Q10" s="1" t="s">
        <v>606</v>
      </c>
      <c r="R10">
        <v>3.8429000000000002</v>
      </c>
      <c r="S10">
        <v>3.5893999999999999</v>
      </c>
      <c r="T10">
        <v>3.4499</v>
      </c>
      <c r="U10">
        <v>2.4398</v>
      </c>
      <c r="V10">
        <v>0.69</v>
      </c>
      <c r="W10">
        <v>0.20419999999999999</v>
      </c>
      <c r="X10">
        <v>8.2799999999999999E-2</v>
      </c>
      <c r="Y10">
        <v>7.2400000000000006E-2</v>
      </c>
      <c r="Z10">
        <v>4.4600000000000001E-2</v>
      </c>
      <c r="AA10">
        <v>4.4900000000000002E-2</v>
      </c>
      <c r="AB10">
        <v>0.14879999999999999</v>
      </c>
      <c r="AC10">
        <v>4.3400000000000001E-2</v>
      </c>
    </row>
    <row r="11" spans="1:29" x14ac:dyDescent="0.3">
      <c r="C11" s="1"/>
      <c r="D11">
        <v>3.7536</v>
      </c>
      <c r="E11">
        <v>3.5705</v>
      </c>
      <c r="F11">
        <v>2.5815999999999999</v>
      </c>
      <c r="G11">
        <v>0.83360000000000001</v>
      </c>
      <c r="H11">
        <v>0.18690000000000001</v>
      </c>
      <c r="I11">
        <v>6.5500000000000003E-2</v>
      </c>
      <c r="J11">
        <v>4.7399999999999998E-2</v>
      </c>
      <c r="K11">
        <v>4.3099999999999999E-2</v>
      </c>
      <c r="L11">
        <v>4.48E-2</v>
      </c>
      <c r="M11">
        <v>4.2299999999999997E-2</v>
      </c>
      <c r="N11">
        <v>4.2599999999999999E-2</v>
      </c>
      <c r="O11">
        <v>4.2900000000000001E-2</v>
      </c>
      <c r="R11">
        <v>3.6879</v>
      </c>
      <c r="S11">
        <v>3.6059999999999999</v>
      </c>
      <c r="T11">
        <v>3.6697000000000002</v>
      </c>
      <c r="U11">
        <v>2.5985999999999998</v>
      </c>
      <c r="V11">
        <v>0.68969999999999998</v>
      </c>
      <c r="W11">
        <v>0.17080000000000001</v>
      </c>
      <c r="X11">
        <v>6.93E-2</v>
      </c>
      <c r="Y11">
        <v>5.3499999999999999E-2</v>
      </c>
      <c r="Z11">
        <v>4.7399999999999998E-2</v>
      </c>
      <c r="AA11">
        <v>4.53E-2</v>
      </c>
      <c r="AB11">
        <v>5.4399999999999997E-2</v>
      </c>
      <c r="AC11">
        <v>4.2799999999999998E-2</v>
      </c>
    </row>
    <row r="12" spans="1:29" s="10" customFormat="1" x14ac:dyDescent="0.3">
      <c r="C12" s="9" t="s">
        <v>520</v>
      </c>
      <c r="D12" s="10">
        <f>_xlfn.STDEV.S(D10:D11)/AVERAGE(D10:D11)*100</f>
        <v>0.6187006955595753</v>
      </c>
      <c r="E12" s="10">
        <f>_xlfn.STDEV.S(E10:E11)/AVERAGE(E10:E11)*100</f>
        <v>1.1043017035148111</v>
      </c>
      <c r="F12" s="10">
        <f t="shared" ref="F12:O12" si="4">_xlfn.STDEV.S(F10:F11)/AVERAGE(F10:F11)*100</f>
        <v>0.44777786745923853</v>
      </c>
      <c r="G12" s="10">
        <f>_xlfn.STDEV.S(G10:G11)/AVERAGE(G10:G11)*100</f>
        <v>1.0774960475223609</v>
      </c>
      <c r="H12" s="10">
        <f t="shared" si="4"/>
        <v>1.3118864214963786</v>
      </c>
      <c r="I12" s="10">
        <f t="shared" si="4"/>
        <v>2.3357881660816822</v>
      </c>
      <c r="J12" s="10">
        <f t="shared" si="4"/>
        <v>0.44612415216817131</v>
      </c>
      <c r="K12" s="10">
        <f t="shared" si="4"/>
        <v>0.32736425054932555</v>
      </c>
      <c r="L12" s="10">
        <f t="shared" si="4"/>
        <v>3.228798087609809</v>
      </c>
      <c r="M12" s="10">
        <f t="shared" si="4"/>
        <v>1.1605504028853055</v>
      </c>
      <c r="N12" s="10">
        <f t="shared" si="4"/>
        <v>0</v>
      </c>
      <c r="O12" s="10">
        <f t="shared" si="4"/>
        <v>17.225323840572926</v>
      </c>
      <c r="Q12" s="9" t="s">
        <v>520</v>
      </c>
      <c r="R12" s="10">
        <f>_xlfn.STDEV.S(R10:R11)/AVERAGE(R10:R11)*100</f>
        <v>2.9107545302999691</v>
      </c>
      <c r="S12" s="10">
        <f t="shared" ref="S12:AC12" si="5">_xlfn.STDEV.S(S10:S11)/AVERAGE(S10:S11)*100</f>
        <v>0.32626323950570235</v>
      </c>
      <c r="T12" s="10">
        <f t="shared" si="5"/>
        <v>4.3660337801225717</v>
      </c>
      <c r="U12" s="10">
        <f t="shared" si="5"/>
        <v>4.4573101322810276</v>
      </c>
      <c r="V12" s="10">
        <f t="shared" si="5"/>
        <v>3.0750457977232862E-2</v>
      </c>
      <c r="W12" s="10">
        <f t="shared" si="5"/>
        <v>12.595928795536363</v>
      </c>
      <c r="X12" s="10">
        <f t="shared" si="5"/>
        <v>12.552191382009717</v>
      </c>
      <c r="Y12" s="10">
        <f t="shared" si="5"/>
        <v>21.230052683758039</v>
      </c>
      <c r="Z12" s="10">
        <f t="shared" si="5"/>
        <v>4.3041282333094149</v>
      </c>
      <c r="AA12" s="10">
        <f t="shared" si="5"/>
        <v>0.62714570393484992</v>
      </c>
      <c r="AB12" s="10">
        <f t="shared" si="5"/>
        <v>65.699685181112272</v>
      </c>
      <c r="AC12" s="10">
        <f t="shared" si="5"/>
        <v>0.9843713891228093</v>
      </c>
    </row>
    <row r="13" spans="1:29" x14ac:dyDescent="0.3">
      <c r="C13" s="1" t="s">
        <v>600</v>
      </c>
      <c r="D13">
        <v>3.6669999999999998</v>
      </c>
      <c r="E13">
        <v>2.2469999999999999</v>
      </c>
      <c r="F13">
        <v>0.64400000000000002</v>
      </c>
      <c r="G13">
        <v>0.1525</v>
      </c>
      <c r="H13">
        <v>7.6600000000000001E-2</v>
      </c>
      <c r="I13">
        <v>5.2400000000000002E-2</v>
      </c>
      <c r="J13">
        <v>5.8099999999999999E-2</v>
      </c>
      <c r="K13">
        <v>4.9500000000000002E-2</v>
      </c>
      <c r="L13">
        <v>5.0500000000000003E-2</v>
      </c>
      <c r="M13">
        <v>4.4600000000000001E-2</v>
      </c>
      <c r="N13">
        <v>4.4499999999999998E-2</v>
      </c>
      <c r="O13">
        <v>5.3199999999999997E-2</v>
      </c>
      <c r="Q13" s="1" t="s">
        <v>607</v>
      </c>
      <c r="R13">
        <v>3.7892000000000001</v>
      </c>
      <c r="S13">
        <v>3.8090000000000002</v>
      </c>
      <c r="T13">
        <v>3.4699</v>
      </c>
      <c r="U13">
        <v>1.7863</v>
      </c>
      <c r="V13">
        <v>0.35639999999999999</v>
      </c>
      <c r="W13">
        <v>0.10050000000000001</v>
      </c>
      <c r="X13">
        <v>5.5E-2</v>
      </c>
      <c r="Y13">
        <v>4.5499999999999999E-2</v>
      </c>
      <c r="Z13">
        <v>4.5999999999999999E-2</v>
      </c>
      <c r="AA13">
        <v>4.3099999999999999E-2</v>
      </c>
      <c r="AB13">
        <v>4.2900000000000001E-2</v>
      </c>
      <c r="AC13">
        <v>4.2599999999999999E-2</v>
      </c>
    </row>
    <row r="14" spans="1:29" x14ac:dyDescent="0.3">
      <c r="C14" s="1"/>
      <c r="D14">
        <v>3.5411000000000001</v>
      </c>
      <c r="E14">
        <v>2.2513999999999998</v>
      </c>
      <c r="F14">
        <v>0.61699999999999999</v>
      </c>
      <c r="G14">
        <v>0.154</v>
      </c>
      <c r="H14">
        <v>6.25E-2</v>
      </c>
      <c r="I14">
        <v>4.7899999999999998E-2</v>
      </c>
      <c r="J14">
        <v>4.36E-2</v>
      </c>
      <c r="K14">
        <v>4.3299999999999998E-2</v>
      </c>
      <c r="L14">
        <v>4.4200000000000003E-2</v>
      </c>
      <c r="M14">
        <v>4.2999999999999997E-2</v>
      </c>
      <c r="N14">
        <v>4.3499999999999997E-2</v>
      </c>
      <c r="O14">
        <v>8.5300000000000001E-2</v>
      </c>
      <c r="R14">
        <v>3.8033000000000001</v>
      </c>
      <c r="S14">
        <v>3.4739</v>
      </c>
      <c r="T14">
        <v>3.3367</v>
      </c>
      <c r="U14">
        <v>1.5975999999999999</v>
      </c>
      <c r="V14">
        <v>0.30580000000000002</v>
      </c>
      <c r="W14">
        <v>0.1046</v>
      </c>
      <c r="X14">
        <v>5.5899999999999998E-2</v>
      </c>
      <c r="Y14">
        <v>4.7399999999999998E-2</v>
      </c>
      <c r="Z14">
        <v>4.3700000000000003E-2</v>
      </c>
      <c r="AA14">
        <v>4.5900000000000003E-2</v>
      </c>
      <c r="AB14">
        <v>4.82E-2</v>
      </c>
      <c r="AC14">
        <v>4.2599999999999999E-2</v>
      </c>
    </row>
    <row r="15" spans="1:29" s="10" customFormat="1" x14ac:dyDescent="0.3">
      <c r="C15" s="9" t="s">
        <v>520</v>
      </c>
      <c r="D15" s="10">
        <f>_xlfn.STDEV.S(D13:D14)/AVERAGE(D13:D14)*100</f>
        <v>2.4701306516664894</v>
      </c>
      <c r="E15" s="10">
        <f>_xlfn.STDEV.S(E13:E14)/AVERAGE(E13:E14)*100</f>
        <v>0.13832784266498221</v>
      </c>
      <c r="F15" s="10">
        <f t="shared" ref="F15:O15" si="6">_xlfn.STDEV.S(F13:F14)/AVERAGE(F13:F14)*100</f>
        <v>3.028054415866265</v>
      </c>
      <c r="G15" s="10">
        <f>_xlfn.STDEV.S(G13:G14)/AVERAGE(G13:G14)*100</f>
        <v>0.69211104194441919</v>
      </c>
      <c r="H15" s="10">
        <f t="shared" si="6"/>
        <v>14.335306419454117</v>
      </c>
      <c r="I15" s="10">
        <f t="shared" si="6"/>
        <v>6.3449262519231633</v>
      </c>
      <c r="J15" s="10">
        <f t="shared" si="6"/>
        <v>20.163320210825773</v>
      </c>
      <c r="K15" s="10">
        <f t="shared" si="6"/>
        <v>9.4484095761995643</v>
      </c>
      <c r="L15" s="10">
        <f t="shared" si="6"/>
        <v>9.408178926030093</v>
      </c>
      <c r="M15" s="10">
        <f t="shared" si="6"/>
        <v>2.5830384700878519</v>
      </c>
      <c r="N15" s="10">
        <f t="shared" si="6"/>
        <v>1.6070608663330641</v>
      </c>
      <c r="O15" s="10">
        <f t="shared" si="6"/>
        <v>32.777079676661543</v>
      </c>
      <c r="Q15" s="9" t="s">
        <v>520</v>
      </c>
      <c r="R15" s="10">
        <f>_xlfn.STDEV.S(R13:R14)/AVERAGE(R13:R14)*100</f>
        <v>0.26263300927837524</v>
      </c>
      <c r="S15" s="10">
        <f t="shared" ref="S15:AC15" si="7">_xlfn.STDEV.S(S13:S14)/AVERAGE(S13:S14)*100</f>
        <v>6.5070640095459833</v>
      </c>
      <c r="T15" s="10">
        <f t="shared" si="7"/>
        <v>2.7675086902138548</v>
      </c>
      <c r="U15" s="10">
        <f t="shared" si="7"/>
        <v>7.8862288844174815</v>
      </c>
      <c r="V15" s="10">
        <f t="shared" si="7"/>
        <v>10.806283034744576</v>
      </c>
      <c r="W15" s="10">
        <f t="shared" si="7"/>
        <v>2.8270480769037927</v>
      </c>
      <c r="X15" s="10">
        <f t="shared" si="7"/>
        <v>1.1476936033686049</v>
      </c>
      <c r="Y15" s="10">
        <f t="shared" si="7"/>
        <v>2.8923635828943803</v>
      </c>
      <c r="Z15" s="10">
        <f t="shared" si="7"/>
        <v>3.6261886214694687</v>
      </c>
      <c r="AA15" s="10">
        <f t="shared" si="7"/>
        <v>4.4492112074659227</v>
      </c>
      <c r="AB15" s="10">
        <f t="shared" si="7"/>
        <v>8.2275871356502766</v>
      </c>
      <c r="AC15" s="10">
        <f t="shared" si="7"/>
        <v>0</v>
      </c>
    </row>
    <row r="16" spans="1:29" x14ac:dyDescent="0.3">
      <c r="C16" s="1" t="s">
        <v>601</v>
      </c>
      <c r="D16">
        <v>3.5579999999999998</v>
      </c>
      <c r="E16">
        <v>1.6342000000000001</v>
      </c>
      <c r="F16">
        <v>0.3866</v>
      </c>
      <c r="G16">
        <v>0.1062</v>
      </c>
      <c r="H16">
        <v>5.7500000000000002E-2</v>
      </c>
      <c r="I16">
        <v>4.6800000000000001E-2</v>
      </c>
      <c r="J16">
        <v>4.3400000000000001E-2</v>
      </c>
      <c r="K16">
        <v>4.3299999999999998E-2</v>
      </c>
      <c r="L16">
        <v>4.3099999999999999E-2</v>
      </c>
      <c r="M16">
        <v>4.3299999999999998E-2</v>
      </c>
      <c r="N16">
        <v>4.3700000000000003E-2</v>
      </c>
      <c r="O16">
        <v>5.74E-2</v>
      </c>
      <c r="Q16" s="1" t="s">
        <v>608</v>
      </c>
      <c r="R16">
        <v>3.6269999999999998</v>
      </c>
      <c r="S16">
        <v>3.5093999999999999</v>
      </c>
      <c r="T16">
        <v>3.5137</v>
      </c>
      <c r="U16">
        <v>1.9354</v>
      </c>
      <c r="V16">
        <v>0.44729999999999998</v>
      </c>
      <c r="W16">
        <v>0.107</v>
      </c>
      <c r="X16">
        <v>6.0499999999999998E-2</v>
      </c>
      <c r="Y16">
        <v>4.82E-2</v>
      </c>
      <c r="Z16">
        <v>4.65E-2</v>
      </c>
      <c r="AA16">
        <v>4.5400000000000003E-2</v>
      </c>
      <c r="AB16">
        <v>4.5400000000000003E-2</v>
      </c>
      <c r="AC16">
        <v>4.3499999999999997E-2</v>
      </c>
    </row>
    <row r="17" spans="1:29" x14ac:dyDescent="0.3">
      <c r="C17" s="1"/>
      <c r="D17">
        <v>3.5535999999999999</v>
      </c>
      <c r="E17">
        <v>1.4499</v>
      </c>
      <c r="F17">
        <v>0.33050000000000002</v>
      </c>
      <c r="G17">
        <v>0.1132</v>
      </c>
      <c r="H17">
        <v>5.5899999999999998E-2</v>
      </c>
      <c r="I17">
        <v>4.6199999999999998E-2</v>
      </c>
      <c r="J17">
        <v>4.4400000000000002E-2</v>
      </c>
      <c r="K17">
        <v>4.2799999999999998E-2</v>
      </c>
      <c r="L17">
        <v>4.3299999999999998E-2</v>
      </c>
      <c r="M17">
        <v>4.3299999999999998E-2</v>
      </c>
      <c r="N17">
        <v>4.3799999999999999E-2</v>
      </c>
      <c r="O17">
        <v>6.3200000000000006E-2</v>
      </c>
      <c r="R17">
        <v>3.7448999999999999</v>
      </c>
      <c r="S17">
        <v>3.6076999999999999</v>
      </c>
      <c r="T17">
        <v>3.476</v>
      </c>
      <c r="U17">
        <v>1.9770000000000001</v>
      </c>
      <c r="V17">
        <v>0.47249999999999998</v>
      </c>
      <c r="W17">
        <v>0.12870000000000001</v>
      </c>
      <c r="X17">
        <v>5.7599999999999998E-2</v>
      </c>
      <c r="Y17">
        <v>4.7699999999999999E-2</v>
      </c>
      <c r="Z17">
        <v>4.4999999999999998E-2</v>
      </c>
      <c r="AA17">
        <v>4.4299999999999999E-2</v>
      </c>
      <c r="AB17">
        <v>4.48E-2</v>
      </c>
      <c r="AC17">
        <v>4.2999999999999997E-2</v>
      </c>
    </row>
    <row r="18" spans="1:29" s="10" customFormat="1" x14ac:dyDescent="0.3">
      <c r="C18" s="9" t="s">
        <v>520</v>
      </c>
      <c r="D18" s="10">
        <f>_xlfn.STDEV.S(D16:D17)/AVERAGE(D16:D17)*100</f>
        <v>8.7498448653489519E-2</v>
      </c>
      <c r="E18" s="10">
        <f>_xlfn.STDEV.S(E16:E17)/AVERAGE(E16:E17)*100</f>
        <v>8.4510735561545225</v>
      </c>
      <c r="F18" s="10">
        <f t="shared" ref="F18:O18" si="8">_xlfn.STDEV.S(F16:F17)/AVERAGE(F16:F17)*100</f>
        <v>11.06364256716366</v>
      </c>
      <c r="G18" s="10">
        <f>_xlfn.STDEV.S(G16:G17)/AVERAGE(G16:G17)*100</f>
        <v>4.51207608779018</v>
      </c>
      <c r="H18" s="10">
        <f t="shared" si="8"/>
        <v>1.9953630509673352</v>
      </c>
      <c r="I18" s="10">
        <f t="shared" si="8"/>
        <v>0.91239584669232432</v>
      </c>
      <c r="J18" s="10">
        <f t="shared" si="8"/>
        <v>1.6107215972358726</v>
      </c>
      <c r="K18" s="10">
        <f t="shared" si="8"/>
        <v>0.8212622313432616</v>
      </c>
      <c r="L18" s="10">
        <f t="shared" si="8"/>
        <v>0.32736425054932555</v>
      </c>
      <c r="M18" s="10">
        <f t="shared" si="8"/>
        <v>0</v>
      </c>
      <c r="N18" s="10">
        <f t="shared" si="8"/>
        <v>0.16162440712834714</v>
      </c>
      <c r="O18" s="10">
        <f t="shared" si="8"/>
        <v>6.801358757681558</v>
      </c>
      <c r="Q18" s="9" t="s">
        <v>520</v>
      </c>
      <c r="R18" s="10">
        <f>_xlfn.STDEV.S(R16:R17)/AVERAGE(R16:R17)*100</f>
        <v>2.2617748342189672</v>
      </c>
      <c r="S18" s="10">
        <f t="shared" ref="S18:AC18" si="9">_xlfn.STDEV.S(S16:S17)/AVERAGE(S16:S17)*100</f>
        <v>1.9532842475344636</v>
      </c>
      <c r="T18" s="10">
        <f t="shared" si="9"/>
        <v>0.76277739103918296</v>
      </c>
      <c r="U18" s="10">
        <f t="shared" si="9"/>
        <v>1.503713428962296</v>
      </c>
      <c r="V18" s="10">
        <f t="shared" si="9"/>
        <v>3.8745577051317674</v>
      </c>
      <c r="W18" s="10">
        <f t="shared" si="9"/>
        <v>13.020124863596171</v>
      </c>
      <c r="X18" s="10">
        <f t="shared" si="9"/>
        <v>3.4726666645910038</v>
      </c>
      <c r="Y18" s="10">
        <f t="shared" si="9"/>
        <v>0.73733762376073841</v>
      </c>
      <c r="Z18" s="10">
        <f t="shared" si="9"/>
        <v>2.3183828891362239</v>
      </c>
      <c r="AA18" s="10">
        <f t="shared" si="9"/>
        <v>1.7342641233114935</v>
      </c>
      <c r="AB18" s="10">
        <f t="shared" si="9"/>
        <v>0.94071855590228559</v>
      </c>
      <c r="AC18" s="10">
        <f t="shared" si="9"/>
        <v>0.81746448692086493</v>
      </c>
    </row>
    <row r="19" spans="1:29" x14ac:dyDescent="0.3">
      <c r="C19" s="1" t="s">
        <v>602</v>
      </c>
      <c r="D19">
        <v>4.4699999999999997E-2</v>
      </c>
      <c r="E19">
        <v>4.3799999999999999E-2</v>
      </c>
      <c r="F19">
        <v>4.4200000000000003E-2</v>
      </c>
      <c r="G19">
        <v>0.14369999999999999</v>
      </c>
      <c r="H19">
        <v>4.4200000000000003E-2</v>
      </c>
      <c r="I19">
        <v>0.14349999999999999</v>
      </c>
      <c r="J19">
        <v>4.3499999999999997E-2</v>
      </c>
      <c r="K19">
        <v>4.99E-2</v>
      </c>
      <c r="L19">
        <v>0.1328</v>
      </c>
      <c r="M19">
        <v>4.5499999999999999E-2</v>
      </c>
      <c r="N19">
        <v>4.6199999999999998E-2</v>
      </c>
      <c r="O19">
        <v>0.1517</v>
      </c>
      <c r="Q19" s="1" t="s">
        <v>609</v>
      </c>
      <c r="R19">
        <v>3.7309999999999999</v>
      </c>
      <c r="S19">
        <v>3.4464999999999999</v>
      </c>
      <c r="T19">
        <v>3.0238</v>
      </c>
      <c r="U19">
        <v>1.1585000000000001</v>
      </c>
      <c r="V19">
        <v>0.21640000000000001</v>
      </c>
      <c r="W19">
        <v>7.7600000000000002E-2</v>
      </c>
      <c r="X19">
        <v>5.1400000000000001E-2</v>
      </c>
      <c r="Y19">
        <v>4.5499999999999999E-2</v>
      </c>
      <c r="Z19">
        <v>4.5499999999999999E-2</v>
      </c>
      <c r="AA19">
        <v>4.4299999999999999E-2</v>
      </c>
      <c r="AB19">
        <v>5.11E-2</v>
      </c>
      <c r="AC19">
        <v>5.62E-2</v>
      </c>
    </row>
    <row r="20" spans="1:29" x14ac:dyDescent="0.3">
      <c r="C20" s="1"/>
      <c r="D20">
        <v>4.6100000000000002E-2</v>
      </c>
      <c r="E20">
        <v>4.4299999999999999E-2</v>
      </c>
      <c r="F20">
        <v>4.48E-2</v>
      </c>
      <c r="G20">
        <v>4.3999999999999997E-2</v>
      </c>
      <c r="H20">
        <v>4.5199999999999997E-2</v>
      </c>
      <c r="I20">
        <v>4.36E-2</v>
      </c>
      <c r="J20">
        <v>4.7199999999999999E-2</v>
      </c>
      <c r="K20">
        <v>4.2900000000000001E-2</v>
      </c>
      <c r="L20">
        <v>4.82E-2</v>
      </c>
      <c r="M20">
        <v>8.4599999999999995E-2</v>
      </c>
      <c r="N20">
        <v>6.0499999999999998E-2</v>
      </c>
      <c r="O20">
        <v>0.23949999999999999</v>
      </c>
      <c r="R20">
        <v>3.9613</v>
      </c>
      <c r="S20">
        <v>3.7749999999999999</v>
      </c>
      <c r="T20">
        <v>3.0043000000000002</v>
      </c>
      <c r="U20">
        <v>1.2067000000000001</v>
      </c>
      <c r="V20">
        <v>0.2394</v>
      </c>
      <c r="W20">
        <v>7.4800000000000005E-2</v>
      </c>
      <c r="X20">
        <v>5.1400000000000001E-2</v>
      </c>
      <c r="Y20">
        <v>4.5400000000000003E-2</v>
      </c>
      <c r="Z20">
        <v>5.16E-2</v>
      </c>
      <c r="AA20">
        <v>4.4200000000000003E-2</v>
      </c>
      <c r="AB20">
        <v>4.3499999999999997E-2</v>
      </c>
      <c r="AC20">
        <v>8.5099999999999995E-2</v>
      </c>
    </row>
    <row r="21" spans="1:29" s="10" customFormat="1" x14ac:dyDescent="0.3">
      <c r="C21" s="9" t="s">
        <v>520</v>
      </c>
      <c r="D21" s="10">
        <f>_xlfn.STDEV.S(D19:D20)/AVERAGE(D19:D20)*100</f>
        <v>2.1805054926457497</v>
      </c>
      <c r="E21" s="10">
        <f>_xlfn.STDEV.S(E19:E20)/AVERAGE(E19:E20)*100</f>
        <v>0.80261836684057675</v>
      </c>
      <c r="F21" s="10">
        <f t="shared" ref="F21:O21" si="10">_xlfn.STDEV.S(F19:F20)/AVERAGE(F19:F20)*100</f>
        <v>0.95340240159983369</v>
      </c>
      <c r="G21" s="10">
        <f>_xlfn.STDEV.S(G19:G20)/AVERAGE(G19:G20)*100</f>
        <v>75.118322945443609</v>
      </c>
      <c r="H21" s="10">
        <f t="shared" si="10"/>
        <v>1.5818943650705666</v>
      </c>
      <c r="I21" s="10">
        <f t="shared" si="10"/>
        <v>75.510387429755312</v>
      </c>
      <c r="J21" s="10">
        <f t="shared" si="10"/>
        <v>5.7691181706509971</v>
      </c>
      <c r="K21" s="10">
        <f t="shared" si="10"/>
        <v>10.667559198934983</v>
      </c>
      <c r="L21" s="10">
        <f t="shared" si="10"/>
        <v>66.100810705394395</v>
      </c>
      <c r="M21" s="10">
        <f t="shared" si="10"/>
        <v>42.502498300375095</v>
      </c>
      <c r="N21" s="10">
        <f t="shared" si="10"/>
        <v>18.953377640051865</v>
      </c>
      <c r="O21" s="10">
        <f t="shared" si="10"/>
        <v>31.740273715837859</v>
      </c>
      <c r="Q21" s="9" t="s">
        <v>520</v>
      </c>
      <c r="R21" s="10">
        <f>_xlfn.STDEV.S(R19:R20)/AVERAGE(R19:R20)*100</f>
        <v>4.234018218407031</v>
      </c>
      <c r="S21" s="10">
        <f t="shared" ref="S21:AC21" si="11">_xlfn.STDEV.S(S19:S20)/AVERAGE(S19:S20)*100</f>
        <v>6.4331393095556582</v>
      </c>
      <c r="T21" s="10">
        <f t="shared" si="11"/>
        <v>0.45747689099840982</v>
      </c>
      <c r="U21" s="10">
        <f t="shared" si="11"/>
        <v>2.8820012559776429</v>
      </c>
      <c r="V21" s="10">
        <f t="shared" si="11"/>
        <v>7.136224645586041</v>
      </c>
      <c r="W21" s="10">
        <f t="shared" si="11"/>
        <v>2.598292634281274</v>
      </c>
      <c r="X21" s="10">
        <f t="shared" si="11"/>
        <v>0</v>
      </c>
      <c r="Y21" s="10">
        <f t="shared" si="11"/>
        <v>0.1555790497660107</v>
      </c>
      <c r="Z21" s="10">
        <f t="shared" si="11"/>
        <v>8.8843488470400427</v>
      </c>
      <c r="AA21" s="10">
        <f t="shared" si="11"/>
        <v>0.15979814264102118</v>
      </c>
      <c r="AB21" s="10">
        <f t="shared" si="11"/>
        <v>11.361546589889564</v>
      </c>
      <c r="AC21" s="10">
        <f t="shared" si="11"/>
        <v>28.924820914778859</v>
      </c>
    </row>
    <row r="22" spans="1:29" x14ac:dyDescent="0.3">
      <c r="C22" s="1" t="s">
        <v>603</v>
      </c>
      <c r="D22">
        <v>0.38400000000000001</v>
      </c>
      <c r="E22">
        <v>0.1376</v>
      </c>
      <c r="F22">
        <v>6.4699999999999994E-2</v>
      </c>
      <c r="G22">
        <v>5.67E-2</v>
      </c>
      <c r="H22">
        <v>5.1200000000000002E-2</v>
      </c>
      <c r="I22">
        <v>4.5499999999999999E-2</v>
      </c>
      <c r="J22">
        <v>4.36E-2</v>
      </c>
      <c r="K22">
        <v>4.7500000000000001E-2</v>
      </c>
      <c r="L22">
        <v>6.54E-2</v>
      </c>
      <c r="M22">
        <v>6.1199999999999997E-2</v>
      </c>
      <c r="N22">
        <v>4.3200000000000002E-2</v>
      </c>
      <c r="O22">
        <v>4.2200000000000001E-2</v>
      </c>
      <c r="Q22" s="1" t="s">
        <v>610</v>
      </c>
      <c r="R22">
        <v>3.2824</v>
      </c>
      <c r="S22">
        <v>3.4956999999999998</v>
      </c>
      <c r="T22">
        <v>2.6970000000000001</v>
      </c>
      <c r="U22">
        <v>1.0001</v>
      </c>
      <c r="V22">
        <v>0.23069999999999999</v>
      </c>
      <c r="W22">
        <v>8.2000000000000003E-2</v>
      </c>
      <c r="X22">
        <v>4.8800000000000003E-2</v>
      </c>
      <c r="Y22">
        <v>4.3200000000000002E-2</v>
      </c>
      <c r="Z22">
        <v>4.2099999999999999E-2</v>
      </c>
      <c r="AA22">
        <v>4.2700000000000002E-2</v>
      </c>
      <c r="AB22">
        <v>4.0500000000000001E-2</v>
      </c>
      <c r="AC22">
        <v>4.0899999999999999E-2</v>
      </c>
    </row>
    <row r="23" spans="1:29" x14ac:dyDescent="0.3">
      <c r="C23" s="1"/>
      <c r="D23">
        <v>0.28739999999999999</v>
      </c>
      <c r="E23">
        <v>0.11899999999999999</v>
      </c>
      <c r="F23">
        <v>5.9200000000000003E-2</v>
      </c>
      <c r="G23">
        <v>4.5100000000000001E-2</v>
      </c>
      <c r="H23">
        <v>4.2799999999999998E-2</v>
      </c>
      <c r="I23">
        <v>4.2000000000000003E-2</v>
      </c>
      <c r="J23">
        <v>4.1399999999999999E-2</v>
      </c>
      <c r="K23">
        <v>4.1300000000000003E-2</v>
      </c>
      <c r="L23">
        <v>4.1799999999999997E-2</v>
      </c>
      <c r="M23">
        <v>4.3900000000000002E-2</v>
      </c>
      <c r="N23">
        <v>4.2099999999999999E-2</v>
      </c>
      <c r="O23">
        <v>5.2299999999999999E-2</v>
      </c>
      <c r="R23">
        <v>3.6353</v>
      </c>
      <c r="S23">
        <v>3.4701</v>
      </c>
      <c r="T23">
        <v>2.7888000000000002</v>
      </c>
      <c r="U23">
        <v>1.0814999999999999</v>
      </c>
      <c r="V23">
        <v>0.24079999999999999</v>
      </c>
      <c r="W23">
        <v>7.9899999999999999E-2</v>
      </c>
      <c r="X23">
        <v>4.9000000000000002E-2</v>
      </c>
      <c r="Y23">
        <v>4.3299999999999998E-2</v>
      </c>
      <c r="Z23">
        <v>4.3900000000000002E-2</v>
      </c>
      <c r="AA23">
        <v>4.0899999999999999E-2</v>
      </c>
      <c r="AB23">
        <v>4.0500000000000001E-2</v>
      </c>
      <c r="AC23">
        <v>4.0599999999999997E-2</v>
      </c>
    </row>
    <row r="24" spans="1:29" s="10" customFormat="1" x14ac:dyDescent="0.3">
      <c r="C24" s="9" t="s">
        <v>520</v>
      </c>
      <c r="D24" s="10">
        <f>_xlfn.STDEV.S(D22:D23)/AVERAGE(D22:D23)*100</f>
        <v>20.347487358540526</v>
      </c>
      <c r="E24" s="10">
        <f>_xlfn.STDEV.S(E22:E23)/AVERAGE(E22:E23)*100</f>
        <v>10.251119353133117</v>
      </c>
      <c r="F24" s="10">
        <f t="shared" ref="F24:O24" si="12">_xlfn.STDEV.S(F22:F23)/AVERAGE(F22:F23)*100</f>
        <v>6.2777841751832213</v>
      </c>
      <c r="G24" s="10">
        <f>_xlfn.STDEV.S(G22:G23)/AVERAGE(G22:G23)*100</f>
        <v>16.11481073038108</v>
      </c>
      <c r="H24" s="10">
        <f t="shared" si="12"/>
        <v>12.637653110568092</v>
      </c>
      <c r="I24" s="10">
        <f t="shared" si="12"/>
        <v>5.6568542494923744</v>
      </c>
      <c r="J24" s="10">
        <f t="shared" si="12"/>
        <v>3.6603174555538942</v>
      </c>
      <c r="K24" s="10">
        <f t="shared" si="12"/>
        <v>9.8740136111634964</v>
      </c>
      <c r="L24" s="10">
        <f t="shared" si="12"/>
        <v>31.133806037318202</v>
      </c>
      <c r="M24" s="10">
        <f t="shared" si="12"/>
        <v>23.278681854476215</v>
      </c>
      <c r="N24" s="10">
        <f t="shared" si="12"/>
        <v>1.8237220616769165</v>
      </c>
      <c r="O24" s="10">
        <f t="shared" si="12"/>
        <v>15.114875111077493</v>
      </c>
      <c r="Q24" s="9" t="s">
        <v>520</v>
      </c>
      <c r="R24" s="10">
        <f>_xlfn.STDEV.S(R22:R23)/AVERAGE(R22:R23)*100</f>
        <v>7.2144783115987279</v>
      </c>
      <c r="S24" s="10">
        <f t="shared" ref="S24:AC24" si="13">_xlfn.STDEV.S(S22:S23)/AVERAGE(S22:S23)*100</f>
        <v>0.51973739120777251</v>
      </c>
      <c r="T24" s="10">
        <f t="shared" si="13"/>
        <v>2.366561030767623</v>
      </c>
      <c r="U24" s="10">
        <f t="shared" si="13"/>
        <v>5.5302163709247614</v>
      </c>
      <c r="V24" s="10">
        <f t="shared" si="13"/>
        <v>3.029386422050532</v>
      </c>
      <c r="W24" s="10">
        <f t="shared" si="13"/>
        <v>1.8343721315525054</v>
      </c>
      <c r="X24" s="10">
        <f t="shared" si="13"/>
        <v>0.28920522747915878</v>
      </c>
      <c r="Y24" s="10">
        <f t="shared" si="13"/>
        <v>0.16349289738416617</v>
      </c>
      <c r="Z24" s="10">
        <f t="shared" si="13"/>
        <v>2.9599818747343902</v>
      </c>
      <c r="AA24" s="10">
        <f t="shared" si="13"/>
        <v>3.0449574309468606</v>
      </c>
      <c r="AB24" s="10">
        <f t="shared" si="13"/>
        <v>0</v>
      </c>
      <c r="AC24" s="10">
        <f t="shared" si="13"/>
        <v>0.52056940946249186</v>
      </c>
    </row>
    <row r="25" spans="1:29" x14ac:dyDescent="0.3">
      <c r="C25" s="1" t="s">
        <v>604</v>
      </c>
      <c r="D25">
        <v>0.63319999999999999</v>
      </c>
      <c r="E25">
        <v>0.68989999999999996</v>
      </c>
      <c r="F25">
        <v>0.1895</v>
      </c>
      <c r="G25">
        <v>7.9399999999999998E-2</v>
      </c>
      <c r="H25">
        <v>5.1200000000000002E-2</v>
      </c>
      <c r="I25">
        <v>4.5900000000000003E-2</v>
      </c>
      <c r="J25">
        <v>4.3799999999999999E-2</v>
      </c>
      <c r="K25">
        <v>4.36E-2</v>
      </c>
      <c r="L25">
        <v>4.3799999999999999E-2</v>
      </c>
      <c r="M25">
        <v>4.48E-2</v>
      </c>
      <c r="N25">
        <v>4.4699999999999997E-2</v>
      </c>
      <c r="O25">
        <v>4.4699999999999997E-2</v>
      </c>
      <c r="Q25" s="1" t="s">
        <v>611</v>
      </c>
      <c r="R25">
        <v>9.6000000000000002E-2</v>
      </c>
      <c r="S25">
        <v>0.15049999999999999</v>
      </c>
      <c r="T25">
        <v>0.1668</v>
      </c>
      <c r="U25">
        <v>5.2299999999999999E-2</v>
      </c>
      <c r="V25">
        <v>4.4900000000000002E-2</v>
      </c>
      <c r="W25">
        <v>4.5900000000000003E-2</v>
      </c>
      <c r="X25">
        <v>5.2900000000000003E-2</v>
      </c>
      <c r="Y25">
        <v>0.15840000000000001</v>
      </c>
      <c r="Z25">
        <v>0.57369999999999999</v>
      </c>
      <c r="AA25">
        <v>4.53E-2</v>
      </c>
      <c r="AB25">
        <v>4.4699999999999997E-2</v>
      </c>
      <c r="AC25">
        <v>5.0999999999999997E-2</v>
      </c>
    </row>
    <row r="26" spans="1:29" x14ac:dyDescent="0.3">
      <c r="C26" s="1"/>
      <c r="D26">
        <v>0.64339999999999997</v>
      </c>
      <c r="E26">
        <v>0.15920000000000001</v>
      </c>
      <c r="F26">
        <v>6.8500000000000005E-2</v>
      </c>
      <c r="G26">
        <v>4.9399999999999999E-2</v>
      </c>
      <c r="H26">
        <v>4.6699999999999998E-2</v>
      </c>
      <c r="I26">
        <v>4.6300000000000001E-2</v>
      </c>
      <c r="J26">
        <v>4.5600000000000002E-2</v>
      </c>
      <c r="K26">
        <v>4.53E-2</v>
      </c>
      <c r="L26">
        <v>4.53E-2</v>
      </c>
      <c r="M26">
        <v>4.5699999999999998E-2</v>
      </c>
      <c r="N26">
        <v>4.53E-2</v>
      </c>
      <c r="O26">
        <v>5.04E-2</v>
      </c>
      <c r="R26">
        <v>5.21E-2</v>
      </c>
      <c r="S26">
        <v>4.5100000000000001E-2</v>
      </c>
      <c r="T26">
        <v>4.3200000000000002E-2</v>
      </c>
      <c r="U26">
        <v>5.1799999999999999E-2</v>
      </c>
      <c r="V26">
        <v>4.5499999999999999E-2</v>
      </c>
      <c r="W26">
        <v>4.3999999999999997E-2</v>
      </c>
      <c r="X26">
        <v>5.6599999999999998E-2</v>
      </c>
      <c r="Y26">
        <v>0.1018</v>
      </c>
      <c r="Z26">
        <v>4.9200000000000001E-2</v>
      </c>
      <c r="AA26">
        <v>4.4900000000000002E-2</v>
      </c>
      <c r="AB26">
        <v>4.48E-2</v>
      </c>
      <c r="AC26">
        <v>4.4900000000000002E-2</v>
      </c>
    </row>
    <row r="27" spans="1:29" s="10" customFormat="1" x14ac:dyDescent="0.3">
      <c r="C27" s="9" t="s">
        <v>520</v>
      </c>
      <c r="D27" s="10">
        <f>_xlfn.STDEV.S(D25:D26)/AVERAGE(D25:D26)*100</f>
        <v>1.1299528698265355</v>
      </c>
      <c r="E27" s="10">
        <f>_xlfn.STDEV.S(E25:E26)/AVERAGE(E25:E26)*100</f>
        <v>88.390429578542168</v>
      </c>
      <c r="F27" s="10">
        <f t="shared" ref="F27:O27" si="14">_xlfn.STDEV.S(F25:F26)/AVERAGE(F25:F26)*100</f>
        <v>66.325519785714931</v>
      </c>
      <c r="G27" s="10">
        <f>_xlfn.STDEV.S(G25:G26)/AVERAGE(G25:G26)*100</f>
        <v>32.939756887572116</v>
      </c>
      <c r="H27" s="10">
        <f t="shared" si="14"/>
        <v>6.5004709199989099</v>
      </c>
      <c r="I27" s="10">
        <f t="shared" si="14"/>
        <v>0.61354167564992901</v>
      </c>
      <c r="J27" s="10">
        <f t="shared" si="14"/>
        <v>2.8474098571270416</v>
      </c>
      <c r="K27" s="10">
        <f t="shared" si="14"/>
        <v>2.7043453948641862</v>
      </c>
      <c r="L27" s="10">
        <f t="shared" si="14"/>
        <v>2.3808309130860206</v>
      </c>
      <c r="M27" s="10">
        <f t="shared" si="14"/>
        <v>1.4064002277743455</v>
      </c>
      <c r="N27" s="10">
        <f t="shared" si="14"/>
        <v>0.94280904158206857</v>
      </c>
      <c r="O27" s="10">
        <f t="shared" si="14"/>
        <v>8.4763588911952148</v>
      </c>
      <c r="Q27" s="9" t="s">
        <v>520</v>
      </c>
      <c r="R27" s="10">
        <f>_xlfn.STDEV.S(R25:R26)/AVERAGE(R25:R26)*100</f>
        <v>41.92030748695398</v>
      </c>
      <c r="S27" s="10">
        <f t="shared" ref="S27:AC27" si="15">_xlfn.STDEV.S(S25:S26)/AVERAGE(S25:S26)*100</f>
        <v>76.205577440758788</v>
      </c>
      <c r="T27" s="10">
        <f t="shared" si="15"/>
        <v>83.23656967110216</v>
      </c>
      <c r="U27" s="10">
        <f t="shared" si="15"/>
        <v>0.6792572345692105</v>
      </c>
      <c r="V27" s="10">
        <f t="shared" si="15"/>
        <v>0.93863732015912815</v>
      </c>
      <c r="W27" s="10">
        <f t="shared" si="15"/>
        <v>2.9888829460610555</v>
      </c>
      <c r="X27" s="10">
        <f t="shared" si="15"/>
        <v>4.7786211696625056</v>
      </c>
      <c r="Y27" s="10">
        <f t="shared" si="15"/>
        <v>30.762677797969811</v>
      </c>
      <c r="Z27" s="10">
        <f t="shared" si="15"/>
        <v>119.08091402547572</v>
      </c>
      <c r="AA27" s="10">
        <f t="shared" si="15"/>
        <v>0.62714570393484992</v>
      </c>
      <c r="AB27" s="10">
        <f t="shared" si="15"/>
        <v>0.15801268853331121</v>
      </c>
      <c r="AC27" s="10">
        <f t="shared" si="15"/>
        <v>8.9955190098809936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3.5790000000000002</v>
      </c>
      <c r="F32">
        <v>3.5089999999999999</v>
      </c>
      <c r="G32">
        <v>0.1</v>
      </c>
      <c r="H32">
        <v>2.8</v>
      </c>
    </row>
    <row r="33" spans="1:8" x14ac:dyDescent="0.3">
      <c r="A33" t="s">
        <v>21</v>
      </c>
      <c r="B33" t="s">
        <v>21</v>
      </c>
      <c r="C33">
        <v>11.637</v>
      </c>
      <c r="D33" t="s">
        <v>22</v>
      </c>
      <c r="E33">
        <v>3.4380000000000002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 t="s">
        <v>19</v>
      </c>
      <c r="D34" t="s">
        <v>24</v>
      </c>
      <c r="E34">
        <v>3.5579999999999998</v>
      </c>
      <c r="F34">
        <v>3.5179999999999998</v>
      </c>
      <c r="G34">
        <v>5.7000000000000002E-2</v>
      </c>
      <c r="H34">
        <v>1.6</v>
      </c>
    </row>
    <row r="35" spans="1:8" x14ac:dyDescent="0.3">
      <c r="A35" t="s">
        <v>21</v>
      </c>
      <c r="B35" t="s">
        <v>21</v>
      </c>
      <c r="C35">
        <v>19.067</v>
      </c>
      <c r="D35" t="s">
        <v>25</v>
      </c>
      <c r="E35">
        <v>3.4769999999999999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11.236000000000001</v>
      </c>
      <c r="D36" t="s">
        <v>27</v>
      </c>
      <c r="E36">
        <v>3.4340000000000002</v>
      </c>
      <c r="F36">
        <v>3.427</v>
      </c>
      <c r="G36">
        <v>0.01</v>
      </c>
      <c r="H36">
        <v>0.3</v>
      </c>
    </row>
    <row r="37" spans="1:8" x14ac:dyDescent="0.3">
      <c r="A37" t="s">
        <v>21</v>
      </c>
      <c r="B37" t="s">
        <v>21</v>
      </c>
      <c r="C37">
        <v>10.083</v>
      </c>
      <c r="D37" t="s">
        <v>28</v>
      </c>
      <c r="E37">
        <v>3.42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3.2210000000000001</v>
      </c>
      <c r="D38" t="s">
        <v>30</v>
      </c>
      <c r="E38">
        <v>3.0619999999999998</v>
      </c>
      <c r="F38">
        <v>3.0960000000000001</v>
      </c>
      <c r="G38">
        <v>4.8000000000000001E-2</v>
      </c>
      <c r="H38">
        <v>1.5</v>
      </c>
    </row>
    <row r="39" spans="1:8" x14ac:dyDescent="0.3">
      <c r="A39" t="s">
        <v>21</v>
      </c>
      <c r="B39" t="s">
        <v>21</v>
      </c>
      <c r="C39">
        <v>3.6549999999999998</v>
      </c>
      <c r="D39" t="s">
        <v>31</v>
      </c>
      <c r="E39">
        <v>3.13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1.486</v>
      </c>
      <c r="D40" t="s">
        <v>33</v>
      </c>
      <c r="E40">
        <v>2.4390000000000001</v>
      </c>
      <c r="F40">
        <v>2.3050000000000002</v>
      </c>
      <c r="G40">
        <v>0.189</v>
      </c>
      <c r="H40">
        <v>8.1999999999999993</v>
      </c>
    </row>
    <row r="41" spans="1:8" x14ac:dyDescent="0.3">
      <c r="A41" t="s">
        <v>21</v>
      </c>
      <c r="B41" t="s">
        <v>21</v>
      </c>
      <c r="C41">
        <v>1.161</v>
      </c>
      <c r="D41" t="s">
        <v>34</v>
      </c>
      <c r="E41">
        <v>2.1709999999999998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0.27400000000000002</v>
      </c>
      <c r="D42" t="s">
        <v>36</v>
      </c>
      <c r="E42">
        <v>0.70699999999999996</v>
      </c>
      <c r="F42">
        <v>0.94299999999999995</v>
      </c>
      <c r="G42">
        <v>0.33400000000000002</v>
      </c>
      <c r="H42">
        <v>35.4</v>
      </c>
    </row>
    <row r="43" spans="1:8" x14ac:dyDescent="0.3">
      <c r="A43" t="s">
        <v>21</v>
      </c>
      <c r="B43" t="s">
        <v>21</v>
      </c>
      <c r="C43">
        <v>0.48</v>
      </c>
      <c r="D43" t="s">
        <v>37</v>
      </c>
      <c r="E43">
        <v>1.179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0.11</v>
      </c>
      <c r="D44" t="s">
        <v>39</v>
      </c>
      <c r="E44">
        <v>0.29499999999999998</v>
      </c>
      <c r="F44">
        <v>0.439</v>
      </c>
      <c r="G44">
        <v>0.20399999999999999</v>
      </c>
      <c r="H44">
        <v>46.4</v>
      </c>
    </row>
    <row r="45" spans="1:8" x14ac:dyDescent="0.3">
      <c r="A45" t="s">
        <v>21</v>
      </c>
      <c r="B45" t="s">
        <v>21</v>
      </c>
      <c r="C45">
        <v>0.224</v>
      </c>
      <c r="D45" t="s">
        <v>40</v>
      </c>
      <c r="E45">
        <v>0.58299999999999996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3.9E-2</v>
      </c>
      <c r="D46" t="s">
        <v>42</v>
      </c>
      <c r="E46">
        <v>0.13500000000000001</v>
      </c>
      <c r="F46">
        <v>0.186</v>
      </c>
      <c r="G46">
        <v>7.1999999999999995E-2</v>
      </c>
      <c r="H46">
        <v>38.5</v>
      </c>
    </row>
    <row r="47" spans="1:8" x14ac:dyDescent="0.3">
      <c r="A47" t="s">
        <v>21</v>
      </c>
      <c r="B47" t="s">
        <v>21</v>
      </c>
      <c r="C47">
        <v>8.5000000000000006E-2</v>
      </c>
      <c r="D47" t="s">
        <v>43</v>
      </c>
      <c r="E47">
        <v>0.23599999999999999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5.0000000000000001E-3</v>
      </c>
      <c r="D48" t="s">
        <v>45</v>
      </c>
      <c r="E48">
        <v>0.08</v>
      </c>
      <c r="F48">
        <v>9.8000000000000004E-2</v>
      </c>
      <c r="G48">
        <v>2.5000000000000001E-2</v>
      </c>
      <c r="H48">
        <v>25.6</v>
      </c>
    </row>
    <row r="49" spans="1:10" x14ac:dyDescent="0.3">
      <c r="A49" t="s">
        <v>21</v>
      </c>
      <c r="B49" t="s">
        <v>21</v>
      </c>
      <c r="C49">
        <v>2.8000000000000001E-2</v>
      </c>
      <c r="D49" t="s">
        <v>46</v>
      </c>
      <c r="E49">
        <v>0.115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6.2E-2</v>
      </c>
      <c r="F50">
        <v>6.6000000000000003E-2</v>
      </c>
      <c r="G50">
        <v>6.0000000000000001E-3</v>
      </c>
      <c r="H50">
        <v>9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7.0000000000000007E-2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5.0999999999999997E-2</v>
      </c>
      <c r="F52">
        <v>5.3999999999999999E-2</v>
      </c>
      <c r="G52">
        <v>4.0000000000000001E-3</v>
      </c>
      <c r="H52">
        <v>8.3000000000000007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5.7000000000000002E-2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5.0999999999999997E-2</v>
      </c>
      <c r="F54">
        <v>0.05</v>
      </c>
      <c r="G54">
        <v>1E-3</v>
      </c>
      <c r="H54">
        <v>1.6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0.05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0.05</v>
      </c>
      <c r="D57" t="s">
        <v>59</v>
      </c>
    </row>
    <row r="58" spans="1:10" x14ac:dyDescent="0.3">
      <c r="A58" t="s">
        <v>60</v>
      </c>
      <c r="B58" t="s">
        <v>61</v>
      </c>
      <c r="C58">
        <v>3.5179999999999998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3.5649999999999999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3.7130000000000001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3.4729999999999999</v>
      </c>
      <c r="E64">
        <v>17.690999999999999</v>
      </c>
      <c r="F64">
        <v>17.619</v>
      </c>
      <c r="G64">
        <v>0.10199999999999999</v>
      </c>
      <c r="H64">
        <v>0.6</v>
      </c>
      <c r="I64">
        <v>3</v>
      </c>
      <c r="J64">
        <v>52.856000000000002</v>
      </c>
    </row>
    <row r="65" spans="1:10" x14ac:dyDescent="0.3">
      <c r="A65" t="s">
        <v>21</v>
      </c>
      <c r="B65" t="s">
        <v>117</v>
      </c>
      <c r="C65">
        <v>3.472</v>
      </c>
      <c r="E65">
        <v>17.545999999999999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3.3410000000000002</v>
      </c>
      <c r="E66">
        <v>6.5860000000000003</v>
      </c>
      <c r="F66">
        <v>7.5830000000000002</v>
      </c>
      <c r="G66">
        <v>1.41</v>
      </c>
      <c r="H66">
        <v>18.600000000000001</v>
      </c>
      <c r="I66">
        <v>9</v>
      </c>
      <c r="J66">
        <v>68.242999999999995</v>
      </c>
    </row>
    <row r="67" spans="1:10" x14ac:dyDescent="0.3">
      <c r="A67" t="s">
        <v>21</v>
      </c>
      <c r="B67" t="s">
        <v>118</v>
      </c>
      <c r="C67">
        <v>3.3959999999999999</v>
      </c>
      <c r="E67">
        <v>8.58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2.2879999999999998</v>
      </c>
      <c r="E68">
        <v>1.2889999999999999</v>
      </c>
      <c r="F68">
        <v>1.1759999999999999</v>
      </c>
      <c r="G68">
        <v>0.159</v>
      </c>
      <c r="H68">
        <v>13.5</v>
      </c>
      <c r="I68">
        <v>27</v>
      </c>
      <c r="J68">
        <v>31.763000000000002</v>
      </c>
    </row>
    <row r="69" spans="1:10" x14ac:dyDescent="0.3">
      <c r="A69" t="s">
        <v>21</v>
      </c>
      <c r="B69" t="s">
        <v>119</v>
      </c>
      <c r="C69">
        <v>2.0720000000000001</v>
      </c>
      <c r="E69">
        <v>1.0640000000000001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0.55000000000000004</v>
      </c>
      <c r="E70">
        <v>0.21099999999999999</v>
      </c>
      <c r="F70">
        <v>0.20499999999999999</v>
      </c>
      <c r="G70">
        <v>8.9999999999999993E-3</v>
      </c>
      <c r="H70">
        <v>4.3</v>
      </c>
      <c r="I70">
        <v>81</v>
      </c>
      <c r="J70">
        <v>16.587</v>
      </c>
    </row>
    <row r="71" spans="1:10" x14ac:dyDescent="0.3">
      <c r="A71" t="s">
        <v>21</v>
      </c>
      <c r="B71" t="s">
        <v>120</v>
      </c>
      <c r="C71">
        <v>0.51800000000000002</v>
      </c>
      <c r="E71">
        <v>0.19900000000000001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0.127</v>
      </c>
      <c r="E72">
        <v>3.4000000000000002E-2</v>
      </c>
      <c r="F72">
        <v>3.4000000000000002E-2</v>
      </c>
      <c r="G72">
        <v>0</v>
      </c>
      <c r="H72">
        <v>0</v>
      </c>
      <c r="I72">
        <v>243</v>
      </c>
      <c r="J72">
        <v>8.3480000000000008</v>
      </c>
    </row>
    <row r="73" spans="1:10" x14ac:dyDescent="0.3">
      <c r="A73" t="s">
        <v>21</v>
      </c>
      <c r="B73" t="s">
        <v>121</v>
      </c>
      <c r="C73">
        <v>0.127</v>
      </c>
      <c r="E73">
        <v>3.4000000000000002E-2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0.06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5.8999999999999997E-2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4.7E-2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4.5999999999999999E-2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8.7999999999999995E-2</v>
      </c>
      <c r="E78">
        <v>1.0999999999999999E-2</v>
      </c>
      <c r="F78">
        <v>1.0999999999999999E-2</v>
      </c>
      <c r="G78">
        <v>0</v>
      </c>
      <c r="H78">
        <v>0</v>
      </c>
      <c r="I78">
        <v>6561</v>
      </c>
      <c r="J78">
        <v>73.296999999999997</v>
      </c>
    </row>
    <row r="79" spans="1:10" x14ac:dyDescent="0.3">
      <c r="A79" t="s">
        <v>21</v>
      </c>
      <c r="B79" t="s">
        <v>124</v>
      </c>
      <c r="C79">
        <v>5.7000000000000002E-2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3.843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3.6880000000000002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3.589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3.6059999999999999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3.45</v>
      </c>
      <c r="E84">
        <v>13.082000000000001</v>
      </c>
      <c r="F84">
        <v>13.082000000000001</v>
      </c>
      <c r="G84">
        <v>0</v>
      </c>
      <c r="H84">
        <v>0</v>
      </c>
      <c r="I84">
        <v>9</v>
      </c>
      <c r="J84">
        <v>117.739</v>
      </c>
    </row>
    <row r="85" spans="1:10" x14ac:dyDescent="0.3">
      <c r="A85" t="s">
        <v>21</v>
      </c>
      <c r="B85" t="s">
        <v>178</v>
      </c>
      <c r="C85">
        <v>3.67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4.2999999999999997E-2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4.2999999999999997E-2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2.44</v>
      </c>
      <c r="E88">
        <v>1.4870000000000001</v>
      </c>
      <c r="F88">
        <v>1.6160000000000001</v>
      </c>
      <c r="G88">
        <v>0.183</v>
      </c>
      <c r="H88">
        <v>11.3</v>
      </c>
      <c r="I88">
        <v>27</v>
      </c>
      <c r="J88">
        <v>43.640999999999998</v>
      </c>
    </row>
    <row r="89" spans="1:10" x14ac:dyDescent="0.3">
      <c r="A89" t="s">
        <v>21</v>
      </c>
      <c r="B89" t="s">
        <v>179</v>
      </c>
      <c r="C89">
        <v>2.5990000000000002</v>
      </c>
      <c r="E89">
        <v>1.746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0.69</v>
      </c>
      <c r="E90">
        <v>0.26700000000000002</v>
      </c>
      <c r="F90">
        <v>0.26700000000000002</v>
      </c>
      <c r="G90">
        <v>0</v>
      </c>
      <c r="H90">
        <v>0</v>
      </c>
      <c r="I90">
        <v>81</v>
      </c>
      <c r="J90">
        <v>21.61</v>
      </c>
    </row>
    <row r="91" spans="1:10" x14ac:dyDescent="0.3">
      <c r="A91" t="s">
        <v>21</v>
      </c>
      <c r="B91" t="s">
        <v>180</v>
      </c>
      <c r="C91">
        <v>0.69</v>
      </c>
      <c r="E91">
        <v>0.26700000000000002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0.20399999999999999</v>
      </c>
      <c r="E92">
        <v>7.0999999999999994E-2</v>
      </c>
      <c r="F92">
        <v>6.3E-2</v>
      </c>
      <c r="G92">
        <v>1.0999999999999999E-2</v>
      </c>
      <c r="H92">
        <v>16.899999999999999</v>
      </c>
      <c r="I92">
        <v>243</v>
      </c>
      <c r="J92">
        <v>15.411</v>
      </c>
    </row>
    <row r="93" spans="1:10" x14ac:dyDescent="0.3">
      <c r="A93" t="s">
        <v>21</v>
      </c>
      <c r="B93" t="s">
        <v>181</v>
      </c>
      <c r="C93">
        <v>0.17100000000000001</v>
      </c>
      <c r="E93">
        <v>5.6000000000000001E-2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8.3000000000000004E-2</v>
      </c>
      <c r="E94">
        <v>7.0000000000000001E-3</v>
      </c>
      <c r="F94">
        <v>7.0000000000000001E-3</v>
      </c>
      <c r="G94">
        <v>0</v>
      </c>
      <c r="H94">
        <v>0</v>
      </c>
      <c r="I94">
        <v>729</v>
      </c>
      <c r="J94">
        <v>5.2119999999999997</v>
      </c>
    </row>
    <row r="95" spans="1:10" x14ac:dyDescent="0.3">
      <c r="A95" t="s">
        <v>21</v>
      </c>
      <c r="B95" t="s">
        <v>182</v>
      </c>
      <c r="C95">
        <v>6.9000000000000006E-2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7.1999999999999995E-2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5.2999999999999999E-2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4.4999999999999998E-2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4.7E-2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4.4999999999999998E-2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4.4999999999999998E-2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0.14899999999999999</v>
      </c>
      <c r="E102">
        <v>4.4999999999999998E-2</v>
      </c>
      <c r="F102">
        <v>4.4999999999999998E-2</v>
      </c>
      <c r="G102">
        <v>0</v>
      </c>
      <c r="H102">
        <v>0</v>
      </c>
      <c r="I102">
        <v>59049</v>
      </c>
      <c r="J102">
        <v>2675.221</v>
      </c>
    </row>
    <row r="103" spans="1:10" x14ac:dyDescent="0.3">
      <c r="A103" t="s">
        <v>21</v>
      </c>
      <c r="B103" t="s">
        <v>186</v>
      </c>
      <c r="C103">
        <v>5.3999999999999999E-2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4.2999999999999997E-2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4.2999999999999997E-2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3.7890000000000001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3.8029999999999999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4.3999999999999997E-2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4.3999999999999997E-2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3.8090000000000002</v>
      </c>
      <c r="D110" t="s">
        <v>65</v>
      </c>
      <c r="E110" t="s">
        <v>19</v>
      </c>
      <c r="F110">
        <v>17.989000000000001</v>
      </c>
      <c r="G110">
        <v>0</v>
      </c>
      <c r="H110">
        <v>0</v>
      </c>
      <c r="I110">
        <v>3</v>
      </c>
      <c r="J110">
        <v>53.966000000000001</v>
      </c>
    </row>
    <row r="111" spans="1:10" x14ac:dyDescent="0.3">
      <c r="A111" t="s">
        <v>21</v>
      </c>
      <c r="B111" t="s">
        <v>225</v>
      </c>
      <c r="C111">
        <v>3.4740000000000002</v>
      </c>
      <c r="E111">
        <v>17.989000000000001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3.47</v>
      </c>
      <c r="E112">
        <v>16.866</v>
      </c>
      <c r="F112">
        <v>11.666</v>
      </c>
      <c r="G112">
        <v>7.3529999999999998</v>
      </c>
      <c r="H112">
        <v>63</v>
      </c>
      <c r="I112">
        <v>9</v>
      </c>
      <c r="J112">
        <v>104.994</v>
      </c>
    </row>
    <row r="113" spans="1:10" x14ac:dyDescent="0.3">
      <c r="A113" t="s">
        <v>21</v>
      </c>
      <c r="B113" t="s">
        <v>226</v>
      </c>
      <c r="C113">
        <v>3.3370000000000002</v>
      </c>
      <c r="E113">
        <v>6.4660000000000002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1.786</v>
      </c>
      <c r="E114">
        <v>0.83199999999999996</v>
      </c>
      <c r="F114">
        <v>0.77</v>
      </c>
      <c r="G114">
        <v>8.7999999999999995E-2</v>
      </c>
      <c r="H114">
        <v>11.5</v>
      </c>
      <c r="I114">
        <v>27</v>
      </c>
      <c r="J114">
        <v>20.785</v>
      </c>
    </row>
    <row r="115" spans="1:10" x14ac:dyDescent="0.3">
      <c r="A115" t="s">
        <v>21</v>
      </c>
      <c r="B115" t="s">
        <v>227</v>
      </c>
      <c r="C115">
        <v>1.5980000000000001</v>
      </c>
      <c r="E115">
        <v>0.70699999999999996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0.35599999999999998</v>
      </c>
      <c r="E116">
        <v>0.13400000000000001</v>
      </c>
      <c r="F116">
        <v>0.124</v>
      </c>
      <c r="G116">
        <v>1.4E-2</v>
      </c>
      <c r="H116">
        <v>11.7</v>
      </c>
      <c r="I116">
        <v>81</v>
      </c>
      <c r="J116">
        <v>10.064</v>
      </c>
    </row>
    <row r="117" spans="1:10" x14ac:dyDescent="0.3">
      <c r="A117" t="s">
        <v>21</v>
      </c>
      <c r="B117" t="s">
        <v>228</v>
      </c>
      <c r="C117">
        <v>0.30599999999999999</v>
      </c>
      <c r="E117">
        <v>0.114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0.10100000000000001</v>
      </c>
      <c r="E118">
        <v>1.9E-2</v>
      </c>
      <c r="F118">
        <v>2.1000000000000001E-2</v>
      </c>
      <c r="G118">
        <v>2E-3</v>
      </c>
      <c r="H118">
        <v>8.5</v>
      </c>
      <c r="I118">
        <v>243</v>
      </c>
      <c r="J118">
        <v>4.9960000000000004</v>
      </c>
    </row>
    <row r="119" spans="1:10" x14ac:dyDescent="0.3">
      <c r="A119" t="s">
        <v>21</v>
      </c>
      <c r="B119" t="s">
        <v>229</v>
      </c>
      <c r="C119">
        <v>0.105</v>
      </c>
      <c r="E119">
        <v>2.1999999999999999E-2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5.5E-2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5.6000000000000001E-2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4.4999999999999998E-2</v>
      </c>
      <c r="D122" t="s">
        <v>65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4.7E-2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4.5999999999999999E-2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4.3999999999999997E-2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4.2999999999999997E-2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4.5999999999999999E-2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4.2999999999999997E-2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4.8000000000000001E-2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4.3999999999999997E-2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4.2999999999999997E-2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4.2999999999999997E-2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4.2999999999999997E-2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3.6269999999999998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3.7450000000000001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3.5089999999999999</v>
      </c>
      <c r="E136">
        <v>83.308999999999997</v>
      </c>
      <c r="F136">
        <v>83.308999999999997</v>
      </c>
      <c r="G136">
        <v>0</v>
      </c>
      <c r="H136">
        <v>0</v>
      </c>
      <c r="I136">
        <v>3</v>
      </c>
      <c r="J136">
        <v>249.92599999999999</v>
      </c>
    </row>
    <row r="137" spans="1:10" x14ac:dyDescent="0.3">
      <c r="A137" t="s">
        <v>21</v>
      </c>
      <c r="B137" t="s">
        <v>273</v>
      </c>
      <c r="C137">
        <v>3.6080000000000001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3.5139999999999998</v>
      </c>
      <c r="E138" t="s">
        <v>19</v>
      </c>
      <c r="F138">
        <v>18.657</v>
      </c>
      <c r="G138">
        <v>0</v>
      </c>
      <c r="H138">
        <v>0</v>
      </c>
      <c r="I138">
        <v>9</v>
      </c>
      <c r="J138">
        <v>167.91300000000001</v>
      </c>
    </row>
    <row r="139" spans="1:10" x14ac:dyDescent="0.3">
      <c r="A139" t="s">
        <v>21</v>
      </c>
      <c r="B139" t="s">
        <v>274</v>
      </c>
      <c r="C139">
        <v>3.476</v>
      </c>
      <c r="E139">
        <v>18.657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1.9350000000000001</v>
      </c>
      <c r="E140">
        <v>0.94599999999999995</v>
      </c>
      <c r="F140">
        <v>0.96299999999999997</v>
      </c>
      <c r="G140">
        <v>2.4E-2</v>
      </c>
      <c r="H140">
        <v>2.5</v>
      </c>
      <c r="I140">
        <v>27</v>
      </c>
      <c r="J140">
        <v>25.997</v>
      </c>
    </row>
    <row r="141" spans="1:10" x14ac:dyDescent="0.3">
      <c r="A141" t="s">
        <v>21</v>
      </c>
      <c r="B141" t="s">
        <v>275</v>
      </c>
      <c r="C141">
        <v>1.9770000000000001</v>
      </c>
      <c r="E141">
        <v>0.98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0.44700000000000001</v>
      </c>
      <c r="E142">
        <v>0.17100000000000001</v>
      </c>
      <c r="F142">
        <v>0.17599999999999999</v>
      </c>
      <c r="G142">
        <v>7.0000000000000001E-3</v>
      </c>
      <c r="H142">
        <v>4</v>
      </c>
      <c r="I142">
        <v>81</v>
      </c>
      <c r="J142">
        <v>14.221</v>
      </c>
    </row>
    <row r="143" spans="1:10" x14ac:dyDescent="0.3">
      <c r="A143" t="s">
        <v>21</v>
      </c>
      <c r="B143" t="s">
        <v>276</v>
      </c>
      <c r="C143">
        <v>0.47199999999999998</v>
      </c>
      <c r="E143">
        <v>0.18099999999999999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0.107</v>
      </c>
      <c r="E144">
        <v>2.3E-2</v>
      </c>
      <c r="F144">
        <v>2.9000000000000001E-2</v>
      </c>
      <c r="G144">
        <v>8.0000000000000002E-3</v>
      </c>
      <c r="H144">
        <v>28.9</v>
      </c>
      <c r="I144">
        <v>243</v>
      </c>
      <c r="J144">
        <v>7.0890000000000004</v>
      </c>
    </row>
    <row r="145" spans="1:10" x14ac:dyDescent="0.3">
      <c r="A145" t="s">
        <v>21</v>
      </c>
      <c r="B145" t="s">
        <v>277</v>
      </c>
      <c r="C145">
        <v>0.129</v>
      </c>
      <c r="E145">
        <v>3.5000000000000003E-2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0.06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5.8000000000000003E-2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4.8000000000000001E-2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4.8000000000000001E-2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4.7E-2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4.4999999999999998E-2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3.7210000000000001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3.754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4.4999999999999998E-2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4.3999999999999997E-2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4.4999999999999998E-2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4.4999999999999998E-2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4.2999999999999997E-2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4.2999999999999997E-2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3.7309999999999999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3.9609999999999999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3.4460000000000002</v>
      </c>
      <c r="E162">
        <v>12.63</v>
      </c>
      <c r="F162">
        <v>12.63</v>
      </c>
      <c r="G162">
        <v>0</v>
      </c>
      <c r="H162">
        <v>0</v>
      </c>
      <c r="I162">
        <v>3</v>
      </c>
      <c r="J162">
        <v>37.889000000000003</v>
      </c>
    </row>
    <row r="163" spans="1:10" x14ac:dyDescent="0.3">
      <c r="A163" t="s">
        <v>21</v>
      </c>
      <c r="B163" t="s">
        <v>321</v>
      </c>
      <c r="C163">
        <v>3.7749999999999999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3.024</v>
      </c>
      <c r="E164">
        <v>3.0169999999999999</v>
      </c>
      <c r="F164">
        <v>2.97</v>
      </c>
      <c r="G164">
        <v>6.6000000000000003E-2</v>
      </c>
      <c r="H164">
        <v>2.2000000000000002</v>
      </c>
      <c r="I164">
        <v>9</v>
      </c>
      <c r="J164">
        <v>26.728000000000002</v>
      </c>
    </row>
    <row r="165" spans="1:10" x14ac:dyDescent="0.3">
      <c r="A165" t="s">
        <v>21</v>
      </c>
      <c r="B165" t="s">
        <v>322</v>
      </c>
      <c r="C165">
        <v>3.004</v>
      </c>
      <c r="E165">
        <v>2.923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1.159</v>
      </c>
      <c r="E166">
        <v>0.47</v>
      </c>
      <c r="F166">
        <v>0.48199999999999998</v>
      </c>
      <c r="G166">
        <v>1.6E-2</v>
      </c>
      <c r="H166">
        <v>3.4</v>
      </c>
      <c r="I166">
        <v>27</v>
      </c>
      <c r="J166">
        <v>13.01</v>
      </c>
    </row>
    <row r="167" spans="1:10" x14ac:dyDescent="0.3">
      <c r="A167" t="s">
        <v>21</v>
      </c>
      <c r="B167" t="s">
        <v>323</v>
      </c>
      <c r="C167">
        <v>1.2070000000000001</v>
      </c>
      <c r="E167">
        <v>0.49299999999999999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0.216</v>
      </c>
      <c r="E168">
        <v>7.5999999999999998E-2</v>
      </c>
      <c r="F168">
        <v>8.1000000000000003E-2</v>
      </c>
      <c r="G168">
        <v>7.0000000000000001E-3</v>
      </c>
      <c r="H168">
        <v>8.6</v>
      </c>
      <c r="I168">
        <v>81</v>
      </c>
      <c r="J168">
        <v>6.5890000000000004</v>
      </c>
    </row>
    <row r="169" spans="1:10" x14ac:dyDescent="0.3">
      <c r="A169" t="s">
        <v>21</v>
      </c>
      <c r="B169" t="s">
        <v>324</v>
      </c>
      <c r="C169">
        <v>0.23899999999999999</v>
      </c>
      <c r="E169">
        <v>8.5999999999999993E-2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7.8E-2</v>
      </c>
      <c r="E170">
        <v>2E-3</v>
      </c>
      <c r="F170">
        <v>2E-3</v>
      </c>
      <c r="G170">
        <v>0</v>
      </c>
      <c r="H170">
        <v>0</v>
      </c>
      <c r="I170">
        <v>243</v>
      </c>
      <c r="J170">
        <v>0.56899999999999995</v>
      </c>
    </row>
    <row r="171" spans="1:10" x14ac:dyDescent="0.3">
      <c r="A171" t="s">
        <v>21</v>
      </c>
      <c r="B171" t="s">
        <v>325</v>
      </c>
      <c r="C171">
        <v>7.4999999999999997E-2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5.0999999999999997E-2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5.0999999999999997E-2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3.6269999999999998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3.5710000000000002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4.4999999999999998E-2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4.4999999999999998E-2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4.4999999999999998E-2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5.1999999999999998E-2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4.3999999999999997E-2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4.3999999999999997E-2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5.0999999999999997E-2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4.2999999999999997E-2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5.6000000000000001E-2</v>
      </c>
      <c r="E184" t="s">
        <v>19</v>
      </c>
      <c r="F184">
        <v>8.9999999999999993E-3</v>
      </c>
      <c r="G184">
        <v>0</v>
      </c>
      <c r="H184">
        <v>0</v>
      </c>
      <c r="I184">
        <v>177147</v>
      </c>
      <c r="J184">
        <v>1586.9280000000001</v>
      </c>
    </row>
    <row r="185" spans="1:10" x14ac:dyDescent="0.3">
      <c r="A185" t="s">
        <v>21</v>
      </c>
      <c r="B185" t="s">
        <v>331</v>
      </c>
      <c r="C185">
        <v>8.5000000000000006E-2</v>
      </c>
      <c r="E185">
        <v>8.9999999999999993E-3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3.282</v>
      </c>
      <c r="E186">
        <v>5.3380000000000001</v>
      </c>
      <c r="F186">
        <v>5.3380000000000001</v>
      </c>
      <c r="G186">
        <v>0</v>
      </c>
      <c r="H186">
        <v>0</v>
      </c>
      <c r="I186">
        <v>1</v>
      </c>
      <c r="J186">
        <v>5.3380000000000001</v>
      </c>
    </row>
    <row r="187" spans="1:10" x14ac:dyDescent="0.3">
      <c r="A187" t="s">
        <v>21</v>
      </c>
      <c r="B187" t="s">
        <v>368</v>
      </c>
      <c r="C187">
        <v>3.6349999999999998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3.496</v>
      </c>
      <c r="E188">
        <v>30.689</v>
      </c>
      <c r="F188">
        <v>23.803000000000001</v>
      </c>
      <c r="G188">
        <v>9.7379999999999995</v>
      </c>
      <c r="H188">
        <v>40.9</v>
      </c>
      <c r="I188">
        <v>3</v>
      </c>
      <c r="J188">
        <v>71.41</v>
      </c>
    </row>
    <row r="189" spans="1:10" x14ac:dyDescent="0.3">
      <c r="A189" t="s">
        <v>21</v>
      </c>
      <c r="B189" t="s">
        <v>369</v>
      </c>
      <c r="C189">
        <v>3.47</v>
      </c>
      <c r="E189">
        <v>16.917999999999999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2.6970000000000001</v>
      </c>
      <c r="E190">
        <v>1.944</v>
      </c>
      <c r="F190">
        <v>2.0550000000000002</v>
      </c>
      <c r="G190">
        <v>0.157</v>
      </c>
      <c r="H190">
        <v>7.6</v>
      </c>
      <c r="I190">
        <v>9</v>
      </c>
      <c r="J190">
        <v>18.498999999999999</v>
      </c>
    </row>
    <row r="191" spans="1:10" x14ac:dyDescent="0.3">
      <c r="A191" t="s">
        <v>21</v>
      </c>
      <c r="B191" t="s">
        <v>370</v>
      </c>
      <c r="C191">
        <v>2.7890000000000001</v>
      </c>
      <c r="E191">
        <v>2.1669999999999998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1</v>
      </c>
      <c r="E192">
        <v>0.39700000000000002</v>
      </c>
      <c r="F192">
        <v>0.41599999999999998</v>
      </c>
      <c r="G192">
        <v>2.5999999999999999E-2</v>
      </c>
      <c r="H192">
        <v>6.3</v>
      </c>
      <c r="I192">
        <v>27</v>
      </c>
      <c r="J192">
        <v>11.227</v>
      </c>
    </row>
    <row r="193" spans="1:10" x14ac:dyDescent="0.3">
      <c r="A193" t="s">
        <v>21</v>
      </c>
      <c r="B193" t="s">
        <v>371</v>
      </c>
      <c r="C193">
        <v>1.081</v>
      </c>
      <c r="E193">
        <v>0.434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0.23100000000000001</v>
      </c>
      <c r="E194">
        <v>8.3000000000000004E-2</v>
      </c>
      <c r="F194">
        <v>8.5000000000000006E-2</v>
      </c>
      <c r="G194">
        <v>3.0000000000000001E-3</v>
      </c>
      <c r="H194">
        <v>3.6</v>
      </c>
      <c r="I194">
        <v>81</v>
      </c>
      <c r="J194">
        <v>6.8650000000000002</v>
      </c>
    </row>
    <row r="195" spans="1:10" x14ac:dyDescent="0.3">
      <c r="A195" t="s">
        <v>21</v>
      </c>
      <c r="B195" t="s">
        <v>372</v>
      </c>
      <c r="C195">
        <v>0.24099999999999999</v>
      </c>
      <c r="E195">
        <v>8.6999999999999994E-2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2.5979999999999999</v>
      </c>
      <c r="E196">
        <v>1.7450000000000001</v>
      </c>
      <c r="F196">
        <v>1.73</v>
      </c>
      <c r="G196">
        <v>2.1000000000000001E-2</v>
      </c>
      <c r="H196">
        <v>1.2</v>
      </c>
      <c r="I196">
        <v>9</v>
      </c>
      <c r="J196">
        <v>15.568</v>
      </c>
    </row>
    <row r="197" spans="1:10" x14ac:dyDescent="0.3">
      <c r="A197" t="s">
        <v>21</v>
      </c>
      <c r="B197" t="s">
        <v>166</v>
      </c>
      <c r="C197">
        <v>2.5819999999999999</v>
      </c>
      <c r="E197">
        <v>1.7150000000000001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8.2000000000000003E-2</v>
      </c>
      <c r="E198">
        <v>6.0000000000000001E-3</v>
      </c>
      <c r="F198">
        <v>6.0000000000000001E-3</v>
      </c>
      <c r="G198">
        <v>1E-3</v>
      </c>
      <c r="H198">
        <v>23.3</v>
      </c>
      <c r="I198">
        <v>243</v>
      </c>
      <c r="J198">
        <v>1.3540000000000001</v>
      </c>
    </row>
    <row r="199" spans="1:10" x14ac:dyDescent="0.3">
      <c r="A199" t="s">
        <v>21</v>
      </c>
      <c r="B199" t="s">
        <v>373</v>
      </c>
      <c r="C199">
        <v>0.08</v>
      </c>
      <c r="E199">
        <v>5.0000000000000001E-3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4.9000000000000002E-2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4.9000000000000002E-2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4.2999999999999997E-2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4.2999999999999997E-2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4.2000000000000003E-2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4.3999999999999997E-2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4.1000000000000002E-2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4.1000000000000002E-2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4.1000000000000002E-2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4.1000000000000002E-2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4.1000000000000002E-2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9.6000000000000002E-2</v>
      </c>
      <c r="E212">
        <v>1.7000000000000001E-2</v>
      </c>
      <c r="F212">
        <v>1.7000000000000001E-2</v>
      </c>
      <c r="G212">
        <v>0</v>
      </c>
      <c r="H212">
        <v>0</v>
      </c>
      <c r="I212">
        <v>1</v>
      </c>
      <c r="J212">
        <v>1.7000000000000001E-2</v>
      </c>
    </row>
    <row r="213" spans="1:10" x14ac:dyDescent="0.3">
      <c r="A213" t="s">
        <v>21</v>
      </c>
      <c r="B213" t="s">
        <v>416</v>
      </c>
      <c r="C213">
        <v>5.1999999999999998E-2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0.15</v>
      </c>
      <c r="E214">
        <v>4.5999999999999999E-2</v>
      </c>
      <c r="F214">
        <v>4.5999999999999999E-2</v>
      </c>
      <c r="G214">
        <v>0</v>
      </c>
      <c r="H214">
        <v>0</v>
      </c>
      <c r="I214">
        <v>3</v>
      </c>
      <c r="J214">
        <v>0.13800000000000001</v>
      </c>
    </row>
    <row r="215" spans="1:10" x14ac:dyDescent="0.3">
      <c r="A215" t="s">
        <v>21</v>
      </c>
      <c r="B215" t="s">
        <v>417</v>
      </c>
      <c r="C215">
        <v>4.4999999999999998E-2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0.16700000000000001</v>
      </c>
      <c r="E216">
        <v>5.3999999999999999E-2</v>
      </c>
      <c r="F216">
        <v>5.3999999999999999E-2</v>
      </c>
      <c r="G216">
        <v>0</v>
      </c>
      <c r="H216">
        <v>0</v>
      </c>
      <c r="I216">
        <v>9</v>
      </c>
      <c r="J216">
        <v>0.48599999999999999</v>
      </c>
    </row>
    <row r="217" spans="1:10" x14ac:dyDescent="0.3">
      <c r="A217" t="s">
        <v>21</v>
      </c>
      <c r="B217" t="s">
        <v>418</v>
      </c>
      <c r="C217">
        <v>4.2999999999999997E-2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0.84599999999999997</v>
      </c>
      <c r="E218">
        <v>0.33100000000000002</v>
      </c>
      <c r="F218">
        <v>0.32800000000000001</v>
      </c>
      <c r="G218">
        <v>4.0000000000000001E-3</v>
      </c>
      <c r="H218">
        <v>1.2</v>
      </c>
      <c r="I218">
        <v>27</v>
      </c>
      <c r="J218">
        <v>8.8670000000000009</v>
      </c>
    </row>
    <row r="219" spans="1:10" x14ac:dyDescent="0.3">
      <c r="A219" t="s">
        <v>21</v>
      </c>
      <c r="B219" t="s">
        <v>167</v>
      </c>
      <c r="C219">
        <v>0.83399999999999996</v>
      </c>
      <c r="E219">
        <v>0.32600000000000001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5.1999999999999998E-2</v>
      </c>
      <c r="E220" t="s">
        <v>19</v>
      </c>
      <c r="F220" t="s">
        <v>19</v>
      </c>
      <c r="G220" t="s">
        <v>19</v>
      </c>
      <c r="H220" t="s">
        <v>19</v>
      </c>
      <c r="I220">
        <v>27</v>
      </c>
      <c r="J220" t="s">
        <v>19</v>
      </c>
    </row>
    <row r="221" spans="1:10" x14ac:dyDescent="0.3">
      <c r="A221" t="s">
        <v>21</v>
      </c>
      <c r="B221" t="s">
        <v>419</v>
      </c>
      <c r="C221">
        <v>5.1999999999999998E-2</v>
      </c>
      <c r="E221" t="s">
        <v>19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4.4999999999999998E-2</v>
      </c>
      <c r="D222" t="s">
        <v>65</v>
      </c>
      <c r="E222" t="s">
        <v>19</v>
      </c>
      <c r="F222" t="s">
        <v>19</v>
      </c>
      <c r="G222" t="s">
        <v>19</v>
      </c>
      <c r="H222" t="s">
        <v>19</v>
      </c>
      <c r="I222">
        <v>81</v>
      </c>
      <c r="J222" t="s">
        <v>19</v>
      </c>
    </row>
    <row r="223" spans="1:10" x14ac:dyDescent="0.3">
      <c r="A223" t="s">
        <v>21</v>
      </c>
      <c r="B223" t="s">
        <v>420</v>
      </c>
      <c r="C223">
        <v>4.4999999999999998E-2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4.5999999999999999E-2</v>
      </c>
      <c r="D224" t="s">
        <v>65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4.3999999999999997E-2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5.2999999999999999E-2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5.7000000000000002E-2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0.158</v>
      </c>
      <c r="E228">
        <v>0.05</v>
      </c>
      <c r="F228">
        <v>3.5000000000000003E-2</v>
      </c>
      <c r="G228">
        <v>2.1000000000000001E-2</v>
      </c>
      <c r="H228">
        <v>60.2</v>
      </c>
      <c r="I228">
        <v>2187</v>
      </c>
      <c r="J228">
        <v>76.628</v>
      </c>
    </row>
    <row r="229" spans="1:10" x14ac:dyDescent="0.3">
      <c r="A229" t="s">
        <v>21</v>
      </c>
      <c r="B229" t="s">
        <v>423</v>
      </c>
      <c r="C229">
        <v>0.10199999999999999</v>
      </c>
      <c r="E229">
        <v>0.02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0.57399999999999995</v>
      </c>
      <c r="E230">
        <v>0.22</v>
      </c>
      <c r="F230">
        <v>0.22</v>
      </c>
      <c r="G230">
        <v>0</v>
      </c>
      <c r="H230">
        <v>0</v>
      </c>
      <c r="I230">
        <v>6561</v>
      </c>
      <c r="J230">
        <v>1446.4179999999999</v>
      </c>
    </row>
    <row r="231" spans="1:10" x14ac:dyDescent="0.3">
      <c r="A231" t="s">
        <v>21</v>
      </c>
      <c r="B231" t="s">
        <v>424</v>
      </c>
      <c r="C231">
        <v>4.9000000000000002E-2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4.4999999999999998E-2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4.4999999999999998E-2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4.4999999999999998E-2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4.4999999999999998E-2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5.0999999999999997E-2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4.4999999999999998E-2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0.19</v>
      </c>
      <c r="E238">
        <v>6.5000000000000002E-2</v>
      </c>
      <c r="F238">
        <v>6.4000000000000001E-2</v>
      </c>
      <c r="G238">
        <v>1E-3</v>
      </c>
      <c r="H238">
        <v>1.8</v>
      </c>
      <c r="I238">
        <v>81</v>
      </c>
      <c r="J238">
        <v>5.1870000000000003</v>
      </c>
    </row>
    <row r="239" spans="1:10" x14ac:dyDescent="0.3">
      <c r="A239" t="s">
        <v>21</v>
      </c>
      <c r="B239" t="s">
        <v>168</v>
      </c>
      <c r="C239">
        <v>0.187</v>
      </c>
      <c r="E239">
        <v>6.3E-2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6.8000000000000005E-2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6.6000000000000003E-2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4.8000000000000001E-2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4.7E-2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4.2999999999999997E-2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4.2999999999999997E-2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4.2999999999999997E-2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4.4999999999999998E-2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4.2000000000000003E-2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4.2999999999999997E-2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4.2999999999999997E-2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5.5E-2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3.6669999999999998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3.5409999999999999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2.2469999999999999</v>
      </c>
      <c r="E256">
        <v>1.242</v>
      </c>
      <c r="F256">
        <v>1.2450000000000001</v>
      </c>
      <c r="G256">
        <v>3.0000000000000001E-3</v>
      </c>
      <c r="H256">
        <v>0.3</v>
      </c>
      <c r="I256">
        <v>3</v>
      </c>
      <c r="J256">
        <v>3.734</v>
      </c>
    </row>
    <row r="257" spans="1:10" x14ac:dyDescent="0.3">
      <c r="A257" t="s">
        <v>21</v>
      </c>
      <c r="B257" t="s">
        <v>213</v>
      </c>
      <c r="C257">
        <v>2.2509999999999999</v>
      </c>
      <c r="E257">
        <v>1.2470000000000001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0.64400000000000002</v>
      </c>
      <c r="E258">
        <v>0.248</v>
      </c>
      <c r="F258">
        <v>0.24299999999999999</v>
      </c>
      <c r="G258">
        <v>8.0000000000000002E-3</v>
      </c>
      <c r="H258">
        <v>3.1</v>
      </c>
      <c r="I258">
        <v>9</v>
      </c>
      <c r="J258">
        <v>2.1869999999999998</v>
      </c>
    </row>
    <row r="259" spans="1:10" x14ac:dyDescent="0.3">
      <c r="A259" t="s">
        <v>21</v>
      </c>
      <c r="B259" t="s">
        <v>214</v>
      </c>
      <c r="C259">
        <v>0.61699999999999999</v>
      </c>
      <c r="E259">
        <v>0.23799999999999999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0.153</v>
      </c>
      <c r="E260">
        <v>4.7E-2</v>
      </c>
      <c r="F260">
        <v>4.7E-2</v>
      </c>
      <c r="G260">
        <v>1E-3</v>
      </c>
      <c r="H260">
        <v>1.1000000000000001</v>
      </c>
      <c r="I260">
        <v>27</v>
      </c>
      <c r="J260">
        <v>1.282</v>
      </c>
    </row>
    <row r="261" spans="1:10" x14ac:dyDescent="0.3">
      <c r="A261" t="s">
        <v>21</v>
      </c>
      <c r="B261" t="s">
        <v>215</v>
      </c>
      <c r="C261">
        <v>0.154</v>
      </c>
      <c r="E261">
        <v>4.8000000000000001E-2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7.6999999999999999E-2</v>
      </c>
      <c r="E262">
        <v>1E-3</v>
      </c>
      <c r="F262">
        <v>1E-3</v>
      </c>
      <c r="G262">
        <v>0</v>
      </c>
      <c r="H262">
        <v>0</v>
      </c>
      <c r="I262">
        <v>81</v>
      </c>
      <c r="J262">
        <v>8.8999999999999996E-2</v>
      </c>
    </row>
    <row r="263" spans="1:10" x14ac:dyDescent="0.3">
      <c r="A263" t="s">
        <v>21</v>
      </c>
      <c r="B263" t="s">
        <v>216</v>
      </c>
      <c r="C263">
        <v>6.3E-2</v>
      </c>
      <c r="E263" t="s">
        <v>19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5.1999999999999998E-2</v>
      </c>
      <c r="E264" t="s">
        <v>19</v>
      </c>
      <c r="F264" t="s">
        <v>19</v>
      </c>
      <c r="G264" t="s">
        <v>19</v>
      </c>
      <c r="H264" t="s">
        <v>19</v>
      </c>
      <c r="I264">
        <v>243</v>
      </c>
      <c r="J264" t="s">
        <v>19</v>
      </c>
    </row>
    <row r="265" spans="1:10" x14ac:dyDescent="0.3">
      <c r="A265" t="s">
        <v>21</v>
      </c>
      <c r="B265" t="s">
        <v>217</v>
      </c>
      <c r="C265">
        <v>4.8000000000000001E-2</v>
      </c>
      <c r="D265" t="s">
        <v>65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5.8000000000000003E-2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4.3999999999999997E-2</v>
      </c>
      <c r="D267" t="s">
        <v>65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0.05</v>
      </c>
      <c r="D268" t="s">
        <v>65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4.2999999999999997E-2</v>
      </c>
      <c r="D269" t="s">
        <v>65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5.0999999999999997E-2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4.3999999999999997E-2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4.4999999999999998E-2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4.2999999999999997E-2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4.3999999999999997E-2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4.2999999999999997E-2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5.2999999999999999E-2</v>
      </c>
      <c r="E276" t="s">
        <v>19</v>
      </c>
      <c r="F276">
        <v>8.9999999999999993E-3</v>
      </c>
      <c r="G276">
        <v>0</v>
      </c>
      <c r="H276">
        <v>0</v>
      </c>
      <c r="I276">
        <v>177147</v>
      </c>
      <c r="J276">
        <v>1613.876</v>
      </c>
    </row>
    <row r="277" spans="1:10" x14ac:dyDescent="0.3">
      <c r="A277" t="s">
        <v>21</v>
      </c>
      <c r="B277" t="s">
        <v>223</v>
      </c>
      <c r="C277">
        <v>8.5000000000000006E-2</v>
      </c>
      <c r="E277">
        <v>8.9999999999999993E-3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3.5579999999999998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3.5539999999999998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1.6339999999999999</v>
      </c>
      <c r="E280">
        <v>0.73</v>
      </c>
      <c r="F280">
        <v>0.67500000000000004</v>
      </c>
      <c r="G280">
        <v>7.8E-2</v>
      </c>
      <c r="H280">
        <v>11.5</v>
      </c>
      <c r="I280">
        <v>3</v>
      </c>
      <c r="J280">
        <v>2.0259999999999998</v>
      </c>
    </row>
    <row r="281" spans="1:10" x14ac:dyDescent="0.3">
      <c r="A281" t="s">
        <v>21</v>
      </c>
      <c r="B281" t="s">
        <v>261</v>
      </c>
      <c r="C281">
        <v>1.45</v>
      </c>
      <c r="E281">
        <v>0.62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0.38700000000000001</v>
      </c>
      <c r="E282">
        <v>0.14699999999999999</v>
      </c>
      <c r="F282">
        <v>0.13500000000000001</v>
      </c>
      <c r="G282">
        <v>1.6E-2</v>
      </c>
      <c r="H282">
        <v>11.8</v>
      </c>
      <c r="I282">
        <v>9</v>
      </c>
      <c r="J282">
        <v>1.218</v>
      </c>
    </row>
    <row r="283" spans="1:10" x14ac:dyDescent="0.3">
      <c r="A283" t="s">
        <v>21</v>
      </c>
      <c r="B283" t="s">
        <v>262</v>
      </c>
      <c r="C283">
        <v>0.33100000000000002</v>
      </c>
      <c r="E283">
        <v>0.124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0.106</v>
      </c>
      <c r="E284">
        <v>2.3E-2</v>
      </c>
      <c r="F284">
        <v>2.5000000000000001E-2</v>
      </c>
      <c r="G284">
        <v>3.0000000000000001E-3</v>
      </c>
      <c r="H284">
        <v>11.5</v>
      </c>
      <c r="I284">
        <v>27</v>
      </c>
      <c r="J284">
        <v>0.66800000000000004</v>
      </c>
    </row>
    <row r="285" spans="1:10" x14ac:dyDescent="0.3">
      <c r="A285" t="s">
        <v>21</v>
      </c>
      <c r="B285" t="s">
        <v>263</v>
      </c>
      <c r="C285">
        <v>0.113</v>
      </c>
      <c r="E285">
        <v>2.7E-2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5.8000000000000003E-2</v>
      </c>
      <c r="E286" t="s">
        <v>19</v>
      </c>
      <c r="F286" t="s">
        <v>19</v>
      </c>
      <c r="G286" t="s">
        <v>19</v>
      </c>
      <c r="H286" t="s">
        <v>19</v>
      </c>
      <c r="I286">
        <v>81</v>
      </c>
      <c r="J286" t="s">
        <v>19</v>
      </c>
    </row>
    <row r="287" spans="1:10" x14ac:dyDescent="0.3">
      <c r="A287" t="s">
        <v>21</v>
      </c>
      <c r="B287" t="s">
        <v>264</v>
      </c>
      <c r="C287">
        <v>5.6000000000000001E-2</v>
      </c>
      <c r="E287" t="s">
        <v>19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4.7E-2</v>
      </c>
      <c r="D288" t="s">
        <v>65</v>
      </c>
      <c r="E288" t="s">
        <v>19</v>
      </c>
      <c r="F288" t="s">
        <v>19</v>
      </c>
      <c r="G288" t="s">
        <v>19</v>
      </c>
      <c r="H288" t="s">
        <v>19</v>
      </c>
      <c r="I288">
        <v>243</v>
      </c>
      <c r="J288" t="s">
        <v>19</v>
      </c>
    </row>
    <row r="289" spans="1:10" x14ac:dyDescent="0.3">
      <c r="A289" t="s">
        <v>21</v>
      </c>
      <c r="B289" t="s">
        <v>265</v>
      </c>
      <c r="C289">
        <v>4.5999999999999999E-2</v>
      </c>
      <c r="D289" t="s">
        <v>65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4.2999999999999997E-2</v>
      </c>
      <c r="D290" t="s">
        <v>65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4.3999999999999997E-2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4.2999999999999997E-2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4.2999999999999997E-2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4.2999999999999997E-2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4.2999999999999997E-2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4.2999999999999997E-2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4.2999999999999997E-2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4.3999999999999997E-2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4.3999999999999997E-2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5.7000000000000002E-2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6.3E-2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4.4999999999999998E-2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4.5999999999999999E-2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4.3999999999999997E-2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4.3999999999999997E-2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4.3999999999999997E-2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4.4999999999999998E-2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0.14399999999999999</v>
      </c>
      <c r="E308">
        <v>4.2999999999999997E-2</v>
      </c>
      <c r="F308">
        <v>4.2999999999999997E-2</v>
      </c>
      <c r="G308">
        <v>0</v>
      </c>
      <c r="H308">
        <v>0</v>
      </c>
      <c r="I308">
        <v>27</v>
      </c>
      <c r="J308">
        <v>1.155</v>
      </c>
    </row>
    <row r="309" spans="1:10" x14ac:dyDescent="0.3">
      <c r="A309" t="s">
        <v>21</v>
      </c>
      <c r="B309" t="s">
        <v>311</v>
      </c>
      <c r="C309">
        <v>4.3999999999999997E-2</v>
      </c>
      <c r="D309" t="s">
        <v>65</v>
      </c>
      <c r="E309" t="s">
        <v>19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4.3999999999999997E-2</v>
      </c>
      <c r="D310" t="s">
        <v>65</v>
      </c>
      <c r="E310" t="s">
        <v>19</v>
      </c>
      <c r="F310" t="s">
        <v>19</v>
      </c>
      <c r="G310" t="s">
        <v>19</v>
      </c>
      <c r="H310" t="s">
        <v>19</v>
      </c>
      <c r="I310">
        <v>81</v>
      </c>
      <c r="J310" t="s">
        <v>19</v>
      </c>
    </row>
    <row r="311" spans="1:10" x14ac:dyDescent="0.3">
      <c r="A311" t="s">
        <v>21</v>
      </c>
      <c r="B311" t="s">
        <v>312</v>
      </c>
      <c r="C311">
        <v>4.4999999999999998E-2</v>
      </c>
      <c r="D311" t="s">
        <v>65</v>
      </c>
      <c r="E311" t="s">
        <v>19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0.14299999999999999</v>
      </c>
      <c r="E312">
        <v>4.2999999999999997E-2</v>
      </c>
      <c r="F312">
        <v>4.2999999999999997E-2</v>
      </c>
      <c r="G312">
        <v>0</v>
      </c>
      <c r="H312">
        <v>0</v>
      </c>
      <c r="I312">
        <v>243</v>
      </c>
      <c r="J312">
        <v>10.372999999999999</v>
      </c>
    </row>
    <row r="313" spans="1:10" x14ac:dyDescent="0.3">
      <c r="A313" t="s">
        <v>21</v>
      </c>
      <c r="B313" t="s">
        <v>313</v>
      </c>
      <c r="C313">
        <v>4.3999999999999997E-2</v>
      </c>
      <c r="D313" t="s">
        <v>65</v>
      </c>
      <c r="E313" t="s">
        <v>19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4.2999999999999997E-2</v>
      </c>
      <c r="D314" t="s">
        <v>65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4.7E-2</v>
      </c>
      <c r="D315" t="s">
        <v>65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0.05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4.2999999999999997E-2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0.13300000000000001</v>
      </c>
      <c r="E318">
        <v>3.6999999999999998E-2</v>
      </c>
      <c r="F318">
        <v>3.6999999999999998E-2</v>
      </c>
      <c r="G318">
        <v>0</v>
      </c>
      <c r="H318">
        <v>0</v>
      </c>
      <c r="I318">
        <v>6561</v>
      </c>
      <c r="J318">
        <v>244.518</v>
      </c>
    </row>
    <row r="319" spans="1:10" x14ac:dyDescent="0.3">
      <c r="A319" t="s">
        <v>21</v>
      </c>
      <c r="B319" t="s">
        <v>316</v>
      </c>
      <c r="C319">
        <v>4.8000000000000001E-2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4.4999999999999998E-2</v>
      </c>
      <c r="D320" t="s">
        <v>65</v>
      </c>
      <c r="E320" t="s">
        <v>19</v>
      </c>
      <c r="F320">
        <v>8.9999999999999993E-3</v>
      </c>
      <c r="G320">
        <v>0</v>
      </c>
      <c r="H320">
        <v>0</v>
      </c>
      <c r="I320">
        <v>19683</v>
      </c>
      <c r="J320">
        <v>168.77500000000001</v>
      </c>
    </row>
    <row r="321" spans="1:10" x14ac:dyDescent="0.3">
      <c r="A321" t="s">
        <v>21</v>
      </c>
      <c r="B321" t="s">
        <v>317</v>
      </c>
      <c r="C321">
        <v>8.5000000000000006E-2</v>
      </c>
      <c r="E321">
        <v>8.9999999999999993E-3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4.5999999999999999E-2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0.06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0.152</v>
      </c>
      <c r="E324">
        <v>4.7E-2</v>
      </c>
      <c r="F324">
        <v>6.7000000000000004E-2</v>
      </c>
      <c r="G324">
        <v>2.8000000000000001E-2</v>
      </c>
      <c r="H324">
        <v>42.1</v>
      </c>
      <c r="I324">
        <v>177147</v>
      </c>
      <c r="J324">
        <v>11787.414000000001</v>
      </c>
    </row>
    <row r="325" spans="1:10" x14ac:dyDescent="0.3">
      <c r="A325" t="s">
        <v>21</v>
      </c>
      <c r="B325" t="s">
        <v>319</v>
      </c>
      <c r="C325">
        <v>0.23899999999999999</v>
      </c>
      <c r="E325">
        <v>8.5999999999999993E-2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0.38400000000000001</v>
      </c>
      <c r="E326">
        <v>0.14599999999999999</v>
      </c>
      <c r="F326">
        <v>0.126</v>
      </c>
      <c r="G326">
        <v>2.8000000000000001E-2</v>
      </c>
      <c r="H326">
        <v>21.9</v>
      </c>
      <c r="I326">
        <v>1</v>
      </c>
      <c r="J326">
        <v>0.126</v>
      </c>
    </row>
    <row r="327" spans="1:10" x14ac:dyDescent="0.3">
      <c r="A327" t="s">
        <v>21</v>
      </c>
      <c r="B327" t="s">
        <v>356</v>
      </c>
      <c r="C327">
        <v>0.28699999999999998</v>
      </c>
      <c r="E327">
        <v>0.106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0.13800000000000001</v>
      </c>
      <c r="E328">
        <v>0.04</v>
      </c>
      <c r="F328">
        <v>3.5000000000000003E-2</v>
      </c>
      <c r="G328">
        <v>7.0000000000000001E-3</v>
      </c>
      <c r="H328">
        <v>19.8</v>
      </c>
      <c r="I328">
        <v>3</v>
      </c>
      <c r="J328">
        <v>0.105</v>
      </c>
    </row>
    <row r="329" spans="1:10" x14ac:dyDescent="0.3">
      <c r="A329" t="s">
        <v>21</v>
      </c>
      <c r="B329" t="s">
        <v>357</v>
      </c>
      <c r="C329">
        <v>0.11899999999999999</v>
      </c>
      <c r="E329">
        <v>0.03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6.5000000000000002E-2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5.8999999999999997E-2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5.7000000000000002E-2</v>
      </c>
      <c r="E332" t="s">
        <v>19</v>
      </c>
      <c r="F332" t="s">
        <v>19</v>
      </c>
      <c r="G332" t="s">
        <v>19</v>
      </c>
      <c r="H332" t="s">
        <v>19</v>
      </c>
      <c r="I332">
        <v>27</v>
      </c>
      <c r="J332" t="s">
        <v>19</v>
      </c>
    </row>
    <row r="333" spans="1:10" x14ac:dyDescent="0.3">
      <c r="A333" t="s">
        <v>21</v>
      </c>
      <c r="B333" t="s">
        <v>359</v>
      </c>
      <c r="C333">
        <v>4.4999999999999998E-2</v>
      </c>
      <c r="D333" t="s">
        <v>65</v>
      </c>
      <c r="E333" t="s">
        <v>19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5.0999999999999997E-2</v>
      </c>
      <c r="E334" t="s">
        <v>19</v>
      </c>
      <c r="F334" t="s">
        <v>19</v>
      </c>
      <c r="G334" t="s">
        <v>19</v>
      </c>
      <c r="H334" t="s">
        <v>19</v>
      </c>
      <c r="I334">
        <v>81</v>
      </c>
      <c r="J334" t="s">
        <v>19</v>
      </c>
    </row>
    <row r="335" spans="1:10" x14ac:dyDescent="0.3">
      <c r="A335" t="s">
        <v>21</v>
      </c>
      <c r="B335" t="s">
        <v>360</v>
      </c>
      <c r="C335">
        <v>4.2999999999999997E-2</v>
      </c>
      <c r="D335" t="s">
        <v>65</v>
      </c>
      <c r="E335" t="s">
        <v>19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4.4999999999999998E-2</v>
      </c>
      <c r="D336" t="s">
        <v>65</v>
      </c>
      <c r="E336" t="s">
        <v>19</v>
      </c>
      <c r="F336" t="s">
        <v>19</v>
      </c>
      <c r="G336" t="s">
        <v>19</v>
      </c>
      <c r="H336" t="s">
        <v>19</v>
      </c>
      <c r="I336">
        <v>243</v>
      </c>
      <c r="J336" t="s">
        <v>19</v>
      </c>
    </row>
    <row r="337" spans="1:10" x14ac:dyDescent="0.3">
      <c r="A337" t="s">
        <v>21</v>
      </c>
      <c r="B337" t="s">
        <v>361</v>
      </c>
      <c r="C337">
        <v>4.2000000000000003E-2</v>
      </c>
      <c r="D337" t="s">
        <v>65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4.3999999999999997E-2</v>
      </c>
      <c r="D338" t="s">
        <v>65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362</v>
      </c>
      <c r="C339">
        <v>4.1000000000000002E-2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4.8000000000000001E-2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4.1000000000000002E-2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6.5000000000000002E-2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4.2000000000000003E-2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6.0999999999999999E-2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4.3999999999999997E-2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4.2999999999999997E-2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4.2000000000000003E-2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4.2000000000000003E-2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5.1999999999999998E-2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0.63300000000000001</v>
      </c>
      <c r="E350">
        <v>0.24399999999999999</v>
      </c>
      <c r="F350">
        <v>0.246</v>
      </c>
      <c r="G350">
        <v>3.0000000000000001E-3</v>
      </c>
      <c r="H350">
        <v>1.2</v>
      </c>
      <c r="I350">
        <v>1</v>
      </c>
      <c r="J350">
        <v>0.246</v>
      </c>
    </row>
    <row r="351" spans="1:10" x14ac:dyDescent="0.3">
      <c r="A351" t="s">
        <v>21</v>
      </c>
      <c r="B351" t="s">
        <v>404</v>
      </c>
      <c r="C351">
        <v>0.64300000000000002</v>
      </c>
      <c r="E351">
        <v>0.248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0.69</v>
      </c>
      <c r="E352">
        <v>0.26700000000000002</v>
      </c>
      <c r="F352">
        <v>0.159</v>
      </c>
      <c r="G352">
        <v>0.153</v>
      </c>
      <c r="H352">
        <v>96.5</v>
      </c>
      <c r="I352">
        <v>3</v>
      </c>
      <c r="J352">
        <v>0.47599999999999998</v>
      </c>
    </row>
    <row r="353" spans="1:10" x14ac:dyDescent="0.3">
      <c r="A353" t="s">
        <v>21</v>
      </c>
      <c r="B353" t="s">
        <v>405</v>
      </c>
      <c r="C353">
        <v>0.159</v>
      </c>
      <c r="E353">
        <v>0.05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0.19</v>
      </c>
      <c r="E354">
        <v>6.4000000000000001E-2</v>
      </c>
      <c r="F354">
        <v>6.4000000000000001E-2</v>
      </c>
      <c r="G354">
        <v>0</v>
      </c>
      <c r="H354">
        <v>0</v>
      </c>
      <c r="I354">
        <v>9</v>
      </c>
      <c r="J354">
        <v>0.57999999999999996</v>
      </c>
    </row>
    <row r="355" spans="1:10" x14ac:dyDescent="0.3">
      <c r="A355" t="s">
        <v>21</v>
      </c>
      <c r="B355" t="s">
        <v>406</v>
      </c>
      <c r="C355">
        <v>6.9000000000000006E-2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7.9000000000000001E-2</v>
      </c>
      <c r="E356">
        <v>4.0000000000000001E-3</v>
      </c>
      <c r="F356">
        <v>4.0000000000000001E-3</v>
      </c>
      <c r="G356">
        <v>0</v>
      </c>
      <c r="H356">
        <v>0</v>
      </c>
      <c r="I356">
        <v>27</v>
      </c>
      <c r="J356">
        <v>0.113</v>
      </c>
    </row>
    <row r="357" spans="1:10" x14ac:dyDescent="0.3">
      <c r="A357" t="s">
        <v>21</v>
      </c>
      <c r="B357" t="s">
        <v>407</v>
      </c>
      <c r="C357">
        <v>4.9000000000000002E-2</v>
      </c>
      <c r="D357" t="s">
        <v>65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5.0999999999999997E-2</v>
      </c>
      <c r="E358" t="s">
        <v>19</v>
      </c>
      <c r="F358" t="s">
        <v>19</v>
      </c>
      <c r="G358" t="s">
        <v>19</v>
      </c>
      <c r="H358" t="s">
        <v>19</v>
      </c>
      <c r="I358">
        <v>81</v>
      </c>
      <c r="J358" t="s">
        <v>19</v>
      </c>
    </row>
    <row r="359" spans="1:10" x14ac:dyDescent="0.3">
      <c r="A359" t="s">
        <v>21</v>
      </c>
      <c r="B359" t="s">
        <v>408</v>
      </c>
      <c r="C359">
        <v>4.7E-2</v>
      </c>
      <c r="D359" t="s">
        <v>65</v>
      </c>
      <c r="E359" t="s">
        <v>19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4.5999999999999999E-2</v>
      </c>
      <c r="D360" t="s">
        <v>65</v>
      </c>
      <c r="E360" t="s">
        <v>19</v>
      </c>
      <c r="F360" t="s">
        <v>19</v>
      </c>
      <c r="G360" t="s">
        <v>19</v>
      </c>
      <c r="H360" t="s">
        <v>19</v>
      </c>
      <c r="I360">
        <v>243</v>
      </c>
      <c r="J360" t="s">
        <v>19</v>
      </c>
    </row>
    <row r="361" spans="1:10" x14ac:dyDescent="0.3">
      <c r="A361" t="s">
        <v>21</v>
      </c>
      <c r="B361" t="s">
        <v>409</v>
      </c>
      <c r="C361">
        <v>4.5999999999999999E-2</v>
      </c>
      <c r="D361" t="s">
        <v>65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4.3999999999999997E-2</v>
      </c>
      <c r="D362" t="s">
        <v>65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4.5999999999999999E-2</v>
      </c>
      <c r="D363" t="s">
        <v>65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4.3999999999999997E-2</v>
      </c>
      <c r="D364" t="s">
        <v>65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4.4999999999999998E-2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4.3999999999999997E-2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4.4999999999999998E-2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4.4999999999999998E-2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4.5999999999999999E-2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4.4999999999999998E-2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4.4999999999999998E-2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4.4999999999999998E-2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0.05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3.7919999999999998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3.6659999999999999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3.6629999999999998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3.6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3.58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3.7010000000000001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3.0350000000000001</v>
      </c>
      <c r="E380">
        <v>3.073</v>
      </c>
      <c r="F380">
        <v>3.8740000000000001</v>
      </c>
      <c r="G380">
        <v>1.133</v>
      </c>
      <c r="H380">
        <v>29.2</v>
      </c>
      <c r="I380">
        <v>27</v>
      </c>
      <c r="J380">
        <v>104.604</v>
      </c>
    </row>
    <row r="381" spans="1:10" x14ac:dyDescent="0.3">
      <c r="A381" t="s">
        <v>21</v>
      </c>
      <c r="B381" t="s">
        <v>131</v>
      </c>
      <c r="C381">
        <v>3.2360000000000002</v>
      </c>
      <c r="E381">
        <v>4.6749999999999998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1.7110000000000001</v>
      </c>
      <c r="E382">
        <v>0.78</v>
      </c>
      <c r="F382">
        <v>0.84699999999999998</v>
      </c>
      <c r="G382">
        <v>9.5000000000000001E-2</v>
      </c>
      <c r="H382">
        <v>11.2</v>
      </c>
      <c r="I382">
        <v>81</v>
      </c>
      <c r="J382">
        <v>68.61</v>
      </c>
    </row>
    <row r="383" spans="1:10" x14ac:dyDescent="0.3">
      <c r="A383" t="s">
        <v>21</v>
      </c>
      <c r="B383" t="s">
        <v>132</v>
      </c>
      <c r="C383">
        <v>1.8959999999999999</v>
      </c>
      <c r="E383">
        <v>0.91400000000000003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0.38500000000000001</v>
      </c>
      <c r="E384">
        <v>0.14599999999999999</v>
      </c>
      <c r="F384">
        <v>0.158</v>
      </c>
      <c r="G384">
        <v>1.7999999999999999E-2</v>
      </c>
      <c r="H384">
        <v>11.1</v>
      </c>
      <c r="I384">
        <v>243</v>
      </c>
      <c r="J384">
        <v>38.47</v>
      </c>
    </row>
    <row r="385" spans="1:10" x14ac:dyDescent="0.3">
      <c r="A385" t="s">
        <v>21</v>
      </c>
      <c r="B385" t="s">
        <v>133</v>
      </c>
      <c r="C385">
        <v>0.44800000000000001</v>
      </c>
      <c r="E385">
        <v>0.17100000000000001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0.112</v>
      </c>
      <c r="E386">
        <v>2.5999999999999999E-2</v>
      </c>
      <c r="F386">
        <v>2.7E-2</v>
      </c>
      <c r="G386">
        <v>1E-3</v>
      </c>
      <c r="H386">
        <v>2.8</v>
      </c>
      <c r="I386">
        <v>729</v>
      </c>
      <c r="J386">
        <v>19.443000000000001</v>
      </c>
    </row>
    <row r="387" spans="1:10" x14ac:dyDescent="0.3">
      <c r="A387" t="s">
        <v>21</v>
      </c>
      <c r="B387" t="s">
        <v>134</v>
      </c>
      <c r="C387">
        <v>0.114</v>
      </c>
      <c r="E387">
        <v>2.7E-2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5.8000000000000003E-2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5.8999999999999997E-2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5.1999999999999998E-2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5.0999999999999997E-2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4.8000000000000001E-2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4.4999999999999998E-2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4.7E-2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5.8000000000000003E-2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4.4999999999999998E-2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4.3999999999999997E-2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326.14999999999998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596</v>
      </c>
    </row>
  </sheetData>
  <conditionalFormatting sqref="D4:P5 R4:AC5 R7:AC8 D7:P8 D10:P11 R10:AC11 R13:AC14 D13:P14 D16:P17 R16:AC17 R19:AC20 D19:P20 D22:P23 R22:AC23 R25:AC26 D25:P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46" priority="16" operator="greaterThan">
      <formula>20</formula>
    </cfRule>
  </conditionalFormatting>
  <conditionalFormatting sqref="R6:AC6">
    <cfRule type="cellIs" dxfId="45" priority="15" operator="greaterThan">
      <formula>20</formula>
    </cfRule>
  </conditionalFormatting>
  <conditionalFormatting sqref="D9:O9">
    <cfRule type="cellIs" dxfId="44" priority="14" operator="greaterThan">
      <formula>20</formula>
    </cfRule>
  </conditionalFormatting>
  <conditionalFormatting sqref="R9:AC9">
    <cfRule type="cellIs" dxfId="43" priority="13" operator="greaterThan">
      <formula>20</formula>
    </cfRule>
  </conditionalFormatting>
  <conditionalFormatting sqref="D12:O12">
    <cfRule type="cellIs" dxfId="42" priority="12" operator="greaterThan">
      <formula>20</formula>
    </cfRule>
  </conditionalFormatting>
  <conditionalFormatting sqref="R12:AC12">
    <cfRule type="cellIs" dxfId="41" priority="11" operator="greaterThan">
      <formula>20</formula>
    </cfRule>
  </conditionalFormatting>
  <conditionalFormatting sqref="D15:O15">
    <cfRule type="cellIs" dxfId="40" priority="10" operator="greaterThan">
      <formula>20</formula>
    </cfRule>
  </conditionalFormatting>
  <conditionalFormatting sqref="R15:AC15">
    <cfRule type="cellIs" dxfId="39" priority="9" operator="greaterThan">
      <formula>20</formula>
    </cfRule>
  </conditionalFormatting>
  <conditionalFormatting sqref="D18:O18">
    <cfRule type="cellIs" dxfId="38" priority="8" operator="greaterThan">
      <formula>20</formula>
    </cfRule>
  </conditionalFormatting>
  <conditionalFormatting sqref="R18:AC18">
    <cfRule type="cellIs" dxfId="37" priority="7" operator="greaterThan">
      <formula>20</formula>
    </cfRule>
  </conditionalFormatting>
  <conditionalFormatting sqref="D21:O21">
    <cfRule type="cellIs" dxfId="36" priority="6" operator="greaterThan">
      <formula>20</formula>
    </cfRule>
  </conditionalFormatting>
  <conditionalFormatting sqref="R21:AC21">
    <cfRule type="cellIs" dxfId="35" priority="5" operator="greaterThan">
      <formula>20</formula>
    </cfRule>
  </conditionalFormatting>
  <conditionalFormatting sqref="D24:O24">
    <cfRule type="cellIs" dxfId="34" priority="4" operator="greaterThan">
      <formula>20</formula>
    </cfRule>
  </conditionalFormatting>
  <conditionalFormatting sqref="R24:AC24">
    <cfRule type="cellIs" dxfId="33" priority="3" operator="greaterThan">
      <formula>20</formula>
    </cfRule>
  </conditionalFormatting>
  <conditionalFormatting sqref="D27:O27">
    <cfRule type="cellIs" dxfId="32" priority="2" operator="greaterThan">
      <formula>20</formula>
    </cfRule>
  </conditionalFormatting>
  <conditionalFormatting sqref="R27:AC27">
    <cfRule type="cellIs" dxfId="31" priority="1" operator="greaterThan">
      <formula>20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25.7</v>
      </c>
      <c r="C4" s="1" t="s">
        <v>438</v>
      </c>
      <c r="D4">
        <v>7.7899999999999997E-2</v>
      </c>
      <c r="E4">
        <v>5.7299999999999997E-2</v>
      </c>
      <c r="F4">
        <v>5.1900000000000002E-2</v>
      </c>
      <c r="G4">
        <v>4.9700000000000001E-2</v>
      </c>
      <c r="H4">
        <v>0.05</v>
      </c>
      <c r="I4">
        <v>5.5800000000000002E-2</v>
      </c>
      <c r="J4">
        <v>0.1031</v>
      </c>
      <c r="K4">
        <v>7.3499999999999996E-2</v>
      </c>
      <c r="L4">
        <v>5.6099999999999997E-2</v>
      </c>
      <c r="M4">
        <v>6.5500000000000003E-2</v>
      </c>
      <c r="N4">
        <v>7.6799999999999993E-2</v>
      </c>
      <c r="O4">
        <v>6.6000000000000003E-2</v>
      </c>
      <c r="Q4" s="1" t="s">
        <v>446</v>
      </c>
      <c r="R4">
        <v>3.4975999999999998</v>
      </c>
      <c r="S4">
        <v>3.343</v>
      </c>
      <c r="T4">
        <v>3.4287000000000001</v>
      </c>
      <c r="U4">
        <v>3.0688</v>
      </c>
      <c r="V4">
        <v>2.3477000000000001</v>
      </c>
      <c r="W4">
        <v>1.0638000000000001</v>
      </c>
      <c r="X4">
        <v>0.2959</v>
      </c>
      <c r="Y4">
        <v>0.1431</v>
      </c>
      <c r="Z4">
        <v>7.4700000000000003E-2</v>
      </c>
      <c r="AA4">
        <v>8.72E-2</v>
      </c>
      <c r="AB4">
        <v>5.3499999999999999E-2</v>
      </c>
      <c r="AC4">
        <v>6.7000000000000004E-2</v>
      </c>
    </row>
    <row r="5" spans="1:29" x14ac:dyDescent="0.3">
      <c r="C5" s="1"/>
      <c r="D5">
        <v>5.0799999999999998E-2</v>
      </c>
      <c r="E5">
        <v>4.6100000000000002E-2</v>
      </c>
      <c r="F5">
        <v>4.7699999999999999E-2</v>
      </c>
      <c r="G5">
        <v>4.2500000000000003E-2</v>
      </c>
      <c r="H5">
        <v>4.4699999999999997E-2</v>
      </c>
      <c r="I5">
        <v>4.5900000000000003E-2</v>
      </c>
      <c r="J5">
        <v>4.3200000000000002E-2</v>
      </c>
      <c r="K5">
        <v>4.4699999999999997E-2</v>
      </c>
      <c r="L5">
        <v>4.3799999999999999E-2</v>
      </c>
      <c r="M5">
        <v>4.3400000000000001E-2</v>
      </c>
      <c r="N5">
        <v>4.48E-2</v>
      </c>
      <c r="O5">
        <v>4.9299999999999997E-2</v>
      </c>
      <c r="R5">
        <v>3.5030000000000001</v>
      </c>
      <c r="S5">
        <v>3.4552</v>
      </c>
      <c r="T5">
        <v>3.2385000000000002</v>
      </c>
      <c r="U5">
        <v>3.1461000000000001</v>
      </c>
      <c r="V5">
        <v>2.2296999999999998</v>
      </c>
      <c r="W5">
        <v>1.1617</v>
      </c>
      <c r="X5">
        <v>0.48520000000000002</v>
      </c>
      <c r="Y5">
        <v>0.2321</v>
      </c>
      <c r="Z5">
        <v>8.5500000000000007E-2</v>
      </c>
      <c r="AA5">
        <v>5.6000000000000001E-2</v>
      </c>
      <c r="AB5">
        <v>5.8900000000000001E-2</v>
      </c>
      <c r="AC5">
        <v>5.0799999999999998E-2</v>
      </c>
    </row>
    <row r="6" spans="1:29" s="10" customFormat="1" x14ac:dyDescent="0.3">
      <c r="C6" s="9" t="s">
        <v>520</v>
      </c>
      <c r="D6" s="10">
        <f>_xlfn.STDEV.S(D4:D5)/AVERAGE(D4:D5)*100</f>
        <v>29.778700497522149</v>
      </c>
      <c r="E6" s="10">
        <f>_xlfn.STDEV.S(E4:E5)/AVERAGE(E4:E5)*100</f>
        <v>15.318367406749358</v>
      </c>
      <c r="F6" s="10">
        <f t="shared" ref="F6:O6" si="0">_xlfn.STDEV.S(F4:F5)/AVERAGE(F4:F5)*100</f>
        <v>5.9635511666335379</v>
      </c>
      <c r="G6" s="10">
        <f>_xlfn.STDEV.S(G4:G5)/AVERAGE(G4:G5)*100</f>
        <v>11.043750161698785</v>
      </c>
      <c r="H6" s="10">
        <f t="shared" si="0"/>
        <v>7.9148171917396111</v>
      </c>
      <c r="I6" s="10">
        <f t="shared" si="0"/>
        <v>13.766680695667294</v>
      </c>
      <c r="J6" s="10">
        <f t="shared" si="0"/>
        <v>57.902523845624351</v>
      </c>
      <c r="K6" s="10">
        <f t="shared" si="0"/>
        <v>34.457995428379924</v>
      </c>
      <c r="L6" s="10">
        <f t="shared" si="0"/>
        <v>17.412239056245422</v>
      </c>
      <c r="M6" s="10">
        <f t="shared" si="0"/>
        <v>28.699834461382473</v>
      </c>
      <c r="N6" s="10">
        <f t="shared" si="0"/>
        <v>37.216146378239358</v>
      </c>
      <c r="O6" s="10">
        <f t="shared" si="0"/>
        <v>20.483405456748223</v>
      </c>
      <c r="Q6" s="9" t="s">
        <v>520</v>
      </c>
      <c r="R6" s="10">
        <f>_xlfn.STDEV.S(R4:R5)/AVERAGE(R4:R5)*100</f>
        <v>0.1090871244866887</v>
      </c>
      <c r="S6" s="10">
        <f t="shared" ref="S6:AC6" si="1">_xlfn.STDEV.S(S4:S5)/AVERAGE(S4:S5)*100</f>
        <v>2.3340702200326762</v>
      </c>
      <c r="T6" s="10">
        <f t="shared" si="1"/>
        <v>4.0344285391673047</v>
      </c>
      <c r="U6" s="10">
        <f t="shared" si="1"/>
        <v>1.7589777530039172</v>
      </c>
      <c r="V6" s="10">
        <f t="shared" si="1"/>
        <v>3.6456765928261823</v>
      </c>
      <c r="W6" s="10">
        <f t="shared" si="1"/>
        <v>6.2211416650786706</v>
      </c>
      <c r="X6" s="10">
        <f t="shared" si="1"/>
        <v>34.273540821562754</v>
      </c>
      <c r="Y6" s="10">
        <f t="shared" si="1"/>
        <v>33.546110621323436</v>
      </c>
      <c r="Z6" s="10">
        <f t="shared" si="1"/>
        <v>9.534024015998396</v>
      </c>
      <c r="AA6" s="10">
        <f t="shared" si="1"/>
        <v>30.812474263994851</v>
      </c>
      <c r="AB6" s="10">
        <f t="shared" si="1"/>
        <v>6.7942644455646937</v>
      </c>
      <c r="AC6" s="10">
        <f t="shared" si="1"/>
        <v>19.44843778475737</v>
      </c>
    </row>
    <row r="7" spans="1:29" x14ac:dyDescent="0.3">
      <c r="C7" s="1" t="s">
        <v>612</v>
      </c>
      <c r="D7">
        <v>0.26629999999999998</v>
      </c>
      <c r="E7">
        <v>7.2499999999999995E-2</v>
      </c>
      <c r="F7">
        <v>5.0200000000000002E-2</v>
      </c>
      <c r="G7">
        <v>4.53E-2</v>
      </c>
      <c r="H7">
        <v>4.4600000000000001E-2</v>
      </c>
      <c r="I7">
        <v>5.0299999999999997E-2</v>
      </c>
      <c r="J7">
        <v>4.4999999999999998E-2</v>
      </c>
      <c r="K7">
        <v>4.5199999999999997E-2</v>
      </c>
      <c r="L7">
        <v>4.5600000000000002E-2</v>
      </c>
      <c r="M7">
        <v>4.5600000000000002E-2</v>
      </c>
      <c r="N7">
        <v>4.5699999999999998E-2</v>
      </c>
      <c r="O7">
        <v>4.53E-2</v>
      </c>
      <c r="Q7" s="1" t="s">
        <v>619</v>
      </c>
      <c r="R7">
        <v>3.4740000000000002</v>
      </c>
      <c r="S7">
        <v>3.2982999999999998</v>
      </c>
      <c r="T7">
        <v>2.7743000000000002</v>
      </c>
      <c r="U7">
        <v>1.3363</v>
      </c>
      <c r="V7">
        <v>0.30719999999999997</v>
      </c>
      <c r="W7">
        <v>9.2299999999999993E-2</v>
      </c>
      <c r="X7">
        <v>0.26640000000000003</v>
      </c>
      <c r="Y7">
        <v>6.4100000000000004E-2</v>
      </c>
      <c r="Z7">
        <v>6.3799999999999996E-2</v>
      </c>
      <c r="AA7">
        <v>4.6899999999999997E-2</v>
      </c>
      <c r="AB7">
        <v>4.9000000000000002E-2</v>
      </c>
      <c r="AC7">
        <v>4.8899999999999999E-2</v>
      </c>
    </row>
    <row r="8" spans="1:29" x14ac:dyDescent="0.3">
      <c r="C8" s="1"/>
      <c r="D8">
        <v>0.26219999999999999</v>
      </c>
      <c r="E8">
        <v>7.0999999999999994E-2</v>
      </c>
      <c r="F8">
        <v>4.7899999999999998E-2</v>
      </c>
      <c r="G8">
        <v>4.58E-2</v>
      </c>
      <c r="H8">
        <v>4.4200000000000003E-2</v>
      </c>
      <c r="I8">
        <v>4.4600000000000001E-2</v>
      </c>
      <c r="J8">
        <v>4.3400000000000001E-2</v>
      </c>
      <c r="K8">
        <v>4.6199999999999998E-2</v>
      </c>
      <c r="L8">
        <v>4.4299999999999999E-2</v>
      </c>
      <c r="M8">
        <v>4.4999999999999998E-2</v>
      </c>
      <c r="N8">
        <v>5.3499999999999999E-2</v>
      </c>
      <c r="O8">
        <v>5.6000000000000001E-2</v>
      </c>
      <c r="R8">
        <v>3.4403000000000001</v>
      </c>
      <c r="S8">
        <v>3.3809</v>
      </c>
      <c r="T8">
        <v>2.7465000000000002</v>
      </c>
      <c r="U8">
        <v>1.0241</v>
      </c>
      <c r="V8">
        <v>0.23530000000000001</v>
      </c>
      <c r="W8">
        <v>7.7499999999999999E-2</v>
      </c>
      <c r="X8">
        <v>5.1700000000000003E-2</v>
      </c>
      <c r="Y8">
        <v>4.7E-2</v>
      </c>
      <c r="Z8">
        <v>4.7500000000000001E-2</v>
      </c>
      <c r="AA8">
        <v>4.7E-2</v>
      </c>
      <c r="AB8">
        <v>6.0699999999999997E-2</v>
      </c>
      <c r="AC8">
        <v>4.7100000000000003E-2</v>
      </c>
    </row>
    <row r="9" spans="1:29" s="10" customFormat="1" x14ac:dyDescent="0.3">
      <c r="C9" s="9" t="s">
        <v>520</v>
      </c>
      <c r="D9" s="10">
        <f>_xlfn.STDEV.S(D7:D8)/AVERAGE(D7:D8)*100</f>
        <v>1.0971193199110085</v>
      </c>
      <c r="E9" s="10">
        <f>_xlfn.STDEV.S(E7:E8)/AVERAGE(E7:E8)*100</f>
        <v>1.4782720164178709</v>
      </c>
      <c r="F9" s="10">
        <f t="shared" ref="F9:O9" si="2">_xlfn.STDEV.S(F7:F8)/AVERAGE(F7:F8)*100</f>
        <v>3.3156892899675063</v>
      </c>
      <c r="G9" s="10">
        <f>_xlfn.STDEV.S(G7:G8)/AVERAGE(G7:G8)*100</f>
        <v>0.7761874656273855</v>
      </c>
      <c r="H9" s="10">
        <f t="shared" si="2"/>
        <v>0.63703313620409296</v>
      </c>
      <c r="I9" s="10">
        <f t="shared" si="2"/>
        <v>8.4942226612504079</v>
      </c>
      <c r="J9" s="10">
        <f t="shared" si="2"/>
        <v>2.5596625563313893</v>
      </c>
      <c r="K9" s="10">
        <f t="shared" si="2"/>
        <v>1.5472796087233003</v>
      </c>
      <c r="L9" s="10">
        <f t="shared" si="2"/>
        <v>2.0450251736207199</v>
      </c>
      <c r="M9" s="10">
        <f t="shared" si="2"/>
        <v>0.93656527309477</v>
      </c>
      <c r="N9" s="10">
        <f t="shared" si="2"/>
        <v>11.119824381562644</v>
      </c>
      <c r="O9" s="10">
        <f t="shared" si="2"/>
        <v>14.937892514701009</v>
      </c>
      <c r="Q9" s="9" t="s">
        <v>520</v>
      </c>
      <c r="R9" s="10">
        <f>_xlfn.STDEV.S(R7:R8)/AVERAGE(R7:R8)*100</f>
        <v>0.68928159107897236</v>
      </c>
      <c r="S9" s="10">
        <f t="shared" ref="S9:AC9" si="3">_xlfn.STDEV.S(S7:S8)/AVERAGE(S7:S8)*100</f>
        <v>1.7489226292373035</v>
      </c>
      <c r="T9" s="10">
        <f t="shared" si="3"/>
        <v>0.71212753647971505</v>
      </c>
      <c r="U9" s="10">
        <f t="shared" si="3"/>
        <v>18.705197177295329</v>
      </c>
      <c r="V9" s="10">
        <f t="shared" si="3"/>
        <v>18.743217536336488</v>
      </c>
      <c r="W9" s="10">
        <f t="shared" si="3"/>
        <v>12.326478635525204</v>
      </c>
      <c r="X9" s="10">
        <f t="shared" si="3"/>
        <v>95.451635284974358</v>
      </c>
      <c r="Y9" s="10">
        <f t="shared" si="3"/>
        <v>21.766923417263719</v>
      </c>
      <c r="Z9" s="10">
        <f t="shared" si="3"/>
        <v>20.711303743649061</v>
      </c>
      <c r="AA9" s="10">
        <f t="shared" si="3"/>
        <v>0.15060847309618056</v>
      </c>
      <c r="AB9" s="10">
        <f t="shared" si="3"/>
        <v>15.083225779184367</v>
      </c>
      <c r="AC9" s="10">
        <f t="shared" si="3"/>
        <v>2.6516504294495471</v>
      </c>
    </row>
    <row r="10" spans="1:29" x14ac:dyDescent="0.3">
      <c r="C10" s="1" t="s">
        <v>613</v>
      </c>
      <c r="D10">
        <v>2.0444</v>
      </c>
      <c r="E10">
        <v>0.48849999999999999</v>
      </c>
      <c r="F10">
        <v>0.1147</v>
      </c>
      <c r="G10">
        <v>6.08E-2</v>
      </c>
      <c r="H10">
        <v>4.4499999999999998E-2</v>
      </c>
      <c r="I10">
        <v>4.3400000000000001E-2</v>
      </c>
      <c r="J10">
        <v>4.1799999999999997E-2</v>
      </c>
      <c r="K10">
        <v>4.4299999999999999E-2</v>
      </c>
      <c r="L10">
        <v>4.2299999999999997E-2</v>
      </c>
      <c r="M10">
        <v>4.2500000000000003E-2</v>
      </c>
      <c r="N10">
        <v>4.6800000000000001E-2</v>
      </c>
      <c r="O10">
        <v>4.2700000000000002E-2</v>
      </c>
      <c r="Q10" s="1"/>
    </row>
    <row r="11" spans="1:29" x14ac:dyDescent="0.3">
      <c r="C11" s="1"/>
      <c r="D11">
        <v>2.1074999999999999</v>
      </c>
      <c r="E11">
        <v>0.5111</v>
      </c>
      <c r="F11">
        <v>0.1187</v>
      </c>
      <c r="G11">
        <v>5.6300000000000003E-2</v>
      </c>
      <c r="H11">
        <v>4.5600000000000002E-2</v>
      </c>
      <c r="I11">
        <v>4.2599999999999999E-2</v>
      </c>
      <c r="J11">
        <v>4.2099999999999999E-2</v>
      </c>
      <c r="K11">
        <v>4.1700000000000001E-2</v>
      </c>
      <c r="L11">
        <v>4.1599999999999998E-2</v>
      </c>
      <c r="M11">
        <v>4.2299999999999997E-2</v>
      </c>
      <c r="N11">
        <v>4.53E-2</v>
      </c>
      <c r="O11">
        <v>4.3099999999999999E-2</v>
      </c>
    </row>
    <row r="12" spans="1:29" s="10" customFormat="1" x14ac:dyDescent="0.3">
      <c r="C12" s="9" t="s">
        <v>520</v>
      </c>
      <c r="D12" s="10">
        <f>_xlfn.STDEV.S(D10:D11)/AVERAGE(D10:D11)*100</f>
        <v>2.1493021456620394</v>
      </c>
      <c r="E12" s="10">
        <f>_xlfn.STDEV.S(E10:E11)/AVERAGE(E10:E11)*100</f>
        <v>3.1974016116078392</v>
      </c>
      <c r="F12" s="10">
        <f t="shared" ref="F12:O12" si="4">_xlfn.STDEV.S(F10:F11)/AVERAGE(F10:F11)*100</f>
        <v>2.4236736287456666</v>
      </c>
      <c r="G12" s="10">
        <f>_xlfn.STDEV.S(G10:G11)/AVERAGE(G10:G11)*100</f>
        <v>5.4346379425097551</v>
      </c>
      <c r="H12" s="10">
        <f t="shared" si="4"/>
        <v>1.7265648375254274</v>
      </c>
      <c r="I12" s="10">
        <f t="shared" si="4"/>
        <v>1.3155474998819525</v>
      </c>
      <c r="J12" s="10">
        <f t="shared" si="4"/>
        <v>0.50567827021684242</v>
      </c>
      <c r="K12" s="10">
        <f t="shared" si="4"/>
        <v>4.2755293746163314</v>
      </c>
      <c r="L12" s="10">
        <f t="shared" si="4"/>
        <v>1.1799159638392913</v>
      </c>
      <c r="M12" s="10">
        <f t="shared" si="4"/>
        <v>0.33354093452196587</v>
      </c>
      <c r="N12" s="10">
        <f t="shared" si="4"/>
        <v>2.3032794175457596</v>
      </c>
      <c r="O12" s="10">
        <f t="shared" si="4"/>
        <v>0.65930702208535497</v>
      </c>
      <c r="Q12" s="9"/>
      <c r="T12" s="12"/>
    </row>
    <row r="13" spans="1:29" x14ac:dyDescent="0.3">
      <c r="C13" s="1" t="s">
        <v>614</v>
      </c>
      <c r="D13">
        <v>4</v>
      </c>
      <c r="E13">
        <v>3.9805000000000001</v>
      </c>
      <c r="F13">
        <v>3.8557000000000001</v>
      </c>
      <c r="G13">
        <v>3.2854000000000001</v>
      </c>
      <c r="H13">
        <v>1.2808999999999999</v>
      </c>
      <c r="I13">
        <v>0.33960000000000001</v>
      </c>
      <c r="J13">
        <v>0.2238</v>
      </c>
      <c r="K13">
        <v>0.49959999999999999</v>
      </c>
      <c r="L13">
        <v>9.0999999999999998E-2</v>
      </c>
      <c r="M13">
        <v>4.3900000000000002E-2</v>
      </c>
      <c r="N13">
        <v>9.2899999999999996E-2</v>
      </c>
      <c r="O13">
        <v>4.9399999999999999E-2</v>
      </c>
      <c r="Q13" s="1"/>
    </row>
    <row r="14" spans="1:29" x14ac:dyDescent="0.3">
      <c r="C14" s="1"/>
      <c r="D14">
        <v>4</v>
      </c>
      <c r="E14">
        <v>4</v>
      </c>
      <c r="F14">
        <v>3.8914</v>
      </c>
      <c r="G14">
        <v>3.5956999999999999</v>
      </c>
      <c r="H14">
        <v>1.1389</v>
      </c>
      <c r="I14">
        <v>0.32829999999999998</v>
      </c>
      <c r="J14">
        <v>8.5000000000000006E-2</v>
      </c>
      <c r="K14">
        <v>5.4199999999999998E-2</v>
      </c>
      <c r="L14">
        <v>4.6600000000000003E-2</v>
      </c>
      <c r="M14">
        <v>4.53E-2</v>
      </c>
      <c r="N14">
        <v>7.1999999999999995E-2</v>
      </c>
      <c r="O14">
        <v>4.8899999999999999E-2</v>
      </c>
    </row>
    <row r="15" spans="1:29" s="10" customFormat="1" x14ac:dyDescent="0.3">
      <c r="C15" s="9" t="s">
        <v>520</v>
      </c>
      <c r="D15" s="10">
        <f>_xlfn.STDEV.S(D13:D14)/AVERAGE(D13:D14)*100</f>
        <v>0</v>
      </c>
      <c r="E15" s="10">
        <f>_xlfn.STDEV.S(E13:E14)/AVERAGE(E13:E14)*100</f>
        <v>0.34555685065190334</v>
      </c>
      <c r="F15" s="10">
        <f t="shared" ref="F15:O15" si="5">_xlfn.STDEV.S(F13:F14)/AVERAGE(F13:F14)*100</f>
        <v>0.65169449441364224</v>
      </c>
      <c r="G15" s="10">
        <f>_xlfn.STDEV.S(G13:G14)/AVERAGE(G13:G14)*100</f>
        <v>6.3773302001768766</v>
      </c>
      <c r="H15" s="10">
        <f t="shared" si="5"/>
        <v>8.2989637927506141</v>
      </c>
      <c r="I15" s="10">
        <f t="shared" si="5"/>
        <v>2.3926655569420605</v>
      </c>
      <c r="J15" s="10">
        <f t="shared" si="5"/>
        <v>63.566334992676666</v>
      </c>
      <c r="K15" s="10">
        <f t="shared" si="5"/>
        <v>113.73974732412</v>
      </c>
      <c r="L15" s="10">
        <f t="shared" si="5"/>
        <v>45.633053902155083</v>
      </c>
      <c r="M15" s="10">
        <f t="shared" si="5"/>
        <v>2.219617698791851</v>
      </c>
      <c r="N15" s="10">
        <f t="shared" si="5"/>
        <v>17.924234962763965</v>
      </c>
      <c r="O15" s="10">
        <f t="shared" si="5"/>
        <v>0.71933548442171735</v>
      </c>
      <c r="Q15" s="9"/>
      <c r="T15" s="12"/>
    </row>
    <row r="16" spans="1:29" x14ac:dyDescent="0.3">
      <c r="C16" s="1" t="s">
        <v>615</v>
      </c>
      <c r="D16">
        <v>3.9721000000000002</v>
      </c>
      <c r="E16">
        <v>3.8963999999999999</v>
      </c>
      <c r="F16">
        <v>3.4569999999999999</v>
      </c>
      <c r="G16">
        <v>2.7008000000000001</v>
      </c>
      <c r="H16">
        <v>0.65639999999999998</v>
      </c>
      <c r="I16">
        <v>0.16159999999999999</v>
      </c>
      <c r="J16">
        <v>6.6600000000000006E-2</v>
      </c>
      <c r="K16">
        <v>5.1799999999999999E-2</v>
      </c>
      <c r="L16">
        <v>5.16E-2</v>
      </c>
      <c r="M16">
        <v>4.3099999999999999E-2</v>
      </c>
      <c r="N16">
        <v>5.7099999999999998E-2</v>
      </c>
      <c r="O16">
        <v>4.82E-2</v>
      </c>
      <c r="Q16" s="1"/>
    </row>
    <row r="17" spans="1:20" x14ac:dyDescent="0.3">
      <c r="C17" s="1"/>
      <c r="D17">
        <v>3.8752</v>
      </c>
      <c r="E17">
        <v>3.8574000000000002</v>
      </c>
      <c r="F17">
        <v>3.6031</v>
      </c>
      <c r="G17">
        <v>2.4540999999999999</v>
      </c>
      <c r="H17">
        <v>0.63800000000000001</v>
      </c>
      <c r="I17">
        <v>0.15820000000000001</v>
      </c>
      <c r="J17">
        <v>6.6699999999999995E-2</v>
      </c>
      <c r="K17">
        <v>4.9299999999999997E-2</v>
      </c>
      <c r="L17">
        <v>4.53E-2</v>
      </c>
      <c r="M17">
        <v>4.3400000000000001E-2</v>
      </c>
      <c r="N17">
        <v>5.4600000000000003E-2</v>
      </c>
      <c r="O17">
        <v>4.6699999999999998E-2</v>
      </c>
    </row>
    <row r="18" spans="1:20" s="10" customFormat="1" x14ac:dyDescent="0.3">
      <c r="C18" s="9" t="s">
        <v>520</v>
      </c>
      <c r="D18" s="10">
        <f>_xlfn.STDEV.S(D16:D17)/AVERAGE(D16:D17)*100</f>
        <v>1.7462986529628435</v>
      </c>
      <c r="E18" s="10">
        <f>_xlfn.STDEV.S(E16:E17)/AVERAGE(E16:E17)*100</f>
        <v>0.7113199841697011</v>
      </c>
      <c r="F18" s="10">
        <f t="shared" ref="F18:O18" si="6">_xlfn.STDEV.S(F16:F17)/AVERAGE(F16:F17)*100</f>
        <v>2.9265393048640864</v>
      </c>
      <c r="G18" s="10">
        <f>_xlfn.STDEV.S(G16:G17)/AVERAGE(G16:G17)*100</f>
        <v>6.7680553616450911</v>
      </c>
      <c r="H18" s="10">
        <f t="shared" si="6"/>
        <v>2.0103159415686735</v>
      </c>
      <c r="I18" s="10">
        <f t="shared" si="6"/>
        <v>1.5035416235361176</v>
      </c>
      <c r="J18" s="10">
        <f t="shared" si="6"/>
        <v>0.1060925403130487</v>
      </c>
      <c r="K18" s="10">
        <f t="shared" si="6"/>
        <v>3.4970661779750158</v>
      </c>
      <c r="L18" s="10">
        <f t="shared" si="6"/>
        <v>9.194577340506191</v>
      </c>
      <c r="M18" s="10">
        <f t="shared" si="6"/>
        <v>0.49047869215252127</v>
      </c>
      <c r="N18" s="10">
        <f t="shared" si="6"/>
        <v>3.1652049292146205</v>
      </c>
      <c r="O18" s="10">
        <f t="shared" si="6"/>
        <v>2.2353217529606373</v>
      </c>
      <c r="Q18" s="9"/>
      <c r="T18" s="12"/>
    </row>
    <row r="19" spans="1:20" x14ac:dyDescent="0.3">
      <c r="C19" s="1" t="s">
        <v>616</v>
      </c>
      <c r="D19">
        <v>3.9296000000000002</v>
      </c>
      <c r="E19">
        <v>3.9462999999999999</v>
      </c>
      <c r="F19">
        <v>3.7881999999999998</v>
      </c>
      <c r="G19">
        <v>2.7355</v>
      </c>
      <c r="H19">
        <v>0.8196</v>
      </c>
      <c r="I19">
        <v>0.18</v>
      </c>
      <c r="J19">
        <v>6.8599999999999994E-2</v>
      </c>
      <c r="K19">
        <v>5.0099999999999999E-2</v>
      </c>
      <c r="L19">
        <v>4.4900000000000002E-2</v>
      </c>
      <c r="M19">
        <v>4.41E-2</v>
      </c>
      <c r="N19">
        <v>4.5100000000000001E-2</v>
      </c>
      <c r="O19">
        <v>4.5999999999999999E-2</v>
      </c>
      <c r="Q19" s="1"/>
    </row>
    <row r="20" spans="1:20" x14ac:dyDescent="0.3">
      <c r="C20" s="1"/>
      <c r="D20">
        <v>3.93</v>
      </c>
      <c r="E20">
        <v>3.9550999999999998</v>
      </c>
      <c r="F20">
        <v>3.8397999999999999</v>
      </c>
      <c r="G20">
        <v>2.7416</v>
      </c>
      <c r="H20">
        <v>0.93489999999999995</v>
      </c>
      <c r="I20">
        <v>0.18090000000000001</v>
      </c>
      <c r="J20">
        <v>6.7000000000000004E-2</v>
      </c>
      <c r="K20">
        <v>4.9399999999999999E-2</v>
      </c>
      <c r="L20">
        <v>4.5199999999999997E-2</v>
      </c>
      <c r="M20">
        <v>4.5100000000000001E-2</v>
      </c>
      <c r="N20">
        <v>4.5999999999999999E-2</v>
      </c>
      <c r="O20">
        <v>4.6800000000000001E-2</v>
      </c>
    </row>
    <row r="21" spans="1:20" s="10" customFormat="1" x14ac:dyDescent="0.3">
      <c r="C21" s="9" t="s">
        <v>520</v>
      </c>
      <c r="D21" s="10">
        <f>_xlfn.STDEV.S(D19:D20)/AVERAGE(D19:D20)*100</f>
        <v>7.1973818635703559E-3</v>
      </c>
      <c r="E21" s="10">
        <f>_xlfn.STDEV.S(E19:E20)/AVERAGE(E19:E20)*100</f>
        <v>0.15750473775385529</v>
      </c>
      <c r="F21" s="10">
        <f t="shared" ref="F21:O21" si="7">_xlfn.STDEV.S(F19:F20)/AVERAGE(F19:F20)*100</f>
        <v>0.95665206893618027</v>
      </c>
      <c r="G21" s="10">
        <f>_xlfn.STDEV.S(G19:G20)/AVERAGE(G19:G20)*100</f>
        <v>0.15750493382402864</v>
      </c>
      <c r="H21" s="10">
        <f t="shared" si="7"/>
        <v>9.2937488595963416</v>
      </c>
      <c r="I21" s="10">
        <f t="shared" si="7"/>
        <v>0.35267171131499098</v>
      </c>
      <c r="J21" s="10">
        <f t="shared" si="7"/>
        <v>1.6686885691717834</v>
      </c>
      <c r="K21" s="10">
        <f t="shared" si="7"/>
        <v>0.99492411423232707</v>
      </c>
      <c r="L21" s="10">
        <f t="shared" si="7"/>
        <v>0.47088131932510663</v>
      </c>
      <c r="M21" s="10">
        <f t="shared" si="7"/>
        <v>1.5854412134227538</v>
      </c>
      <c r="N21" s="10">
        <f t="shared" si="7"/>
        <v>1.3971374381292896</v>
      </c>
      <c r="O21" s="10">
        <f t="shared" si="7"/>
        <v>1.2191496227354301</v>
      </c>
      <c r="Q21" s="9"/>
      <c r="T21" s="12"/>
    </row>
    <row r="22" spans="1:20" x14ac:dyDescent="0.3">
      <c r="C22" s="1" t="s">
        <v>617</v>
      </c>
      <c r="D22">
        <v>3.8902000000000001</v>
      </c>
      <c r="E22">
        <v>3.8439000000000001</v>
      </c>
      <c r="F22">
        <v>3.0636999999999999</v>
      </c>
      <c r="G22">
        <v>1.1535</v>
      </c>
      <c r="H22">
        <v>0.27110000000000001</v>
      </c>
      <c r="I22">
        <v>9.0399999999999994E-2</v>
      </c>
      <c r="J22">
        <v>5.3900000000000003E-2</v>
      </c>
      <c r="K22">
        <v>5.1700000000000003E-2</v>
      </c>
      <c r="L22">
        <v>4.8500000000000001E-2</v>
      </c>
      <c r="M22">
        <v>4.2999999999999997E-2</v>
      </c>
      <c r="N22">
        <v>4.9399999999999999E-2</v>
      </c>
      <c r="O22">
        <v>4.5100000000000001E-2</v>
      </c>
      <c r="Q22" s="1"/>
    </row>
    <row r="23" spans="1:20" x14ac:dyDescent="0.3">
      <c r="C23" s="1"/>
      <c r="D23">
        <v>3.8805000000000001</v>
      </c>
      <c r="E23">
        <v>3.4773999999999998</v>
      </c>
      <c r="F23">
        <v>3.1385999999999998</v>
      </c>
      <c r="G23">
        <v>1.4951000000000001</v>
      </c>
      <c r="H23">
        <v>0.26950000000000002</v>
      </c>
      <c r="I23">
        <v>8.9099999999999999E-2</v>
      </c>
      <c r="J23">
        <v>5.0599999999999999E-2</v>
      </c>
      <c r="K23">
        <v>4.4699999999999997E-2</v>
      </c>
      <c r="L23">
        <v>4.3499999999999997E-2</v>
      </c>
      <c r="M23">
        <v>4.2500000000000003E-2</v>
      </c>
      <c r="N23">
        <v>4.1700000000000001E-2</v>
      </c>
      <c r="O23">
        <v>4.2700000000000002E-2</v>
      </c>
    </row>
    <row r="24" spans="1:20" s="10" customFormat="1" x14ac:dyDescent="0.3">
      <c r="C24" s="9" t="s">
        <v>520</v>
      </c>
      <c r="D24" s="10">
        <f>_xlfn.STDEV.S(D22:D23)/AVERAGE(D22:D23)*100</f>
        <v>0.17653327956321929</v>
      </c>
      <c r="E24" s="10">
        <f>_xlfn.STDEV.S(E22:E23)/AVERAGE(E22:E23)*100</f>
        <v>7.0794704575654563</v>
      </c>
      <c r="F24" s="10">
        <f t="shared" ref="F24:O24" si="8">_xlfn.STDEV.S(F22:F23)/AVERAGE(F22:F23)*100</f>
        <v>1.7078276739555456</v>
      </c>
      <c r="G24" s="10">
        <f>_xlfn.STDEV.S(G22:G23)/AVERAGE(G22:G23)*100</f>
        <v>18.239649358402481</v>
      </c>
      <c r="H24" s="10">
        <f t="shared" si="8"/>
        <v>0.41856117273343296</v>
      </c>
      <c r="I24" s="10">
        <f t="shared" si="8"/>
        <v>1.0242215214958315</v>
      </c>
      <c r="J24" s="10">
        <f t="shared" si="8"/>
        <v>4.4659375653887272</v>
      </c>
      <c r="K24" s="10">
        <f t="shared" si="8"/>
        <v>10.269185618891779</v>
      </c>
      <c r="L24" s="10">
        <f t="shared" si="8"/>
        <v>7.6859432737668278</v>
      </c>
      <c r="M24" s="10">
        <f t="shared" si="8"/>
        <v>0.82702547507197466</v>
      </c>
      <c r="N24" s="10">
        <f t="shared" si="8"/>
        <v>11.953286970661722</v>
      </c>
      <c r="O24" s="10">
        <f t="shared" si="8"/>
        <v>3.8657318333660902</v>
      </c>
      <c r="Q24" s="9"/>
      <c r="T24" s="12"/>
    </row>
    <row r="25" spans="1:20" x14ac:dyDescent="0.3">
      <c r="C25" s="1" t="s">
        <v>618</v>
      </c>
      <c r="D25">
        <v>3.7484000000000002</v>
      </c>
      <c r="E25">
        <v>3.5566</v>
      </c>
      <c r="F25">
        <v>3.3298000000000001</v>
      </c>
      <c r="G25">
        <v>1.3503000000000001</v>
      </c>
      <c r="H25">
        <v>0.33760000000000001</v>
      </c>
      <c r="I25">
        <v>0.1012</v>
      </c>
      <c r="J25">
        <v>5.4300000000000001E-2</v>
      </c>
      <c r="K25">
        <v>4.7600000000000003E-2</v>
      </c>
      <c r="L25">
        <v>4.5400000000000003E-2</v>
      </c>
      <c r="M25">
        <v>4.4999999999999998E-2</v>
      </c>
      <c r="N25">
        <v>4.7300000000000002E-2</v>
      </c>
      <c r="O25">
        <v>4.48E-2</v>
      </c>
      <c r="Q25" s="1"/>
    </row>
    <row r="26" spans="1:20" x14ac:dyDescent="0.3">
      <c r="C26" s="1"/>
      <c r="D26">
        <v>3.7953999999999999</v>
      </c>
      <c r="E26">
        <v>3.7086000000000001</v>
      </c>
      <c r="F26">
        <v>3.0508000000000002</v>
      </c>
      <c r="G26">
        <v>1.5330999999999999</v>
      </c>
      <c r="H26">
        <v>0.25919999999999999</v>
      </c>
      <c r="I26">
        <v>9.4700000000000006E-2</v>
      </c>
      <c r="J26">
        <v>5.5E-2</v>
      </c>
      <c r="K26">
        <v>4.8300000000000003E-2</v>
      </c>
      <c r="L26">
        <v>4.6300000000000001E-2</v>
      </c>
      <c r="M26">
        <v>4.4999999999999998E-2</v>
      </c>
      <c r="N26">
        <v>4.53E-2</v>
      </c>
      <c r="O26">
        <v>4.6100000000000002E-2</v>
      </c>
    </row>
    <row r="27" spans="1:20" s="10" customFormat="1" x14ac:dyDescent="0.3">
      <c r="C27" s="9" t="s">
        <v>520</v>
      </c>
      <c r="D27" s="10">
        <f>_xlfn.STDEV.S(D25:D26)/AVERAGE(D25:D26)*100</f>
        <v>0.8810949048428518</v>
      </c>
      <c r="E27" s="10">
        <f>_xlfn.STDEV.S(E25:E26)/AVERAGE(E25:E26)*100</f>
        <v>2.9587686709341878</v>
      </c>
      <c r="F27" s="10">
        <f t="shared" ref="F27:O27" si="9">_xlfn.STDEV.S(F25:F26)/AVERAGE(F25:F26)*100</f>
        <v>6.1838319891874338</v>
      </c>
      <c r="G27" s="10">
        <f>_xlfn.STDEV.S(G25:G26)/AVERAGE(G25:G26)*100</f>
        <v>8.9657431921274036</v>
      </c>
      <c r="H27" s="10">
        <f t="shared" si="9"/>
        <v>18.578140631710934</v>
      </c>
      <c r="I27" s="10">
        <f t="shared" si="9"/>
        <v>4.6923880323762663</v>
      </c>
      <c r="J27" s="10">
        <f t="shared" si="9"/>
        <v>0.90571774351433254</v>
      </c>
      <c r="K27" s="10">
        <f t="shared" si="9"/>
        <v>1.0322726732650316</v>
      </c>
      <c r="L27" s="10">
        <f t="shared" si="9"/>
        <v>1.3879958627434925</v>
      </c>
      <c r="M27" s="10">
        <f t="shared" si="9"/>
        <v>0</v>
      </c>
      <c r="N27" s="10">
        <f t="shared" si="9"/>
        <v>3.0544569381708344</v>
      </c>
      <c r="O27" s="10">
        <f t="shared" si="9"/>
        <v>2.0225276469582254</v>
      </c>
      <c r="Q27" s="9"/>
      <c r="T27" s="12"/>
    </row>
    <row r="29" spans="1:20" x14ac:dyDescent="0.3">
      <c r="A29" t="s">
        <v>8</v>
      </c>
    </row>
    <row r="30" spans="1:20" x14ac:dyDescent="0.3">
      <c r="A30" t="s">
        <v>9</v>
      </c>
    </row>
    <row r="31" spans="1:20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0" x14ac:dyDescent="0.3">
      <c r="A32">
        <v>1</v>
      </c>
      <c r="B32">
        <v>100</v>
      </c>
      <c r="C32" t="s">
        <v>19</v>
      </c>
      <c r="D32" t="s">
        <v>20</v>
      </c>
      <c r="E32">
        <v>3.4980000000000002</v>
      </c>
      <c r="F32">
        <v>3.5</v>
      </c>
      <c r="G32">
        <v>4.0000000000000001E-3</v>
      </c>
      <c r="H32">
        <v>0.1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3.5030000000000001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9.516</v>
      </c>
      <c r="D34" t="s">
        <v>24</v>
      </c>
      <c r="E34">
        <v>3.343</v>
      </c>
      <c r="F34">
        <v>3.399</v>
      </c>
      <c r="G34">
        <v>7.9000000000000001E-2</v>
      </c>
      <c r="H34">
        <v>2.2999999999999998</v>
      </c>
    </row>
    <row r="35" spans="1:8" x14ac:dyDescent="0.3">
      <c r="A35" t="s">
        <v>21</v>
      </c>
      <c r="B35" t="s">
        <v>21</v>
      </c>
      <c r="C35">
        <v>217.821</v>
      </c>
      <c r="D35" t="s">
        <v>25</v>
      </c>
      <c r="E35">
        <v>3.4550000000000001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27.443000000000001</v>
      </c>
      <c r="D36" t="s">
        <v>27</v>
      </c>
      <c r="E36">
        <v>3.4289999999999998</v>
      </c>
      <c r="F36">
        <v>3.3340000000000001</v>
      </c>
      <c r="G36">
        <v>0.13400000000000001</v>
      </c>
      <c r="H36">
        <v>4</v>
      </c>
    </row>
    <row r="37" spans="1:8" x14ac:dyDescent="0.3">
      <c r="A37" t="s">
        <v>21</v>
      </c>
      <c r="B37" t="s">
        <v>21</v>
      </c>
      <c r="C37">
        <v>5.7089999999999996</v>
      </c>
      <c r="D37" t="s">
        <v>28</v>
      </c>
      <c r="E37">
        <v>3.2389999999999999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3.56</v>
      </c>
      <c r="D38" t="s">
        <v>30</v>
      </c>
      <c r="E38">
        <v>3.069</v>
      </c>
      <c r="F38">
        <v>3.1070000000000002</v>
      </c>
      <c r="G38">
        <v>5.5E-2</v>
      </c>
      <c r="H38">
        <v>1.8</v>
      </c>
    </row>
    <row r="39" spans="1:8" x14ac:dyDescent="0.3">
      <c r="A39" t="s">
        <v>21</v>
      </c>
      <c r="B39" t="s">
        <v>21</v>
      </c>
      <c r="C39">
        <v>4.2869999999999999</v>
      </c>
      <c r="D39" t="s">
        <v>31</v>
      </c>
      <c r="E39">
        <v>3.1459999999999999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1.31</v>
      </c>
      <c r="D40" t="s">
        <v>33</v>
      </c>
      <c r="E40">
        <v>2.3479999999999999</v>
      </c>
      <c r="F40">
        <v>2.2890000000000001</v>
      </c>
      <c r="G40">
        <v>8.3000000000000004E-2</v>
      </c>
      <c r="H40">
        <v>3.6</v>
      </c>
    </row>
    <row r="41" spans="1:8" x14ac:dyDescent="0.3">
      <c r="A41" t="s">
        <v>21</v>
      </c>
      <c r="B41" t="s">
        <v>21</v>
      </c>
      <c r="C41">
        <v>1.165</v>
      </c>
      <c r="D41" t="s">
        <v>34</v>
      </c>
      <c r="E41">
        <v>2.23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0.38800000000000001</v>
      </c>
      <c r="D42" t="s">
        <v>36</v>
      </c>
      <c r="E42">
        <v>1.0640000000000001</v>
      </c>
      <c r="F42">
        <v>1.113</v>
      </c>
      <c r="G42">
        <v>6.9000000000000006E-2</v>
      </c>
      <c r="H42">
        <v>6.2</v>
      </c>
    </row>
    <row r="43" spans="1:8" x14ac:dyDescent="0.3">
      <c r="A43" t="s">
        <v>21</v>
      </c>
      <c r="B43" t="s">
        <v>21</v>
      </c>
      <c r="C43">
        <v>0.43</v>
      </c>
      <c r="D43" t="s">
        <v>37</v>
      </c>
      <c r="E43">
        <v>1.1619999999999999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0.10100000000000001</v>
      </c>
      <c r="D44" t="s">
        <v>39</v>
      </c>
      <c r="E44">
        <v>0.29599999999999999</v>
      </c>
      <c r="F44">
        <v>0.39100000000000001</v>
      </c>
      <c r="G44">
        <v>0.13400000000000001</v>
      </c>
      <c r="H44">
        <v>34.299999999999997</v>
      </c>
    </row>
    <row r="45" spans="1:8" x14ac:dyDescent="0.3">
      <c r="A45" t="s">
        <v>21</v>
      </c>
      <c r="B45" t="s">
        <v>21</v>
      </c>
      <c r="C45">
        <v>0.16900000000000001</v>
      </c>
      <c r="D45" t="s">
        <v>40</v>
      </c>
      <c r="E45">
        <v>0.48499999999999999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4.2000000000000003E-2</v>
      </c>
      <c r="D46" t="s">
        <v>42</v>
      </c>
      <c r="E46">
        <v>0.14299999999999999</v>
      </c>
      <c r="F46">
        <v>0.188</v>
      </c>
      <c r="G46">
        <v>6.3E-2</v>
      </c>
      <c r="H46">
        <v>33.5</v>
      </c>
    </row>
    <row r="47" spans="1:8" x14ac:dyDescent="0.3">
      <c r="A47" t="s">
        <v>21</v>
      </c>
      <c r="B47" t="s">
        <v>21</v>
      </c>
      <c r="C47">
        <v>7.8E-2</v>
      </c>
      <c r="D47" t="s">
        <v>43</v>
      </c>
      <c r="E47">
        <v>0.23200000000000001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7.0000000000000001E-3</v>
      </c>
      <c r="D48" t="s">
        <v>45</v>
      </c>
      <c r="E48">
        <v>7.4999999999999997E-2</v>
      </c>
      <c r="F48">
        <v>0.08</v>
      </c>
      <c r="G48">
        <v>8.0000000000000002E-3</v>
      </c>
      <c r="H48">
        <v>9.5</v>
      </c>
    </row>
    <row r="49" spans="1:10" x14ac:dyDescent="0.3">
      <c r="A49" t="s">
        <v>21</v>
      </c>
      <c r="B49" t="s">
        <v>21</v>
      </c>
      <c r="C49">
        <v>1.4E-2</v>
      </c>
      <c r="D49" t="s">
        <v>46</v>
      </c>
      <c r="E49">
        <v>8.5999999999999993E-2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1.4999999999999999E-2</v>
      </c>
      <c r="D50" t="s">
        <v>48</v>
      </c>
      <c r="E50">
        <v>8.6999999999999994E-2</v>
      </c>
      <c r="F50">
        <v>7.1999999999999995E-2</v>
      </c>
      <c r="G50">
        <v>2.1999999999999999E-2</v>
      </c>
      <c r="H50">
        <v>30.8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5.6000000000000001E-2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5.2999999999999999E-2</v>
      </c>
      <c r="F52">
        <v>5.6000000000000001E-2</v>
      </c>
      <c r="G52">
        <v>4.0000000000000001E-3</v>
      </c>
      <c r="H52">
        <v>6.8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5.8999999999999997E-2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>
        <v>1E-3</v>
      </c>
      <c r="D54" t="s">
        <v>54</v>
      </c>
      <c r="E54">
        <v>6.7000000000000004E-2</v>
      </c>
      <c r="F54">
        <v>5.8999999999999997E-2</v>
      </c>
      <c r="G54">
        <v>1.0999999999999999E-2</v>
      </c>
      <c r="H54">
        <v>19.399999999999999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5.0999999999999997E-2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5.6000000000000001E-2</v>
      </c>
      <c r="D57" t="s">
        <v>59</v>
      </c>
    </row>
    <row r="58" spans="1:10" x14ac:dyDescent="0.3">
      <c r="A58" t="s">
        <v>60</v>
      </c>
      <c r="B58" t="s">
        <v>61</v>
      </c>
      <c r="C58">
        <v>3.5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0.26600000000000001</v>
      </c>
      <c r="E62">
        <v>0.09</v>
      </c>
      <c r="F62">
        <v>0.09</v>
      </c>
      <c r="G62">
        <v>1E-3</v>
      </c>
      <c r="H62">
        <v>1.2</v>
      </c>
      <c r="I62">
        <v>1</v>
      </c>
      <c r="J62">
        <v>0.09</v>
      </c>
    </row>
    <row r="63" spans="1:10" x14ac:dyDescent="0.3">
      <c r="A63" t="s">
        <v>21</v>
      </c>
      <c r="B63" t="s">
        <v>116</v>
      </c>
      <c r="C63">
        <v>0.26200000000000001</v>
      </c>
      <c r="E63">
        <v>8.8999999999999996E-2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7.1999999999999995E-2</v>
      </c>
      <c r="E64">
        <v>6.0000000000000001E-3</v>
      </c>
      <c r="F64">
        <v>5.0000000000000001E-3</v>
      </c>
      <c r="G64">
        <v>1E-3</v>
      </c>
      <c r="H64">
        <v>15.5</v>
      </c>
      <c r="I64">
        <v>3</v>
      </c>
      <c r="J64">
        <v>1.6E-2</v>
      </c>
    </row>
    <row r="65" spans="1:10" x14ac:dyDescent="0.3">
      <c r="A65" t="s">
        <v>21</v>
      </c>
      <c r="B65" t="s">
        <v>117</v>
      </c>
      <c r="C65">
        <v>7.0999999999999994E-2</v>
      </c>
      <c r="E65">
        <v>5.0000000000000001E-3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0.05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4.8000000000000001E-2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4.4999999999999998E-2</v>
      </c>
      <c r="D68" t="s">
        <v>65</v>
      </c>
      <c r="E68" t="s">
        <v>19</v>
      </c>
      <c r="F68" t="s">
        <v>19</v>
      </c>
      <c r="G68" t="s">
        <v>19</v>
      </c>
      <c r="H68" t="s">
        <v>19</v>
      </c>
      <c r="I68">
        <v>27</v>
      </c>
      <c r="J68" t="s">
        <v>19</v>
      </c>
    </row>
    <row r="69" spans="1:10" x14ac:dyDescent="0.3">
      <c r="A69" t="s">
        <v>21</v>
      </c>
      <c r="B69" t="s">
        <v>119</v>
      </c>
      <c r="C69">
        <v>4.5999999999999999E-2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4.4999999999999998E-2</v>
      </c>
      <c r="D70" t="s">
        <v>65</v>
      </c>
      <c r="E70" t="s">
        <v>19</v>
      </c>
      <c r="F70" t="s">
        <v>19</v>
      </c>
      <c r="G70" t="s">
        <v>19</v>
      </c>
      <c r="H70" t="s">
        <v>19</v>
      </c>
      <c r="I70">
        <v>81</v>
      </c>
      <c r="J70" t="s">
        <v>19</v>
      </c>
    </row>
    <row r="71" spans="1:10" x14ac:dyDescent="0.3">
      <c r="A71" t="s">
        <v>21</v>
      </c>
      <c r="B71" t="s">
        <v>120</v>
      </c>
      <c r="C71">
        <v>4.3999999999999997E-2</v>
      </c>
      <c r="D71" t="s">
        <v>65</v>
      </c>
      <c r="E71" t="s">
        <v>19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0.05</v>
      </c>
      <c r="D72" t="s">
        <v>65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4.4999999999999998E-2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4.4999999999999998E-2</v>
      </c>
      <c r="D74" t="s">
        <v>65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4.2999999999999997E-2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4.4999999999999998E-2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4.5999999999999999E-2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4.5999999999999999E-2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4.3999999999999997E-2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4.2000000000000003E-2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4.2999999999999997E-2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4.2000000000000003E-2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4.2999999999999997E-2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4.2000000000000003E-2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4.3999999999999997E-2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4.5999999999999999E-2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4.4999999999999998E-2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4.2000000000000003E-2</v>
      </c>
      <c r="D88" t="s">
        <v>65</v>
      </c>
      <c r="E88" t="s">
        <v>19</v>
      </c>
      <c r="F88" t="s">
        <v>19</v>
      </c>
      <c r="G88" t="s">
        <v>19</v>
      </c>
      <c r="H88" t="s">
        <v>19</v>
      </c>
      <c r="I88">
        <v>27</v>
      </c>
      <c r="J88" t="s">
        <v>19</v>
      </c>
    </row>
    <row r="89" spans="1:10" x14ac:dyDescent="0.3">
      <c r="A89" t="s">
        <v>21</v>
      </c>
      <c r="B89" t="s">
        <v>179</v>
      </c>
      <c r="C89">
        <v>4.2000000000000003E-2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4.2000000000000003E-2</v>
      </c>
      <c r="D90" t="s">
        <v>65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4.2999999999999997E-2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4.2000000000000003E-2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4.2000000000000003E-2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4.2999999999999997E-2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4.2000000000000003E-2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4.2000000000000003E-2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4.2000000000000003E-2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4.2999999999999997E-2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4.2999999999999997E-2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4.2999999999999997E-2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4.2999999999999997E-2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4.2999999999999997E-2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4.2999999999999997E-2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4.9000000000000002E-2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4.1000000000000002E-2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8.1000000000000003E-2</v>
      </c>
      <c r="E106">
        <v>1.0999999999999999E-2</v>
      </c>
      <c r="F106">
        <v>8.9999999999999993E-3</v>
      </c>
      <c r="G106">
        <v>3.0000000000000001E-3</v>
      </c>
      <c r="H106">
        <v>38.200000000000003</v>
      </c>
      <c r="I106">
        <v>1</v>
      </c>
      <c r="J106">
        <v>8.9999999999999993E-3</v>
      </c>
    </row>
    <row r="107" spans="1:10" x14ac:dyDescent="0.3">
      <c r="A107" t="s">
        <v>21</v>
      </c>
      <c r="B107" t="s">
        <v>224</v>
      </c>
      <c r="C107">
        <v>7.2999999999999995E-2</v>
      </c>
      <c r="E107">
        <v>7.0000000000000001E-3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4.5999999999999999E-2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5.2999999999999999E-2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6.6000000000000003E-2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6.4000000000000001E-2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6.8000000000000005E-2</v>
      </c>
      <c r="E112">
        <v>2E-3</v>
      </c>
      <c r="F112">
        <v>2E-3</v>
      </c>
      <c r="G112">
        <v>0</v>
      </c>
      <c r="H112">
        <v>11.6</v>
      </c>
      <c r="I112">
        <v>9</v>
      </c>
      <c r="J112">
        <v>1.7000000000000001E-2</v>
      </c>
    </row>
    <row r="113" spans="1:10" x14ac:dyDescent="0.3">
      <c r="A113" t="s">
        <v>21</v>
      </c>
      <c r="B113" t="s">
        <v>226</v>
      </c>
      <c r="C113">
        <v>6.8000000000000005E-2</v>
      </c>
      <c r="E113">
        <v>2E-3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6.3E-2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6.3E-2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6.5000000000000002E-2</v>
      </c>
      <c r="E116" t="s">
        <v>19</v>
      </c>
      <c r="F116" t="s">
        <v>19</v>
      </c>
      <c r="G116" t="s">
        <v>19</v>
      </c>
      <c r="H116" t="s">
        <v>19</v>
      </c>
      <c r="I116">
        <v>81</v>
      </c>
      <c r="J116" t="s">
        <v>19</v>
      </c>
    </row>
    <row r="117" spans="1:10" x14ac:dyDescent="0.3">
      <c r="A117" t="s">
        <v>21</v>
      </c>
      <c r="B117" t="s">
        <v>228</v>
      </c>
      <c r="C117">
        <v>6.5000000000000002E-2</v>
      </c>
      <c r="E117" t="s">
        <v>19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6.6000000000000003E-2</v>
      </c>
      <c r="E118" t="s">
        <v>19</v>
      </c>
      <c r="F118">
        <v>0</v>
      </c>
      <c r="G118">
        <v>0</v>
      </c>
      <c r="H118">
        <v>0</v>
      </c>
      <c r="I118">
        <v>243</v>
      </c>
      <c r="J118">
        <v>8.5999999999999993E-2</v>
      </c>
    </row>
    <row r="119" spans="1:10" x14ac:dyDescent="0.3">
      <c r="A119" t="s">
        <v>21</v>
      </c>
      <c r="B119" t="s">
        <v>229</v>
      </c>
      <c r="C119">
        <v>6.7000000000000004E-2</v>
      </c>
      <c r="E119">
        <v>0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6.9000000000000006E-2</v>
      </c>
      <c r="E120">
        <v>3.0000000000000001E-3</v>
      </c>
      <c r="F120">
        <v>2E-3</v>
      </c>
      <c r="G120">
        <v>0</v>
      </c>
      <c r="H120">
        <v>8.6</v>
      </c>
      <c r="I120">
        <v>729</v>
      </c>
      <c r="J120">
        <v>1.746</v>
      </c>
    </row>
    <row r="121" spans="1:10" x14ac:dyDescent="0.3">
      <c r="A121" t="s">
        <v>21</v>
      </c>
      <c r="B121" t="s">
        <v>230</v>
      </c>
      <c r="C121">
        <v>6.8000000000000005E-2</v>
      </c>
      <c r="E121">
        <v>2E-3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5.7000000000000002E-2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5.6000000000000001E-2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5.8999999999999997E-2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5.7000000000000002E-2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5.2999999999999999E-2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5.3999999999999999E-2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5.7000000000000002E-2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5.8999999999999997E-2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4.4999999999999998E-2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5.6000000000000001E-2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5.5E-2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5.5E-2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4.2999999999999997E-2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4.3999999999999997E-2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4.2999999999999997E-2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4.4999999999999998E-2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4.3999999999999997E-2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4.4999999999999998E-2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4.2999999999999997E-2</v>
      </c>
      <c r="D140" t="s">
        <v>65</v>
      </c>
      <c r="E140" t="s">
        <v>19</v>
      </c>
      <c r="F140" t="s">
        <v>19</v>
      </c>
      <c r="G140" t="s">
        <v>19</v>
      </c>
      <c r="H140" t="s">
        <v>19</v>
      </c>
      <c r="I140">
        <v>27</v>
      </c>
      <c r="J140" t="s">
        <v>19</v>
      </c>
    </row>
    <row r="141" spans="1:10" x14ac:dyDescent="0.3">
      <c r="A141" t="s">
        <v>21</v>
      </c>
      <c r="B141" t="s">
        <v>275</v>
      </c>
      <c r="C141">
        <v>4.3999999999999997E-2</v>
      </c>
      <c r="D141" t="s">
        <v>65</v>
      </c>
      <c r="E141" t="s">
        <v>19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4.2999999999999997E-2</v>
      </c>
      <c r="D142" t="s">
        <v>65</v>
      </c>
      <c r="E142" t="s">
        <v>19</v>
      </c>
      <c r="F142" t="s">
        <v>19</v>
      </c>
      <c r="G142" t="s">
        <v>19</v>
      </c>
      <c r="H142" t="s">
        <v>19</v>
      </c>
      <c r="I142">
        <v>81</v>
      </c>
      <c r="J142" t="s">
        <v>19</v>
      </c>
    </row>
    <row r="143" spans="1:10" x14ac:dyDescent="0.3">
      <c r="A143" t="s">
        <v>21</v>
      </c>
      <c r="B143" t="s">
        <v>276</v>
      </c>
      <c r="C143">
        <v>4.4999999999999998E-2</v>
      </c>
      <c r="D143" t="s">
        <v>65</v>
      </c>
      <c r="E143" t="s">
        <v>19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4.3999999999999997E-2</v>
      </c>
      <c r="D144" t="s">
        <v>65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4.5999999999999999E-2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4.3999999999999997E-2</v>
      </c>
      <c r="D146" t="s">
        <v>65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4.5999999999999999E-2</v>
      </c>
      <c r="D147" t="s">
        <v>65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4.2999999999999997E-2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4.3999999999999997E-2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4.2999999999999997E-2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4.4999999999999998E-2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2.044</v>
      </c>
      <c r="E152">
        <v>0.97799999999999998</v>
      </c>
      <c r="F152">
        <v>1.008</v>
      </c>
      <c r="G152">
        <v>4.2000000000000003E-2</v>
      </c>
      <c r="H152">
        <v>4.0999999999999996</v>
      </c>
      <c r="I152">
        <v>1</v>
      </c>
      <c r="J152">
        <v>1.008</v>
      </c>
    </row>
    <row r="153" spans="1:10" x14ac:dyDescent="0.3">
      <c r="A153" t="s">
        <v>21</v>
      </c>
      <c r="B153" t="s">
        <v>164</v>
      </c>
      <c r="C153">
        <v>2.1070000000000002</v>
      </c>
      <c r="E153">
        <v>1.0369999999999999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4.2999999999999997E-2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4.2999999999999997E-2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4.3999999999999997E-2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4.4999999999999998E-2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4.2999999999999997E-2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4.2999999999999997E-2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5.8000000000000003E-2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0.06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5.8999999999999997E-2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5.3999999999999999E-2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5.6000000000000001E-2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5.5E-2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5.6000000000000001E-2</v>
      </c>
      <c r="D166" t="s">
        <v>65</v>
      </c>
      <c r="E166" t="s">
        <v>19</v>
      </c>
      <c r="F166" t="s">
        <v>19</v>
      </c>
      <c r="G166" t="s">
        <v>19</v>
      </c>
      <c r="H166" t="s">
        <v>19</v>
      </c>
      <c r="I166">
        <v>27</v>
      </c>
      <c r="J166" t="s">
        <v>19</v>
      </c>
    </row>
    <row r="167" spans="1:10" x14ac:dyDescent="0.3">
      <c r="A167" t="s">
        <v>21</v>
      </c>
      <c r="B167" t="s">
        <v>323</v>
      </c>
      <c r="C167">
        <v>5.3999999999999999E-2</v>
      </c>
      <c r="D167" t="s">
        <v>65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5.6000000000000001E-2</v>
      </c>
      <c r="D168" t="s">
        <v>65</v>
      </c>
      <c r="E168" t="s">
        <v>19</v>
      </c>
      <c r="F168" t="s">
        <v>19</v>
      </c>
      <c r="G168" t="s">
        <v>19</v>
      </c>
      <c r="H168" t="s">
        <v>19</v>
      </c>
      <c r="I168">
        <v>81</v>
      </c>
      <c r="J168" t="s">
        <v>19</v>
      </c>
    </row>
    <row r="169" spans="1:10" x14ac:dyDescent="0.3">
      <c r="A169" t="s">
        <v>21</v>
      </c>
      <c r="B169" t="s">
        <v>324</v>
      </c>
      <c r="C169">
        <v>5.8999999999999997E-2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5.6000000000000001E-2</v>
      </c>
      <c r="D170" t="s">
        <v>65</v>
      </c>
      <c r="E170" t="s">
        <v>19</v>
      </c>
      <c r="F170" t="s">
        <v>19</v>
      </c>
      <c r="G170" t="s">
        <v>19</v>
      </c>
      <c r="H170" t="s">
        <v>19</v>
      </c>
      <c r="I170">
        <v>243</v>
      </c>
      <c r="J170" t="s">
        <v>19</v>
      </c>
    </row>
    <row r="171" spans="1:10" x14ac:dyDescent="0.3">
      <c r="A171" t="s">
        <v>21</v>
      </c>
      <c r="B171" t="s">
        <v>325</v>
      </c>
      <c r="C171">
        <v>5.3999999999999999E-2</v>
      </c>
      <c r="D171" t="s">
        <v>65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5.1999999999999998E-2</v>
      </c>
      <c r="D172" t="s">
        <v>65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5.6000000000000001E-2</v>
      </c>
      <c r="D173" t="s">
        <v>65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0.48799999999999999</v>
      </c>
      <c r="E174">
        <v>0.17</v>
      </c>
      <c r="F174">
        <v>0.17399999999999999</v>
      </c>
      <c r="G174">
        <v>6.0000000000000001E-3</v>
      </c>
      <c r="H174">
        <v>3.3</v>
      </c>
      <c r="I174">
        <v>3</v>
      </c>
      <c r="J174">
        <v>0.52100000000000002</v>
      </c>
    </row>
    <row r="175" spans="1:10" x14ac:dyDescent="0.3">
      <c r="A175" t="s">
        <v>21</v>
      </c>
      <c r="B175" t="s">
        <v>165</v>
      </c>
      <c r="C175">
        <v>0.51100000000000001</v>
      </c>
      <c r="E175">
        <v>0.17799999999999999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4.8000000000000001E-2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0.05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5.0999999999999997E-2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6.3E-2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4.9000000000000002E-2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0.05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5.0999999999999997E-2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5.2999999999999999E-2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0.05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5.1999999999999998E-2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4.1000000000000002E-2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4.1000000000000002E-2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4.5999999999999999E-2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4.1000000000000002E-2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4.1000000000000002E-2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9</v>
      </c>
      <c r="J190" t="s">
        <v>19</v>
      </c>
    </row>
    <row r="191" spans="1:10" x14ac:dyDescent="0.3">
      <c r="A191" t="s">
        <v>21</v>
      </c>
      <c r="B191" t="s">
        <v>370</v>
      </c>
      <c r="C191">
        <v>4.1000000000000002E-2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4.1000000000000002E-2</v>
      </c>
      <c r="D192" t="s">
        <v>65</v>
      </c>
      <c r="E192" t="s">
        <v>19</v>
      </c>
      <c r="F192" t="s">
        <v>19</v>
      </c>
      <c r="G192" t="s">
        <v>19</v>
      </c>
      <c r="H192" t="s">
        <v>19</v>
      </c>
      <c r="I192">
        <v>27</v>
      </c>
      <c r="J192" t="s">
        <v>19</v>
      </c>
    </row>
    <row r="193" spans="1:10" x14ac:dyDescent="0.3">
      <c r="A193" t="s">
        <v>21</v>
      </c>
      <c r="B193" t="s">
        <v>371</v>
      </c>
      <c r="C193">
        <v>4.1000000000000002E-2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0.04</v>
      </c>
      <c r="D194" t="s">
        <v>65</v>
      </c>
      <c r="E194" t="s">
        <v>19</v>
      </c>
      <c r="F194" t="s">
        <v>19</v>
      </c>
      <c r="G194" t="s">
        <v>19</v>
      </c>
      <c r="H194" t="s">
        <v>19</v>
      </c>
      <c r="I194">
        <v>81</v>
      </c>
      <c r="J194" t="s">
        <v>19</v>
      </c>
    </row>
    <row r="195" spans="1:10" x14ac:dyDescent="0.3">
      <c r="A195" t="s">
        <v>21</v>
      </c>
      <c r="B195" t="s">
        <v>372</v>
      </c>
      <c r="C195">
        <v>4.1000000000000002E-2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0.115</v>
      </c>
      <c r="E196">
        <v>2.9000000000000001E-2</v>
      </c>
      <c r="F196">
        <v>0.03</v>
      </c>
      <c r="G196">
        <v>1E-3</v>
      </c>
      <c r="H196">
        <v>4.4000000000000004</v>
      </c>
      <c r="I196">
        <v>9</v>
      </c>
      <c r="J196">
        <v>0.27100000000000002</v>
      </c>
    </row>
    <row r="197" spans="1:10" x14ac:dyDescent="0.3">
      <c r="A197" t="s">
        <v>21</v>
      </c>
      <c r="B197" t="s">
        <v>166</v>
      </c>
      <c r="C197">
        <v>0.11899999999999999</v>
      </c>
      <c r="E197">
        <v>3.1E-2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4.1000000000000002E-2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4.1000000000000002E-2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4.1000000000000002E-2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4.1000000000000002E-2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4.1000000000000002E-2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4.2000000000000003E-2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4.1000000000000002E-2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4.2999999999999997E-2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4.1000000000000002E-2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4.1000000000000002E-2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0.04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4.1000000000000002E-2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0.04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4.1000000000000002E-2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4.8000000000000001E-2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4.8000000000000001E-2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5.1999999999999998E-2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4.4999999999999998E-2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4.7E-2</v>
      </c>
      <c r="D216" t="s">
        <v>65</v>
      </c>
      <c r="E216" t="s">
        <v>19</v>
      </c>
      <c r="F216" t="s">
        <v>19</v>
      </c>
      <c r="G216" t="s">
        <v>19</v>
      </c>
      <c r="H216" t="s">
        <v>19</v>
      </c>
      <c r="I216">
        <v>9</v>
      </c>
      <c r="J216" t="s">
        <v>19</v>
      </c>
    </row>
    <row r="217" spans="1:10" x14ac:dyDescent="0.3">
      <c r="A217" t="s">
        <v>21</v>
      </c>
      <c r="B217" t="s">
        <v>418</v>
      </c>
      <c r="C217">
        <v>4.5999999999999999E-2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6.0999999999999999E-2</v>
      </c>
      <c r="E218" t="s">
        <v>19</v>
      </c>
      <c r="F218" t="s">
        <v>19</v>
      </c>
      <c r="G218" t="s">
        <v>19</v>
      </c>
      <c r="H218" t="s">
        <v>19</v>
      </c>
      <c r="I218">
        <v>27</v>
      </c>
      <c r="J218" t="s">
        <v>19</v>
      </c>
    </row>
    <row r="219" spans="1:10" x14ac:dyDescent="0.3">
      <c r="A219" t="s">
        <v>21</v>
      </c>
      <c r="B219" t="s">
        <v>167</v>
      </c>
      <c r="C219">
        <v>5.6000000000000001E-2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4.3999999999999997E-2</v>
      </c>
      <c r="D220" t="s">
        <v>65</v>
      </c>
      <c r="E220" t="s">
        <v>19</v>
      </c>
      <c r="F220" t="s">
        <v>19</v>
      </c>
      <c r="G220" t="s">
        <v>19</v>
      </c>
      <c r="H220" t="s">
        <v>19</v>
      </c>
      <c r="I220">
        <v>27</v>
      </c>
      <c r="J220" t="s">
        <v>19</v>
      </c>
    </row>
    <row r="221" spans="1:10" x14ac:dyDescent="0.3">
      <c r="A221" t="s">
        <v>21</v>
      </c>
      <c r="B221" t="s">
        <v>419</v>
      </c>
      <c r="C221">
        <v>4.4999999999999998E-2</v>
      </c>
      <c r="D221" t="s">
        <v>65</v>
      </c>
      <c r="E221" t="s">
        <v>19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5.0999999999999997E-2</v>
      </c>
      <c r="D222" t="s">
        <v>65</v>
      </c>
      <c r="E222" t="s">
        <v>19</v>
      </c>
      <c r="F222" t="s">
        <v>19</v>
      </c>
      <c r="G222" t="s">
        <v>19</v>
      </c>
      <c r="H222" t="s">
        <v>19</v>
      </c>
      <c r="I222">
        <v>81</v>
      </c>
      <c r="J222" t="s">
        <v>19</v>
      </c>
    </row>
    <row r="223" spans="1:10" x14ac:dyDescent="0.3">
      <c r="A223" t="s">
        <v>21</v>
      </c>
      <c r="B223" t="s">
        <v>420</v>
      </c>
      <c r="C223">
        <v>4.4999999999999998E-2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4.4999999999999998E-2</v>
      </c>
      <c r="D224" t="s">
        <v>65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4.7E-2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4.9000000000000002E-2</v>
      </c>
      <c r="D226" t="s">
        <v>65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4.9000000000000002E-2</v>
      </c>
      <c r="D227" t="s">
        <v>65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4.4999999999999998E-2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4.5999999999999999E-2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4.7E-2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4.5999999999999999E-2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5.5E-2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4.4999999999999998E-2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4.4999999999999998E-2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4.5999999999999999E-2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4.4999999999999998E-2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4.7E-2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4.3999999999999997E-2</v>
      </c>
      <c r="D238" t="s">
        <v>65</v>
      </c>
      <c r="E238" t="s">
        <v>19</v>
      </c>
      <c r="F238" t="s">
        <v>19</v>
      </c>
      <c r="G238" t="s">
        <v>19</v>
      </c>
      <c r="H238" t="s">
        <v>19</v>
      </c>
      <c r="I238">
        <v>81</v>
      </c>
      <c r="J238" t="s">
        <v>19</v>
      </c>
    </row>
    <row r="239" spans="1:10" x14ac:dyDescent="0.3">
      <c r="A239" t="s">
        <v>21</v>
      </c>
      <c r="B239" t="s">
        <v>168</v>
      </c>
      <c r="C239">
        <v>4.5999999999999999E-2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4.2999999999999997E-2</v>
      </c>
      <c r="D240" t="s">
        <v>65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4.2999999999999997E-2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4.2000000000000003E-2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4.2000000000000003E-2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4.3999999999999997E-2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4.2000000000000003E-2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4.2000000000000003E-2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4.2000000000000003E-2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4.2000000000000003E-2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4.4999999999999998E-2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4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4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3.9809999999999999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4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3.8559999999999999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3.891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3.2850000000000001</v>
      </c>
      <c r="E260">
        <v>6.9169999999999998</v>
      </c>
      <c r="F260">
        <v>6.9169999999999998</v>
      </c>
      <c r="G260">
        <v>0</v>
      </c>
      <c r="H260">
        <v>0</v>
      </c>
      <c r="I260">
        <v>27</v>
      </c>
      <c r="J260">
        <v>186.75899999999999</v>
      </c>
    </row>
    <row r="261" spans="1:10" x14ac:dyDescent="0.3">
      <c r="A261" t="s">
        <v>21</v>
      </c>
      <c r="B261" t="s">
        <v>215</v>
      </c>
      <c r="C261">
        <v>3.5960000000000001</v>
      </c>
      <c r="D261" t="s">
        <v>65</v>
      </c>
      <c r="E261" t="s">
        <v>19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1.2809999999999999</v>
      </c>
      <c r="E262">
        <v>0.48499999999999999</v>
      </c>
      <c r="F262">
        <v>0.45200000000000001</v>
      </c>
      <c r="G262">
        <v>4.5999999999999999E-2</v>
      </c>
      <c r="H262">
        <v>10.1</v>
      </c>
      <c r="I262">
        <v>81</v>
      </c>
      <c r="J262">
        <v>36.649000000000001</v>
      </c>
    </row>
    <row r="263" spans="1:10" x14ac:dyDescent="0.3">
      <c r="A263" t="s">
        <v>21</v>
      </c>
      <c r="B263" t="s">
        <v>216</v>
      </c>
      <c r="C263">
        <v>1.139</v>
      </c>
      <c r="E263">
        <v>0.42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0.34</v>
      </c>
      <c r="E264">
        <v>0.11700000000000001</v>
      </c>
      <c r="F264">
        <v>0.115</v>
      </c>
      <c r="G264">
        <v>3.0000000000000001E-3</v>
      </c>
      <c r="H264">
        <v>2.5</v>
      </c>
      <c r="I264">
        <v>243</v>
      </c>
      <c r="J264">
        <v>27.940999999999999</v>
      </c>
    </row>
    <row r="265" spans="1:10" x14ac:dyDescent="0.3">
      <c r="A265" t="s">
        <v>21</v>
      </c>
      <c r="B265" t="s">
        <v>217</v>
      </c>
      <c r="C265">
        <v>0.32800000000000001</v>
      </c>
      <c r="E265">
        <v>0.113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0.224</v>
      </c>
      <c r="E266">
        <v>7.3999999999999996E-2</v>
      </c>
      <c r="F266">
        <v>4.3999999999999997E-2</v>
      </c>
      <c r="G266">
        <v>4.2999999999999997E-2</v>
      </c>
      <c r="H266">
        <v>97</v>
      </c>
      <c r="I266">
        <v>729</v>
      </c>
      <c r="J266">
        <v>32.183</v>
      </c>
    </row>
    <row r="267" spans="1:10" x14ac:dyDescent="0.3">
      <c r="A267" t="s">
        <v>21</v>
      </c>
      <c r="B267" t="s">
        <v>218</v>
      </c>
      <c r="C267">
        <v>8.5000000000000006E-2</v>
      </c>
      <c r="E267">
        <v>1.4E-2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0.5</v>
      </c>
      <c r="E268">
        <v>0.17399999999999999</v>
      </c>
      <c r="F268">
        <v>0.17399999999999999</v>
      </c>
      <c r="G268">
        <v>0</v>
      </c>
      <c r="H268">
        <v>0</v>
      </c>
      <c r="I268">
        <v>2187</v>
      </c>
      <c r="J268">
        <v>379.94299999999998</v>
      </c>
    </row>
    <row r="269" spans="1:10" x14ac:dyDescent="0.3">
      <c r="A269" t="s">
        <v>21</v>
      </c>
      <c r="B269" t="s">
        <v>219</v>
      </c>
      <c r="C269">
        <v>5.3999999999999999E-2</v>
      </c>
      <c r="D269" t="s">
        <v>65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9.0999999999999998E-2</v>
      </c>
      <c r="E270">
        <v>1.7000000000000001E-2</v>
      </c>
      <c r="F270">
        <v>1.7000000000000001E-2</v>
      </c>
      <c r="G270">
        <v>0</v>
      </c>
      <c r="H270">
        <v>0</v>
      </c>
      <c r="I270">
        <v>6561</v>
      </c>
      <c r="J270">
        <v>113.15900000000001</v>
      </c>
    </row>
    <row r="271" spans="1:10" x14ac:dyDescent="0.3">
      <c r="A271" t="s">
        <v>21</v>
      </c>
      <c r="B271" t="s">
        <v>220</v>
      </c>
      <c r="C271">
        <v>4.7E-2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4.3999999999999997E-2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4.4999999999999998E-2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9.2999999999999999E-2</v>
      </c>
      <c r="E274">
        <v>1.7999999999999999E-2</v>
      </c>
      <c r="F274">
        <v>1.2E-2</v>
      </c>
      <c r="G274">
        <v>8.9999999999999993E-3</v>
      </c>
      <c r="H274">
        <v>76.3</v>
      </c>
      <c r="I274">
        <v>59049</v>
      </c>
      <c r="J274">
        <v>700.90200000000004</v>
      </c>
    </row>
    <row r="275" spans="1:10" x14ac:dyDescent="0.3">
      <c r="A275" t="s">
        <v>21</v>
      </c>
      <c r="B275" t="s">
        <v>222</v>
      </c>
      <c r="C275">
        <v>7.1999999999999995E-2</v>
      </c>
      <c r="E275">
        <v>5.0000000000000001E-3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4.9000000000000002E-2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4.9000000000000002E-2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3.972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3.875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3.8959999999999999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3.8570000000000002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3.4569999999999999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3.6030000000000002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2.7010000000000001</v>
      </c>
      <c r="E284">
        <v>1.952</v>
      </c>
      <c r="F284">
        <v>1.708</v>
      </c>
      <c r="G284">
        <v>0.34499999999999997</v>
      </c>
      <c r="H284">
        <v>20.2</v>
      </c>
      <c r="I284">
        <v>27</v>
      </c>
      <c r="J284">
        <v>46.113</v>
      </c>
    </row>
    <row r="285" spans="1:10" x14ac:dyDescent="0.3">
      <c r="A285" t="s">
        <v>21</v>
      </c>
      <c r="B285" t="s">
        <v>263</v>
      </c>
      <c r="C285">
        <v>2.4540000000000002</v>
      </c>
      <c r="E285">
        <v>1.464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0.65600000000000003</v>
      </c>
      <c r="E286">
        <v>0.23</v>
      </c>
      <c r="F286">
        <v>0.22600000000000001</v>
      </c>
      <c r="G286">
        <v>5.0000000000000001E-3</v>
      </c>
      <c r="H286">
        <v>2.1</v>
      </c>
      <c r="I286">
        <v>81</v>
      </c>
      <c r="J286">
        <v>18.337</v>
      </c>
    </row>
    <row r="287" spans="1:10" x14ac:dyDescent="0.3">
      <c r="A287" t="s">
        <v>21</v>
      </c>
      <c r="B287" t="s">
        <v>264</v>
      </c>
      <c r="C287">
        <v>0.63800000000000001</v>
      </c>
      <c r="E287">
        <v>0.223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0.16200000000000001</v>
      </c>
      <c r="E288">
        <v>0.05</v>
      </c>
      <c r="F288">
        <v>4.9000000000000002E-2</v>
      </c>
      <c r="G288">
        <v>1E-3</v>
      </c>
      <c r="H288">
        <v>2</v>
      </c>
      <c r="I288">
        <v>243</v>
      </c>
      <c r="J288">
        <v>11.923999999999999</v>
      </c>
    </row>
    <row r="289" spans="1:10" x14ac:dyDescent="0.3">
      <c r="A289" t="s">
        <v>21</v>
      </c>
      <c r="B289" t="s">
        <v>265</v>
      </c>
      <c r="C289">
        <v>0.158</v>
      </c>
      <c r="E289">
        <v>4.8000000000000001E-2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6.7000000000000004E-2</v>
      </c>
      <c r="E290">
        <v>0</v>
      </c>
      <c r="F290">
        <v>0</v>
      </c>
      <c r="G290">
        <v>0</v>
      </c>
      <c r="H290">
        <v>26.3</v>
      </c>
      <c r="I290">
        <v>729</v>
      </c>
      <c r="J290">
        <v>0.315</v>
      </c>
    </row>
    <row r="291" spans="1:10" x14ac:dyDescent="0.3">
      <c r="A291" t="s">
        <v>21</v>
      </c>
      <c r="B291" t="s">
        <v>266</v>
      </c>
      <c r="C291">
        <v>6.7000000000000004E-2</v>
      </c>
      <c r="E291">
        <v>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5.1999999999999998E-2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4.9000000000000002E-2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5.1999999999999998E-2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4.4999999999999998E-2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4.2999999999999997E-2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4.2999999999999997E-2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5.7000000000000002E-2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5.5E-2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4.8000000000000001E-2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3.93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3.93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3.9460000000000002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3.9550000000000001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3.7879999999999998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3.84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2.7360000000000002</v>
      </c>
      <c r="E308">
        <v>2.0430000000000001</v>
      </c>
      <c r="F308">
        <v>2.0510000000000002</v>
      </c>
      <c r="G308">
        <v>1.2E-2</v>
      </c>
      <c r="H308">
        <v>0.6</v>
      </c>
      <c r="I308">
        <v>27</v>
      </c>
      <c r="J308">
        <v>55.378</v>
      </c>
    </row>
    <row r="309" spans="1:10" x14ac:dyDescent="0.3">
      <c r="A309" t="s">
        <v>21</v>
      </c>
      <c r="B309" t="s">
        <v>311</v>
      </c>
      <c r="C309">
        <v>2.742</v>
      </c>
      <c r="E309">
        <v>2.0590000000000002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0.82</v>
      </c>
      <c r="E310">
        <v>0.28999999999999998</v>
      </c>
      <c r="F310">
        <v>0.313</v>
      </c>
      <c r="G310">
        <v>3.2000000000000001E-2</v>
      </c>
      <c r="H310">
        <v>10.1</v>
      </c>
      <c r="I310">
        <v>81</v>
      </c>
      <c r="J310">
        <v>25.317</v>
      </c>
    </row>
    <row r="311" spans="1:10" x14ac:dyDescent="0.3">
      <c r="A311" t="s">
        <v>21</v>
      </c>
      <c r="B311" t="s">
        <v>312</v>
      </c>
      <c r="C311">
        <v>0.93500000000000005</v>
      </c>
      <c r="E311">
        <v>0.33500000000000002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0.18</v>
      </c>
      <c r="E312">
        <v>5.7000000000000002E-2</v>
      </c>
      <c r="F312">
        <v>5.7000000000000002E-2</v>
      </c>
      <c r="G312">
        <v>0</v>
      </c>
      <c r="H312">
        <v>0.4</v>
      </c>
      <c r="I312">
        <v>243</v>
      </c>
      <c r="J312">
        <v>13.964</v>
      </c>
    </row>
    <row r="313" spans="1:10" x14ac:dyDescent="0.3">
      <c r="A313" t="s">
        <v>21</v>
      </c>
      <c r="B313" t="s">
        <v>313</v>
      </c>
      <c r="C313">
        <v>0.18099999999999999</v>
      </c>
      <c r="E313">
        <v>5.8000000000000003E-2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6.9000000000000006E-2</v>
      </c>
      <c r="E314">
        <v>3.0000000000000001E-3</v>
      </c>
      <c r="F314">
        <v>2E-3</v>
      </c>
      <c r="G314">
        <v>1E-3</v>
      </c>
      <c r="H314">
        <v>67.7</v>
      </c>
      <c r="I314">
        <v>729</v>
      </c>
      <c r="J314">
        <v>1.2989999999999999</v>
      </c>
    </row>
    <row r="315" spans="1:10" x14ac:dyDescent="0.3">
      <c r="A315" t="s">
        <v>21</v>
      </c>
      <c r="B315" t="s">
        <v>314</v>
      </c>
      <c r="C315">
        <v>6.7000000000000004E-2</v>
      </c>
      <c r="E315">
        <v>1E-3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0.05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4.9000000000000002E-2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4.4999999999999998E-2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4.4999999999999998E-2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4.3999999999999997E-2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4.4999999999999998E-2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4.4999999999999998E-2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4.5999999999999999E-2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4.5999999999999999E-2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4.7E-2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3.89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3.8809999999999998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3.8439999999999999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3.4769999999999999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3.0640000000000001</v>
      </c>
      <c r="E330">
        <v>3.5209999999999999</v>
      </c>
      <c r="F330">
        <v>3.8620000000000001</v>
      </c>
      <c r="G330">
        <v>0.48299999999999998</v>
      </c>
      <c r="H330">
        <v>12.5</v>
      </c>
      <c r="I330">
        <v>9</v>
      </c>
      <c r="J330">
        <v>34.756999999999998</v>
      </c>
    </row>
    <row r="331" spans="1:10" x14ac:dyDescent="0.3">
      <c r="A331" t="s">
        <v>21</v>
      </c>
      <c r="B331" t="s">
        <v>358</v>
      </c>
      <c r="C331">
        <v>3.1389999999999998</v>
      </c>
      <c r="E331">
        <v>4.2030000000000003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1.1539999999999999</v>
      </c>
      <c r="E332">
        <v>0.42599999999999999</v>
      </c>
      <c r="F332">
        <v>0.51</v>
      </c>
      <c r="G332">
        <v>0.11899999999999999</v>
      </c>
      <c r="H332">
        <v>23.2</v>
      </c>
      <c r="I332">
        <v>27</v>
      </c>
      <c r="J332">
        <v>13.78</v>
      </c>
    </row>
    <row r="333" spans="1:10" x14ac:dyDescent="0.3">
      <c r="A333" t="s">
        <v>21</v>
      </c>
      <c r="B333" t="s">
        <v>359</v>
      </c>
      <c r="C333">
        <v>1.4950000000000001</v>
      </c>
      <c r="E333">
        <v>0.59399999999999997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0.27100000000000002</v>
      </c>
      <c r="E334">
        <v>9.1999999999999998E-2</v>
      </c>
      <c r="F334">
        <v>9.1999999999999998E-2</v>
      </c>
      <c r="G334">
        <v>0</v>
      </c>
      <c r="H334">
        <v>0.5</v>
      </c>
      <c r="I334">
        <v>81</v>
      </c>
      <c r="J334">
        <v>7.44</v>
      </c>
    </row>
    <row r="335" spans="1:10" x14ac:dyDescent="0.3">
      <c r="A335" t="s">
        <v>21</v>
      </c>
      <c r="B335" t="s">
        <v>360</v>
      </c>
      <c r="C335">
        <v>0.27</v>
      </c>
      <c r="E335">
        <v>9.1999999999999998E-2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0.09</v>
      </c>
      <c r="E336">
        <v>1.7000000000000001E-2</v>
      </c>
      <c r="F336">
        <v>1.7000000000000001E-2</v>
      </c>
      <c r="G336">
        <v>1E-3</v>
      </c>
      <c r="H336">
        <v>3.1</v>
      </c>
      <c r="I336">
        <v>243</v>
      </c>
      <c r="J336">
        <v>4.024</v>
      </c>
    </row>
    <row r="337" spans="1:10" x14ac:dyDescent="0.3">
      <c r="A337" t="s">
        <v>21</v>
      </c>
      <c r="B337" t="s">
        <v>361</v>
      </c>
      <c r="C337">
        <v>8.8999999999999996E-2</v>
      </c>
      <c r="E337">
        <v>1.6E-2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5.3999999999999999E-2</v>
      </c>
      <c r="D338" t="s">
        <v>65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362</v>
      </c>
      <c r="C339">
        <v>5.0999999999999997E-2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5.1999999999999998E-2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4.4999999999999998E-2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4.9000000000000002E-2</v>
      </c>
      <c r="D342" t="s">
        <v>65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4.2999999999999997E-2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4.2999999999999997E-2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4.2999999999999997E-2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4.9000000000000002E-2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4.2000000000000003E-2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4.4999999999999998E-2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4.2999999999999997E-2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3.7480000000000002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3.7949999999999999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3.5569999999999999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3.7090000000000001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3.33</v>
      </c>
      <c r="E354">
        <v>8.7420000000000009</v>
      </c>
      <c r="F354">
        <v>6.0839999999999996</v>
      </c>
      <c r="G354">
        <v>3.76</v>
      </c>
      <c r="H354">
        <v>61.8</v>
      </c>
      <c r="I354">
        <v>9</v>
      </c>
      <c r="J354">
        <v>54.752000000000002</v>
      </c>
    </row>
    <row r="355" spans="1:10" x14ac:dyDescent="0.3">
      <c r="A355" t="s">
        <v>21</v>
      </c>
      <c r="B355" t="s">
        <v>406</v>
      </c>
      <c r="C355">
        <v>3.0510000000000002</v>
      </c>
      <c r="E355">
        <v>3.4249999999999998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1.35</v>
      </c>
      <c r="E356">
        <v>0.51900000000000002</v>
      </c>
      <c r="F356">
        <v>0.56699999999999995</v>
      </c>
      <c r="G356">
        <v>6.8000000000000005E-2</v>
      </c>
      <c r="H356">
        <v>12.1</v>
      </c>
      <c r="I356">
        <v>27</v>
      </c>
      <c r="J356">
        <v>15.31</v>
      </c>
    </row>
    <row r="357" spans="1:10" x14ac:dyDescent="0.3">
      <c r="A357" t="s">
        <v>21</v>
      </c>
      <c r="B357" t="s">
        <v>407</v>
      </c>
      <c r="C357">
        <v>1.5329999999999999</v>
      </c>
      <c r="E357">
        <v>0.61499999999999999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0.33800000000000002</v>
      </c>
      <c r="E358">
        <v>0.11600000000000001</v>
      </c>
      <c r="F358">
        <v>0.10199999999999999</v>
      </c>
      <c r="G358">
        <v>0.02</v>
      </c>
      <c r="H358">
        <v>19.8</v>
      </c>
      <c r="I358">
        <v>81</v>
      </c>
      <c r="J358">
        <v>8.2629999999999999</v>
      </c>
    </row>
    <row r="359" spans="1:10" x14ac:dyDescent="0.3">
      <c r="A359" t="s">
        <v>21</v>
      </c>
      <c r="B359" t="s">
        <v>408</v>
      </c>
      <c r="C359">
        <v>0.25900000000000001</v>
      </c>
      <c r="E359">
        <v>8.7999999999999995E-2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0.10100000000000001</v>
      </c>
      <c r="E360">
        <v>2.3E-2</v>
      </c>
      <c r="F360">
        <v>2.1000000000000001E-2</v>
      </c>
      <c r="G360">
        <v>2E-3</v>
      </c>
      <c r="H360">
        <v>11.4</v>
      </c>
      <c r="I360">
        <v>243</v>
      </c>
      <c r="J360">
        <v>5.0819999999999999</v>
      </c>
    </row>
    <row r="361" spans="1:10" x14ac:dyDescent="0.3">
      <c r="A361" t="s">
        <v>21</v>
      </c>
      <c r="B361" t="s">
        <v>409</v>
      </c>
      <c r="C361">
        <v>9.5000000000000001E-2</v>
      </c>
      <c r="E361">
        <v>1.9E-2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5.3999999999999999E-2</v>
      </c>
      <c r="D362" t="s">
        <v>65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5.5E-2</v>
      </c>
      <c r="D363" t="s">
        <v>65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4.8000000000000001E-2</v>
      </c>
      <c r="D364" t="s">
        <v>65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4.8000000000000001E-2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4.4999999999999998E-2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4.5999999999999999E-2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4.4999999999999998E-2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4.4999999999999998E-2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4.7E-2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4.4999999999999998E-2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4.4999999999999998E-2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4.5999999999999999E-2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3.4740000000000002</v>
      </c>
      <c r="E374" t="s">
        <v>19</v>
      </c>
      <c r="F374">
        <v>40.777999999999999</v>
      </c>
      <c r="G374">
        <v>0</v>
      </c>
      <c r="H374">
        <v>0</v>
      </c>
      <c r="I374">
        <v>1</v>
      </c>
      <c r="J374">
        <v>40.777999999999999</v>
      </c>
    </row>
    <row r="375" spans="1:10" x14ac:dyDescent="0.3">
      <c r="A375" t="s">
        <v>21</v>
      </c>
      <c r="B375" t="s">
        <v>128</v>
      </c>
      <c r="C375">
        <v>3.44</v>
      </c>
      <c r="E375">
        <v>40.777999999999999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3.298</v>
      </c>
      <c r="E376">
        <v>7.3550000000000004</v>
      </c>
      <c r="F376">
        <v>10.167999999999999</v>
      </c>
      <c r="G376">
        <v>3.9780000000000002</v>
      </c>
      <c r="H376">
        <v>39.1</v>
      </c>
      <c r="I376">
        <v>3</v>
      </c>
      <c r="J376">
        <v>30.504000000000001</v>
      </c>
    </row>
    <row r="377" spans="1:10" x14ac:dyDescent="0.3">
      <c r="A377" t="s">
        <v>21</v>
      </c>
      <c r="B377" t="s">
        <v>129</v>
      </c>
      <c r="C377">
        <v>3.3809999999999998</v>
      </c>
      <c r="E377">
        <v>12.98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2.774</v>
      </c>
      <c r="E378">
        <v>2.153</v>
      </c>
      <c r="F378">
        <v>2.113</v>
      </c>
      <c r="G378">
        <v>5.7000000000000002E-2</v>
      </c>
      <c r="H378">
        <v>2.7</v>
      </c>
      <c r="I378">
        <v>9</v>
      </c>
      <c r="J378">
        <v>19.016999999999999</v>
      </c>
    </row>
    <row r="379" spans="1:10" x14ac:dyDescent="0.3">
      <c r="A379" t="s">
        <v>21</v>
      </c>
      <c r="B379" t="s">
        <v>130</v>
      </c>
      <c r="C379">
        <v>2.7469999999999999</v>
      </c>
      <c r="E379">
        <v>2.073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1.3360000000000001</v>
      </c>
      <c r="E380">
        <v>0.51200000000000001</v>
      </c>
      <c r="F380">
        <v>0.441</v>
      </c>
      <c r="G380">
        <v>9.9000000000000005E-2</v>
      </c>
      <c r="H380">
        <v>22.5</v>
      </c>
      <c r="I380">
        <v>27</v>
      </c>
      <c r="J380">
        <v>11.917999999999999</v>
      </c>
    </row>
    <row r="381" spans="1:10" x14ac:dyDescent="0.3">
      <c r="A381" t="s">
        <v>21</v>
      </c>
      <c r="B381" t="s">
        <v>131</v>
      </c>
      <c r="C381">
        <v>1.024</v>
      </c>
      <c r="E381">
        <v>0.371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0.307</v>
      </c>
      <c r="E382">
        <v>0.105</v>
      </c>
      <c r="F382">
        <v>9.1999999999999998E-2</v>
      </c>
      <c r="G382">
        <v>1.9E-2</v>
      </c>
      <c r="H382">
        <v>20.399999999999999</v>
      </c>
      <c r="I382">
        <v>81</v>
      </c>
      <c r="J382">
        <v>7.4569999999999999</v>
      </c>
    </row>
    <row r="383" spans="1:10" x14ac:dyDescent="0.3">
      <c r="A383" t="s">
        <v>21</v>
      </c>
      <c r="B383" t="s">
        <v>132</v>
      </c>
      <c r="C383">
        <v>0.23499999999999999</v>
      </c>
      <c r="E383">
        <v>7.9000000000000001E-2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9.1999999999999998E-2</v>
      </c>
      <c r="E384">
        <v>1.7999999999999999E-2</v>
      </c>
      <c r="F384">
        <v>1.4E-2</v>
      </c>
      <c r="G384">
        <v>6.0000000000000001E-3</v>
      </c>
      <c r="H384">
        <v>44.9</v>
      </c>
      <c r="I384">
        <v>243</v>
      </c>
      <c r="J384">
        <v>3.3109999999999999</v>
      </c>
    </row>
    <row r="385" spans="1:10" x14ac:dyDescent="0.3">
      <c r="A385" t="s">
        <v>21</v>
      </c>
      <c r="B385" t="s">
        <v>133</v>
      </c>
      <c r="C385">
        <v>7.6999999999999999E-2</v>
      </c>
      <c r="E385">
        <v>8.9999999999999993E-3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0.26600000000000001</v>
      </c>
      <c r="E386">
        <v>0.09</v>
      </c>
      <c r="F386">
        <v>0.09</v>
      </c>
      <c r="G386">
        <v>0</v>
      </c>
      <c r="H386">
        <v>0</v>
      </c>
      <c r="I386">
        <v>729</v>
      </c>
      <c r="J386">
        <v>65.906999999999996</v>
      </c>
    </row>
    <row r="387" spans="1:10" x14ac:dyDescent="0.3">
      <c r="A387" t="s">
        <v>21</v>
      </c>
      <c r="B387" t="s">
        <v>134</v>
      </c>
      <c r="C387">
        <v>5.1999999999999998E-2</v>
      </c>
      <c r="D387" t="s">
        <v>65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6.4000000000000001E-2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4.7E-2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6.4000000000000001E-2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4.8000000000000001E-2</v>
      </c>
      <c r="D391" t="s">
        <v>65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4.7E-2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4.7E-2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4.9000000000000002E-2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6.0999999999999999E-2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4.9000000000000002E-2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50.67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597</v>
      </c>
    </row>
  </sheetData>
  <conditionalFormatting sqref="D4:P5 R4:AC5 R7:AC8 D7:P8 D10:P11 R10:AC11 R13:AC14 D13:P14 D16:P17 R16:AC17 R19:AC20 D19:P20 D22:P23 R22:AC23 R25:AC26 D25:P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30" priority="10" operator="greaterThan">
      <formula>20</formula>
    </cfRule>
  </conditionalFormatting>
  <conditionalFormatting sqref="R6:AC6">
    <cfRule type="cellIs" dxfId="29" priority="9" operator="greaterThan">
      <formula>20</formula>
    </cfRule>
  </conditionalFormatting>
  <conditionalFormatting sqref="D9:O9">
    <cfRule type="cellIs" dxfId="28" priority="8" operator="greaterThan">
      <formula>20</formula>
    </cfRule>
  </conditionalFormatting>
  <conditionalFormatting sqref="R9:AC9">
    <cfRule type="cellIs" dxfId="27" priority="7" operator="greaterThan">
      <formula>20</formula>
    </cfRule>
  </conditionalFormatting>
  <conditionalFormatting sqref="D12:O12">
    <cfRule type="cellIs" dxfId="26" priority="6" operator="greaterThan">
      <formula>20</formula>
    </cfRule>
  </conditionalFormatting>
  <conditionalFormatting sqref="D15:O15">
    <cfRule type="cellIs" dxfId="25" priority="5" operator="greaterThan">
      <formula>20</formula>
    </cfRule>
  </conditionalFormatting>
  <conditionalFormatting sqref="D18:O18">
    <cfRule type="cellIs" dxfId="24" priority="4" operator="greaterThan">
      <formula>20</formula>
    </cfRule>
  </conditionalFormatting>
  <conditionalFormatting sqref="D21:O21">
    <cfRule type="cellIs" dxfId="23" priority="3" operator="greaterThan">
      <formula>20</formula>
    </cfRule>
  </conditionalFormatting>
  <conditionalFormatting sqref="D24:O24">
    <cfRule type="cellIs" dxfId="22" priority="2" operator="greaterThan">
      <formula>20</formula>
    </cfRule>
  </conditionalFormatting>
  <conditionalFormatting sqref="D27:O27">
    <cfRule type="cellIs" dxfId="21" priority="1" operator="greaterThan">
      <formula>20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7" max="17" width="12.8984375" style="1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25.2</v>
      </c>
      <c r="C4" s="1" t="s">
        <v>438</v>
      </c>
      <c r="D4">
        <v>5.9799999999999999E-2</v>
      </c>
      <c r="E4">
        <v>0.22070000000000001</v>
      </c>
      <c r="F4">
        <v>5.3499999999999999E-2</v>
      </c>
      <c r="G4">
        <v>7.8E-2</v>
      </c>
      <c r="H4">
        <v>0.29499999999999998</v>
      </c>
      <c r="I4">
        <v>8.8599999999999998E-2</v>
      </c>
      <c r="J4">
        <v>7.7100000000000002E-2</v>
      </c>
      <c r="K4">
        <v>0.25109999999999999</v>
      </c>
      <c r="L4">
        <v>0.14449999999999999</v>
      </c>
      <c r="M4">
        <v>4.7800000000000002E-2</v>
      </c>
      <c r="N4">
        <v>0.30459999999999998</v>
      </c>
      <c r="O4">
        <v>4.4900000000000002E-2</v>
      </c>
    </row>
    <row r="5" spans="1:29" x14ac:dyDescent="0.3">
      <c r="C5" s="1"/>
      <c r="D5">
        <v>4.41E-2</v>
      </c>
      <c r="E5">
        <v>4.5900000000000003E-2</v>
      </c>
      <c r="F5">
        <v>4.7399999999999998E-2</v>
      </c>
      <c r="G5">
        <v>4.5900000000000003E-2</v>
      </c>
      <c r="H5">
        <v>4.6399999999999997E-2</v>
      </c>
      <c r="I5">
        <v>4.2799999999999998E-2</v>
      </c>
      <c r="J5">
        <v>4.3299999999999998E-2</v>
      </c>
      <c r="K5">
        <v>4.3099999999999999E-2</v>
      </c>
      <c r="L5">
        <v>5.1499999999999997E-2</v>
      </c>
      <c r="M5">
        <v>4.36E-2</v>
      </c>
      <c r="N5">
        <v>4.3999999999999997E-2</v>
      </c>
      <c r="O5">
        <v>4.53E-2</v>
      </c>
    </row>
    <row r="6" spans="1:29" x14ac:dyDescent="0.3">
      <c r="C6" s="9" t="s">
        <v>520</v>
      </c>
      <c r="D6" s="10">
        <f>_xlfn.STDEV.P(D4:D5)*100</f>
        <v>0.78500000000000325</v>
      </c>
      <c r="E6" s="10">
        <f t="shared" ref="E6:O6" si="0">_xlfn.STDEV.P(E4:E5)*100</f>
        <v>8.74</v>
      </c>
      <c r="F6" s="10">
        <f t="shared" si="0"/>
        <v>0.30500000000000005</v>
      </c>
      <c r="G6" s="10">
        <f t="shared" si="0"/>
        <v>1.6049999999999978</v>
      </c>
      <c r="H6" s="10">
        <f t="shared" si="0"/>
        <v>12.43</v>
      </c>
      <c r="I6" s="10">
        <f t="shared" si="0"/>
        <v>2.2900000000000009</v>
      </c>
      <c r="J6" s="10">
        <f t="shared" si="0"/>
        <v>1.6900000000000013</v>
      </c>
      <c r="K6" s="10">
        <f t="shared" si="0"/>
        <v>10.399999999999997</v>
      </c>
      <c r="L6" s="10">
        <f t="shared" si="0"/>
        <v>4.6499999999999995</v>
      </c>
      <c r="M6" s="10">
        <f t="shared" si="0"/>
        <v>0.21000000000000013</v>
      </c>
      <c r="N6" s="10">
        <f t="shared" si="0"/>
        <v>13.03</v>
      </c>
      <c r="O6" s="10">
        <f t="shared" si="0"/>
        <v>1.9999999999999879E-2</v>
      </c>
    </row>
    <row r="7" spans="1:29" x14ac:dyDescent="0.3">
      <c r="C7" s="1" t="s">
        <v>447</v>
      </c>
      <c r="D7">
        <v>3.6473</v>
      </c>
      <c r="E7">
        <v>3.3761999999999999</v>
      </c>
      <c r="F7">
        <v>1.6888000000000001</v>
      </c>
      <c r="G7">
        <v>0.45700000000000002</v>
      </c>
      <c r="H7">
        <v>9.5500000000000002E-2</v>
      </c>
      <c r="I7">
        <v>5.5800000000000002E-2</v>
      </c>
      <c r="J7">
        <v>4.5600000000000002E-2</v>
      </c>
      <c r="K7">
        <v>4.4600000000000001E-2</v>
      </c>
      <c r="L7">
        <v>4.4699999999999997E-2</v>
      </c>
      <c r="M7">
        <v>4.3999999999999997E-2</v>
      </c>
      <c r="N7">
        <v>4.4900000000000002E-2</v>
      </c>
      <c r="O7">
        <v>4.5199999999999997E-2</v>
      </c>
      <c r="Q7" s="1" t="s">
        <v>446</v>
      </c>
      <c r="R7">
        <v>3.3719000000000001</v>
      </c>
      <c r="S7">
        <v>3.3597000000000001</v>
      </c>
      <c r="T7">
        <v>3.3092000000000001</v>
      </c>
      <c r="U7">
        <v>3.0848</v>
      </c>
      <c r="V7">
        <v>2.3643000000000001</v>
      </c>
      <c r="W7">
        <v>0.98309999999999997</v>
      </c>
      <c r="X7">
        <v>0.38579999999999998</v>
      </c>
      <c r="Y7">
        <v>0.16689999999999999</v>
      </c>
      <c r="Z7">
        <v>8.77E-2</v>
      </c>
      <c r="AA7">
        <v>6.3799999999999996E-2</v>
      </c>
      <c r="AB7">
        <v>5.0700000000000002E-2</v>
      </c>
      <c r="AC7">
        <v>5.2600000000000001E-2</v>
      </c>
    </row>
    <row r="8" spans="1:29" x14ac:dyDescent="0.3">
      <c r="C8" s="1"/>
      <c r="D8">
        <v>3.7244000000000002</v>
      </c>
      <c r="E8">
        <v>3.3376999999999999</v>
      </c>
      <c r="F8">
        <v>1.5089999999999999</v>
      </c>
      <c r="G8">
        <v>0.3337</v>
      </c>
      <c r="H8">
        <v>0.10349999999999999</v>
      </c>
      <c r="I8">
        <v>5.8799999999999998E-2</v>
      </c>
      <c r="J8">
        <v>4.7600000000000003E-2</v>
      </c>
      <c r="K8">
        <v>4.5699999999999998E-2</v>
      </c>
      <c r="L8">
        <v>4.5699999999999998E-2</v>
      </c>
      <c r="M8">
        <v>4.65E-2</v>
      </c>
      <c r="N8">
        <v>4.7899999999999998E-2</v>
      </c>
      <c r="O8">
        <v>4.4699999999999997E-2</v>
      </c>
      <c r="R8">
        <v>3.3849</v>
      </c>
      <c r="S8">
        <v>3.3673999999999999</v>
      </c>
      <c r="T8">
        <v>3.2702</v>
      </c>
      <c r="U8">
        <v>2.9411</v>
      </c>
      <c r="V8">
        <v>2.1421000000000001</v>
      </c>
      <c r="W8">
        <v>1.0750999999999999</v>
      </c>
      <c r="X8">
        <v>0.35599999999999998</v>
      </c>
      <c r="Y8">
        <v>0.1764</v>
      </c>
      <c r="Z8">
        <v>9.1700000000000004E-2</v>
      </c>
      <c r="AA8">
        <v>6.3200000000000006E-2</v>
      </c>
      <c r="AB8">
        <v>5.6500000000000002E-2</v>
      </c>
      <c r="AC8">
        <v>4.6699999999999998E-2</v>
      </c>
    </row>
    <row r="9" spans="1:29" s="10" customFormat="1" x14ac:dyDescent="0.3">
      <c r="C9" s="9" t="s">
        <v>520</v>
      </c>
      <c r="D9" s="10">
        <f>_xlfn.STDEV.P(D7:D8)*100</f>
        <v>3.8550000000000084</v>
      </c>
      <c r="E9" s="10">
        <f t="shared" ref="E9:O9" si="1">_xlfn.STDEV.P(E7:E8)*100</f>
        <v>1.9249999999999989</v>
      </c>
      <c r="F9" s="10">
        <f t="shared" si="1"/>
        <v>8.9900000000000091</v>
      </c>
      <c r="G9" s="10">
        <f t="shared" si="1"/>
        <v>6.165000000000016</v>
      </c>
      <c r="H9" s="10">
        <f t="shared" si="1"/>
        <v>0.39999999999999969</v>
      </c>
      <c r="I9" s="10">
        <f t="shared" si="1"/>
        <v>0.1499999999999998</v>
      </c>
      <c r="J9" s="10">
        <f t="shared" si="1"/>
        <v>0.10000000000000009</v>
      </c>
      <c r="K9" s="10">
        <f t="shared" si="1"/>
        <v>5.4999999999999841E-2</v>
      </c>
      <c r="L9" s="10">
        <f t="shared" si="1"/>
        <v>5.0000000000000044E-2</v>
      </c>
      <c r="M9" s="10">
        <f t="shared" si="1"/>
        <v>0.12500000000000011</v>
      </c>
      <c r="N9" s="10">
        <f t="shared" si="1"/>
        <v>0.1499999999999998</v>
      </c>
      <c r="O9" s="10">
        <f t="shared" si="1"/>
        <v>2.5000000000000022E-2</v>
      </c>
      <c r="Q9" s="9" t="s">
        <v>520</v>
      </c>
      <c r="R9" s="10">
        <f>_xlfn.STDEV.P(R7:R8)*100</f>
        <v>0.64999999999999503</v>
      </c>
      <c r="S9" s="10">
        <f t="shared" ref="S9:AC9" si="2">_xlfn.STDEV.P(S7:S8)*100</f>
        <v>0.38499999999999091</v>
      </c>
      <c r="T9" s="12">
        <f t="shared" si="2"/>
        <v>1.9500000000000073</v>
      </c>
      <c r="U9" s="10">
        <f t="shared" si="2"/>
        <v>7.1849999999999969</v>
      </c>
      <c r="V9" s="10">
        <f t="shared" si="2"/>
        <v>11.109999999999998</v>
      </c>
      <c r="W9" s="10">
        <f t="shared" si="2"/>
        <v>4.5999999999999988</v>
      </c>
      <c r="X9" s="10">
        <f t="shared" si="2"/>
        <v>1.4899999999999998</v>
      </c>
      <c r="Y9" s="10">
        <f t="shared" si="2"/>
        <v>0.47500000000000042</v>
      </c>
      <c r="Z9" s="10">
        <f t="shared" si="2"/>
        <v>0.20000000000000018</v>
      </c>
      <c r="AA9" s="10">
        <f t="shared" si="2"/>
        <v>2.9999999999999472E-2</v>
      </c>
      <c r="AB9" s="10">
        <f t="shared" si="2"/>
        <v>0.28999999999999998</v>
      </c>
      <c r="AC9" s="10">
        <f t="shared" si="2"/>
        <v>0.29500000000000015</v>
      </c>
    </row>
    <row r="10" spans="1:29" x14ac:dyDescent="0.3">
      <c r="C10" s="1" t="s">
        <v>469</v>
      </c>
      <c r="D10">
        <v>3.8614000000000002</v>
      </c>
      <c r="E10">
        <v>3.7652000000000001</v>
      </c>
      <c r="F10">
        <v>3.0047999999999999</v>
      </c>
      <c r="G10">
        <v>1.2349000000000001</v>
      </c>
      <c r="H10">
        <v>0.2145</v>
      </c>
      <c r="I10">
        <v>7.5300000000000006E-2</v>
      </c>
      <c r="J10">
        <v>4.9399999999999999E-2</v>
      </c>
      <c r="K10">
        <v>4.4600000000000001E-2</v>
      </c>
      <c r="L10">
        <v>6.08E-2</v>
      </c>
      <c r="M10">
        <v>4.3499999999999997E-2</v>
      </c>
      <c r="N10">
        <v>4.3700000000000003E-2</v>
      </c>
      <c r="O10">
        <v>4.2900000000000001E-2</v>
      </c>
      <c r="Q10" s="1" t="s">
        <v>575</v>
      </c>
      <c r="R10">
        <v>3.3610000000000002</v>
      </c>
      <c r="S10">
        <v>1.7273000000000001</v>
      </c>
      <c r="T10">
        <v>0.37819999999999998</v>
      </c>
      <c r="U10">
        <v>0.125</v>
      </c>
      <c r="V10">
        <v>5.6800000000000003E-2</v>
      </c>
      <c r="W10">
        <v>4.7899999999999998E-2</v>
      </c>
      <c r="X10">
        <v>4.5600000000000002E-2</v>
      </c>
      <c r="Y10">
        <v>4.9399999999999999E-2</v>
      </c>
      <c r="Z10">
        <v>4.41E-2</v>
      </c>
      <c r="AA10">
        <v>5.0200000000000002E-2</v>
      </c>
      <c r="AB10">
        <v>4.7300000000000002E-2</v>
      </c>
      <c r="AC10">
        <v>4.3799999999999999E-2</v>
      </c>
    </row>
    <row r="11" spans="1:29" x14ac:dyDescent="0.3">
      <c r="C11" s="1"/>
      <c r="D11">
        <v>3.8637000000000001</v>
      </c>
      <c r="E11">
        <v>3.8409</v>
      </c>
      <c r="F11">
        <v>3.1977000000000002</v>
      </c>
      <c r="G11">
        <v>0.99950000000000006</v>
      </c>
      <c r="H11">
        <v>0.2056</v>
      </c>
      <c r="I11">
        <v>7.3499999999999996E-2</v>
      </c>
      <c r="J11">
        <v>5.1299999999999998E-2</v>
      </c>
      <c r="K11">
        <v>4.4900000000000002E-2</v>
      </c>
      <c r="L11">
        <v>4.3799999999999999E-2</v>
      </c>
      <c r="M11">
        <v>4.3799999999999999E-2</v>
      </c>
      <c r="N11">
        <v>4.3700000000000003E-2</v>
      </c>
      <c r="O11">
        <v>4.4200000000000003E-2</v>
      </c>
      <c r="R11">
        <v>3.4788000000000001</v>
      </c>
      <c r="S11">
        <v>1.6263000000000001</v>
      </c>
      <c r="T11">
        <v>0.45</v>
      </c>
      <c r="U11">
        <v>0.11799999999999999</v>
      </c>
      <c r="V11">
        <v>6.1199999999999997E-2</v>
      </c>
      <c r="W11">
        <v>4.6899999999999997E-2</v>
      </c>
      <c r="X11">
        <v>4.48E-2</v>
      </c>
      <c r="Y11">
        <v>4.4699999999999997E-2</v>
      </c>
      <c r="Z11">
        <v>6.1699999999999998E-2</v>
      </c>
      <c r="AA11">
        <v>4.5100000000000001E-2</v>
      </c>
      <c r="AB11">
        <v>4.4699999999999997E-2</v>
      </c>
      <c r="AC11">
        <v>4.3499999999999997E-2</v>
      </c>
    </row>
    <row r="12" spans="1:29" s="10" customFormat="1" x14ac:dyDescent="0.3">
      <c r="C12" s="9" t="s">
        <v>520</v>
      </c>
      <c r="D12" s="10">
        <f>_xlfn.STDEV.P(D10:D11)*100</f>
        <v>0.11499999999999844</v>
      </c>
      <c r="E12" s="10">
        <f t="shared" ref="E12:O12" si="3">_xlfn.STDEV.P(E10:E11)*100</f>
        <v>3.7849999999999939</v>
      </c>
      <c r="F12" s="10">
        <f t="shared" si="3"/>
        <v>9.6450000000000138</v>
      </c>
      <c r="G12" s="10">
        <f t="shared" si="3"/>
        <v>11.770000000000151</v>
      </c>
      <c r="H12" s="10">
        <f t="shared" si="3"/>
        <v>0.44499999999999956</v>
      </c>
      <c r="I12" s="10">
        <f t="shared" si="3"/>
        <v>9.0000000000000496E-2</v>
      </c>
      <c r="J12" s="10">
        <f t="shared" si="3"/>
        <v>9.4999999999999946E-2</v>
      </c>
      <c r="K12" s="10">
        <f t="shared" si="3"/>
        <v>1.5000000000000083E-2</v>
      </c>
      <c r="L12" s="10">
        <f t="shared" si="3"/>
        <v>0.84999999999999898</v>
      </c>
      <c r="M12" s="10">
        <f t="shared" si="3"/>
        <v>1.5000000000000083E-2</v>
      </c>
      <c r="N12" s="10">
        <f t="shared" si="3"/>
        <v>0</v>
      </c>
      <c r="O12" s="10">
        <f t="shared" si="3"/>
        <v>6.5000000000000127E-2</v>
      </c>
      <c r="Q12" s="9" t="s">
        <v>520</v>
      </c>
      <c r="R12" s="10">
        <f>_xlfn.STDEV.P(R10:R11)*100</f>
        <v>5.8899999999999952</v>
      </c>
      <c r="S12" s="10">
        <f t="shared" ref="S12:AC12" si="4">_xlfn.STDEV.P(S10:S11)*100</f>
        <v>5.0499999999999989</v>
      </c>
      <c r="T12" s="12">
        <f t="shared" si="4"/>
        <v>3.5900000000000016</v>
      </c>
      <c r="U12" s="10">
        <f t="shared" si="4"/>
        <v>0.35000000000000031</v>
      </c>
      <c r="V12" s="10">
        <f t="shared" si="4"/>
        <v>0.2199999999999997</v>
      </c>
      <c r="W12" s="10">
        <f t="shared" si="4"/>
        <v>5.0000000000000044E-2</v>
      </c>
      <c r="X12" s="10">
        <f t="shared" si="4"/>
        <v>4.0000000000000105E-2</v>
      </c>
      <c r="Y12" s="10">
        <f t="shared" si="4"/>
        <v>0.23500000000000015</v>
      </c>
      <c r="Z12" s="10">
        <f t="shared" si="4"/>
        <v>0.87999999999999878</v>
      </c>
      <c r="AA12" s="10">
        <f t="shared" si="4"/>
        <v>0.255</v>
      </c>
      <c r="AB12" s="10">
        <f t="shared" si="4"/>
        <v>0.13000000000000025</v>
      </c>
      <c r="AC12" s="10">
        <f t="shared" si="4"/>
        <v>1.5000000000000083E-2</v>
      </c>
    </row>
    <row r="13" spans="1:29" x14ac:dyDescent="0.3">
      <c r="C13" s="1" t="s">
        <v>471</v>
      </c>
      <c r="D13">
        <v>3.7412999999999998</v>
      </c>
      <c r="E13">
        <v>3.0306000000000002</v>
      </c>
      <c r="F13">
        <v>0.70330000000000004</v>
      </c>
      <c r="G13">
        <v>0.31490000000000001</v>
      </c>
      <c r="H13">
        <v>7.0300000000000001E-2</v>
      </c>
      <c r="I13">
        <v>5.04E-2</v>
      </c>
      <c r="J13">
        <v>4.5499999999999999E-2</v>
      </c>
      <c r="K13">
        <v>4.4999999999999998E-2</v>
      </c>
      <c r="L13">
        <v>5.9799999999999999E-2</v>
      </c>
      <c r="M13">
        <v>4.3499999999999997E-2</v>
      </c>
      <c r="N13">
        <v>4.5999999999999999E-2</v>
      </c>
      <c r="O13">
        <v>4.3999999999999997E-2</v>
      </c>
      <c r="Q13" s="1" t="s">
        <v>576</v>
      </c>
      <c r="R13">
        <v>3.8729</v>
      </c>
      <c r="S13">
        <v>3.8553000000000002</v>
      </c>
      <c r="T13">
        <v>3.5062000000000002</v>
      </c>
      <c r="U13">
        <v>3.1328999999999998</v>
      </c>
      <c r="V13">
        <v>1.2738</v>
      </c>
      <c r="W13">
        <v>0.30180000000000001</v>
      </c>
      <c r="X13">
        <v>9.2600000000000002E-2</v>
      </c>
      <c r="Y13">
        <v>5.7500000000000002E-2</v>
      </c>
      <c r="Z13">
        <v>4.9700000000000001E-2</v>
      </c>
      <c r="AA13">
        <v>4.6800000000000001E-2</v>
      </c>
      <c r="AB13">
        <v>4.5100000000000001E-2</v>
      </c>
      <c r="AC13">
        <v>4.41E-2</v>
      </c>
    </row>
    <row r="14" spans="1:29" x14ac:dyDescent="0.3">
      <c r="C14" s="1"/>
      <c r="D14">
        <v>3.7711999999999999</v>
      </c>
      <c r="E14">
        <v>2.8266</v>
      </c>
      <c r="F14">
        <v>0.70169999999999999</v>
      </c>
      <c r="G14">
        <v>0.16089999999999999</v>
      </c>
      <c r="H14">
        <v>8.4500000000000006E-2</v>
      </c>
      <c r="I14">
        <v>9.2799999999999994E-2</v>
      </c>
      <c r="J14">
        <v>4.6199999999999998E-2</v>
      </c>
      <c r="K14">
        <v>4.4400000000000002E-2</v>
      </c>
      <c r="L14">
        <v>4.4200000000000003E-2</v>
      </c>
      <c r="M14">
        <v>4.4400000000000002E-2</v>
      </c>
      <c r="N14">
        <v>5.7099999999999998E-2</v>
      </c>
      <c r="O14">
        <v>5.4699999999999999E-2</v>
      </c>
      <c r="R14">
        <v>3.9049999999999998</v>
      </c>
      <c r="S14">
        <v>3.8795000000000002</v>
      </c>
      <c r="T14">
        <v>3.7736000000000001</v>
      </c>
      <c r="U14">
        <v>3.0817000000000001</v>
      </c>
      <c r="V14">
        <v>1.5979000000000001</v>
      </c>
      <c r="W14">
        <v>0.33789999999999998</v>
      </c>
      <c r="X14">
        <v>9.5500000000000002E-2</v>
      </c>
      <c r="Y14">
        <v>5.8599999999999999E-2</v>
      </c>
      <c r="Z14">
        <v>5.0200000000000002E-2</v>
      </c>
      <c r="AA14">
        <v>4.7399999999999998E-2</v>
      </c>
      <c r="AB14">
        <v>4.4900000000000002E-2</v>
      </c>
      <c r="AC14">
        <v>4.2700000000000002E-2</v>
      </c>
    </row>
    <row r="15" spans="1:29" s="10" customFormat="1" x14ac:dyDescent="0.3">
      <c r="C15" s="9" t="s">
        <v>520</v>
      </c>
      <c r="D15" s="10">
        <f>_xlfn.STDEV.P(D13:D14)*100</f>
        <v>1.4950000000000019</v>
      </c>
      <c r="E15" s="10">
        <f t="shared" ref="E15:O15" si="5">_xlfn.STDEV.P(E13:E14)*100</f>
        <v>10.20000000000001</v>
      </c>
      <c r="F15" s="10">
        <f t="shared" si="5"/>
        <v>8.0000000000002292E-2</v>
      </c>
      <c r="G15" s="10">
        <f t="shared" si="5"/>
        <v>7.7000000000000028</v>
      </c>
      <c r="H15" s="10">
        <f t="shared" si="5"/>
        <v>0.71000000000000019</v>
      </c>
      <c r="I15" s="10">
        <f t="shared" si="5"/>
        <v>2.1199999999999992</v>
      </c>
      <c r="J15" s="10">
        <f t="shared" si="5"/>
        <v>3.4999999999999962E-2</v>
      </c>
      <c r="K15" s="10">
        <f t="shared" si="5"/>
        <v>2.9999999999999818E-2</v>
      </c>
      <c r="L15" s="10">
        <f t="shared" si="5"/>
        <v>0.77999999999999681</v>
      </c>
      <c r="M15" s="10">
        <f t="shared" si="5"/>
        <v>4.5000000000000248E-2</v>
      </c>
      <c r="N15" s="10">
        <f t="shared" si="5"/>
        <v>0.55499999999999994</v>
      </c>
      <c r="O15" s="10">
        <f t="shared" si="5"/>
        <v>0.53500000000000003</v>
      </c>
      <c r="Q15" s="9" t="s">
        <v>520</v>
      </c>
      <c r="R15" s="10">
        <f>_xlfn.STDEV.P(R13:R14)*100</f>
        <v>1.6049999999999898</v>
      </c>
      <c r="S15" s="10">
        <f t="shared" ref="S15:AC15" si="6">_xlfn.STDEV.P(S13:S14)*100</f>
        <v>1.21</v>
      </c>
      <c r="T15" s="12">
        <f t="shared" si="6"/>
        <v>13.369999999999994</v>
      </c>
      <c r="U15" s="10">
        <f t="shared" si="6"/>
        <v>2.5599999999999845</v>
      </c>
      <c r="V15" s="10">
        <f t="shared" si="6"/>
        <v>16.205000000000016</v>
      </c>
      <c r="W15" s="10">
        <f t="shared" si="6"/>
        <v>1.8049999999999984</v>
      </c>
      <c r="X15" s="10">
        <f t="shared" si="6"/>
        <v>0.14499999999999999</v>
      </c>
      <c r="Y15" s="10">
        <f t="shared" si="6"/>
        <v>5.4999999999999841E-2</v>
      </c>
      <c r="Z15" s="10">
        <f t="shared" si="6"/>
        <v>2.5000000000000022E-2</v>
      </c>
      <c r="AA15" s="10">
        <f t="shared" si="6"/>
        <v>2.9999999999999818E-2</v>
      </c>
      <c r="AB15" s="10">
        <f t="shared" si="6"/>
        <v>9.9999999999999395E-3</v>
      </c>
      <c r="AC15" s="10">
        <f t="shared" si="6"/>
        <v>6.9999999999999923E-2</v>
      </c>
    </row>
    <row r="16" spans="1:29" x14ac:dyDescent="0.3">
      <c r="C16" s="1" t="s">
        <v>507</v>
      </c>
      <c r="D16">
        <v>3.8525</v>
      </c>
      <c r="E16">
        <v>3.8064</v>
      </c>
      <c r="F16">
        <v>3.7522000000000002</v>
      </c>
      <c r="G16">
        <v>3.1324000000000001</v>
      </c>
      <c r="H16">
        <v>1.147</v>
      </c>
      <c r="I16">
        <v>0.26419999999999999</v>
      </c>
      <c r="J16">
        <v>8.1100000000000005E-2</v>
      </c>
      <c r="K16">
        <v>5.8200000000000002E-2</v>
      </c>
      <c r="L16">
        <v>4.82E-2</v>
      </c>
      <c r="M16">
        <v>4.3700000000000003E-2</v>
      </c>
      <c r="N16">
        <v>4.4900000000000002E-2</v>
      </c>
      <c r="O16">
        <v>4.6300000000000001E-2</v>
      </c>
      <c r="Q16" s="1" t="s">
        <v>579</v>
      </c>
      <c r="R16">
        <v>3.8342000000000001</v>
      </c>
      <c r="S16">
        <v>3.7534999999999998</v>
      </c>
      <c r="T16">
        <v>3.5265</v>
      </c>
      <c r="U16">
        <v>2.0903999999999998</v>
      </c>
      <c r="V16">
        <v>0.50600000000000001</v>
      </c>
      <c r="W16">
        <v>0.1268</v>
      </c>
      <c r="X16">
        <v>6.3700000000000007E-2</v>
      </c>
      <c r="Y16">
        <v>5.0599999999999999E-2</v>
      </c>
      <c r="Z16">
        <v>4.87E-2</v>
      </c>
      <c r="AA16">
        <v>4.6800000000000001E-2</v>
      </c>
      <c r="AB16">
        <v>4.5600000000000002E-2</v>
      </c>
      <c r="AC16">
        <v>4.6300000000000001E-2</v>
      </c>
    </row>
    <row r="17" spans="1:29" x14ac:dyDescent="0.3">
      <c r="C17" s="1"/>
      <c r="D17">
        <v>3.8208000000000002</v>
      </c>
      <c r="E17">
        <v>3.7911000000000001</v>
      </c>
      <c r="F17">
        <v>3.7081</v>
      </c>
      <c r="G17">
        <v>2.9872000000000001</v>
      </c>
      <c r="H17">
        <v>1.05</v>
      </c>
      <c r="I17">
        <v>0.21870000000000001</v>
      </c>
      <c r="J17">
        <v>8.6900000000000005E-2</v>
      </c>
      <c r="K17">
        <v>5.5500000000000001E-2</v>
      </c>
      <c r="L17">
        <v>4.7100000000000003E-2</v>
      </c>
      <c r="M17">
        <v>4.4999999999999998E-2</v>
      </c>
      <c r="N17">
        <v>4.8000000000000001E-2</v>
      </c>
      <c r="O17">
        <v>4.6399999999999997E-2</v>
      </c>
      <c r="R17">
        <v>3.8245</v>
      </c>
      <c r="S17">
        <v>3.7793999999999999</v>
      </c>
      <c r="T17">
        <v>3.6372</v>
      </c>
      <c r="U17">
        <v>2.0767000000000002</v>
      </c>
      <c r="V17">
        <v>0.5766</v>
      </c>
      <c r="W17">
        <v>0.13650000000000001</v>
      </c>
      <c r="X17">
        <v>6.6199999999999995E-2</v>
      </c>
      <c r="Y17">
        <v>5.2699999999999997E-2</v>
      </c>
      <c r="Z17">
        <v>7.2999999999999995E-2</v>
      </c>
      <c r="AA17">
        <v>5.9200000000000003E-2</v>
      </c>
      <c r="AB17">
        <v>4.6199999999999998E-2</v>
      </c>
      <c r="AC17">
        <v>4.9399999999999999E-2</v>
      </c>
    </row>
    <row r="18" spans="1:29" s="10" customFormat="1" x14ac:dyDescent="0.3">
      <c r="C18" s="9" t="s">
        <v>520</v>
      </c>
      <c r="D18" s="10">
        <f>_xlfn.STDEV.P(D16:D17)*100</f>
        <v>1.584999999999992</v>
      </c>
      <c r="E18" s="10">
        <f t="shared" ref="E18:O18" si="7">_xlfn.STDEV.P(E16:E17)*100</f>
        <v>0.76499999999999346</v>
      </c>
      <c r="F18" s="10">
        <f t="shared" si="7"/>
        <v>2.2050000000000125</v>
      </c>
      <c r="G18" s="10">
        <f t="shared" si="7"/>
        <v>7.26</v>
      </c>
      <c r="H18" s="10">
        <f t="shared" si="7"/>
        <v>4.8499999999999988</v>
      </c>
      <c r="I18" s="10">
        <f t="shared" si="7"/>
        <v>2.2749999999999995</v>
      </c>
      <c r="J18" s="10">
        <f t="shared" si="7"/>
        <v>0.28999999999999998</v>
      </c>
      <c r="K18" s="10">
        <f t="shared" si="7"/>
        <v>0.13500000000000006</v>
      </c>
      <c r="L18" s="10">
        <f t="shared" si="7"/>
        <v>5.4999999999999841E-2</v>
      </c>
      <c r="M18" s="10">
        <f t="shared" si="7"/>
        <v>6.499999999999978E-2</v>
      </c>
      <c r="N18" s="10">
        <f t="shared" si="7"/>
        <v>0.15499999999999992</v>
      </c>
      <c r="O18" s="10">
        <f t="shared" si="7"/>
        <v>4.9999999999997963E-3</v>
      </c>
      <c r="Q18" s="9" t="s">
        <v>520</v>
      </c>
      <c r="R18" s="10">
        <f>_xlfn.STDEV.P(R16:R17)*100</f>
        <v>0.4850000000000021</v>
      </c>
      <c r="S18" s="10">
        <f t="shared" ref="S18:AC18" si="8">_xlfn.STDEV.P(S16:S17)*100</f>
        <v>1.2950000000000017</v>
      </c>
      <c r="T18" s="12">
        <f t="shared" si="8"/>
        <v>5.535000000000001</v>
      </c>
      <c r="U18" s="10">
        <f t="shared" si="8"/>
        <v>0.68499999999998007</v>
      </c>
      <c r="V18" s="10">
        <f t="shared" si="8"/>
        <v>3.53</v>
      </c>
      <c r="W18" s="10">
        <f t="shared" si="8"/>
        <v>0.48500000000000071</v>
      </c>
      <c r="X18" s="10">
        <f t="shared" si="8"/>
        <v>0.12499999999999942</v>
      </c>
      <c r="Y18" s="10">
        <f t="shared" si="8"/>
        <v>0.10499999999999989</v>
      </c>
      <c r="Z18" s="10">
        <f t="shared" si="8"/>
        <v>1.214999999999999</v>
      </c>
      <c r="AA18" s="10">
        <f t="shared" si="8"/>
        <v>0.62000000000000011</v>
      </c>
      <c r="AB18" s="10">
        <f t="shared" si="8"/>
        <v>2.9999999999999818E-2</v>
      </c>
      <c r="AC18" s="10">
        <f t="shared" si="8"/>
        <v>0.15499999999999992</v>
      </c>
    </row>
    <row r="19" spans="1:29" x14ac:dyDescent="0.3">
      <c r="C19" s="1" t="s">
        <v>532</v>
      </c>
      <c r="D19">
        <v>3.7450999999999999</v>
      </c>
      <c r="E19">
        <v>3.1987000000000001</v>
      </c>
      <c r="F19">
        <v>0.94720000000000004</v>
      </c>
      <c r="G19">
        <v>0.20860000000000001</v>
      </c>
      <c r="H19">
        <v>7.5600000000000001E-2</v>
      </c>
      <c r="I19">
        <v>5.5899999999999998E-2</v>
      </c>
      <c r="J19">
        <v>4.8300000000000003E-2</v>
      </c>
      <c r="K19">
        <v>4.5199999999999997E-2</v>
      </c>
      <c r="L19">
        <v>4.4600000000000001E-2</v>
      </c>
      <c r="M19">
        <v>4.4299999999999999E-2</v>
      </c>
      <c r="N19">
        <v>4.4699999999999997E-2</v>
      </c>
      <c r="O19">
        <v>4.8000000000000001E-2</v>
      </c>
      <c r="Q19" s="1" t="s">
        <v>588</v>
      </c>
      <c r="R19">
        <v>3.9954999999999998</v>
      </c>
      <c r="S19">
        <v>3.8824000000000001</v>
      </c>
      <c r="T19">
        <v>3.5979000000000001</v>
      </c>
      <c r="U19">
        <v>3.0383</v>
      </c>
      <c r="V19">
        <v>1.0581</v>
      </c>
      <c r="W19">
        <v>0.24379999999999999</v>
      </c>
      <c r="X19">
        <v>8.3599999999999994E-2</v>
      </c>
      <c r="Y19">
        <v>6.5600000000000006E-2</v>
      </c>
      <c r="Z19">
        <v>5.3900000000000003E-2</v>
      </c>
      <c r="AA19">
        <v>4.9200000000000001E-2</v>
      </c>
      <c r="AB19">
        <v>5.0200000000000002E-2</v>
      </c>
      <c r="AC19">
        <v>5.0299999999999997E-2</v>
      </c>
    </row>
    <row r="20" spans="1:29" x14ac:dyDescent="0.3">
      <c r="C20" s="1"/>
      <c r="D20">
        <v>3.7751999999999999</v>
      </c>
      <c r="E20">
        <v>2.9121000000000001</v>
      </c>
      <c r="F20">
        <v>0.98370000000000002</v>
      </c>
      <c r="G20">
        <v>0.20319999999999999</v>
      </c>
      <c r="H20">
        <v>7.9899999999999999E-2</v>
      </c>
      <c r="I20">
        <v>0.06</v>
      </c>
      <c r="J20">
        <v>4.7E-2</v>
      </c>
      <c r="K20">
        <v>4.48E-2</v>
      </c>
      <c r="L20">
        <v>4.4499999999999998E-2</v>
      </c>
      <c r="M20">
        <v>4.4200000000000003E-2</v>
      </c>
      <c r="N20">
        <v>4.99E-2</v>
      </c>
      <c r="O20">
        <v>4.4999999999999998E-2</v>
      </c>
      <c r="R20">
        <v>4</v>
      </c>
      <c r="S20">
        <v>3.7841</v>
      </c>
      <c r="T20">
        <v>3.6124999999999998</v>
      </c>
      <c r="U20">
        <v>2.8578999999999999</v>
      </c>
      <c r="V20">
        <v>0.98599999999999999</v>
      </c>
      <c r="W20">
        <v>0.23669999999999999</v>
      </c>
      <c r="X20">
        <v>8.6599999999999996E-2</v>
      </c>
      <c r="Y20">
        <v>5.57E-2</v>
      </c>
      <c r="Z20">
        <v>5.1700000000000003E-2</v>
      </c>
      <c r="AA20">
        <v>4.7100000000000003E-2</v>
      </c>
      <c r="AB20">
        <v>5.4300000000000001E-2</v>
      </c>
      <c r="AC20">
        <v>5.3199999999999997E-2</v>
      </c>
    </row>
    <row r="21" spans="1:29" s="10" customFormat="1" x14ac:dyDescent="0.3">
      <c r="C21" s="9" t="s">
        <v>520</v>
      </c>
      <c r="D21" s="10">
        <f>_xlfn.STDEV.P(D19:D20)*100</f>
        <v>1.5050000000000008</v>
      </c>
      <c r="E21" s="10">
        <f t="shared" ref="E21:O21" si="9">_xlfn.STDEV.P(E19:E20)*100</f>
        <v>14.329999999999998</v>
      </c>
      <c r="F21" s="10">
        <f t="shared" si="9"/>
        <v>1.8249999999999988</v>
      </c>
      <c r="G21" s="10">
        <f t="shared" si="9"/>
        <v>0.27000000000000079</v>
      </c>
      <c r="H21" s="10">
        <f t="shared" si="9"/>
        <v>0.21499999999999991</v>
      </c>
      <c r="I21" s="10">
        <f t="shared" si="9"/>
        <v>0.20499999999999996</v>
      </c>
      <c r="J21" s="10">
        <f t="shared" si="9"/>
        <v>6.5000000000000127E-2</v>
      </c>
      <c r="K21" s="10">
        <f t="shared" si="9"/>
        <v>1.9999999999999879E-2</v>
      </c>
      <c r="L21" s="10">
        <f t="shared" si="9"/>
        <v>5.0000000000001432E-3</v>
      </c>
      <c r="M21" s="10">
        <f t="shared" si="9"/>
        <v>4.9999999999997963E-3</v>
      </c>
      <c r="N21" s="10">
        <f t="shared" si="9"/>
        <v>0.26000000000000018</v>
      </c>
      <c r="O21" s="10">
        <f t="shared" si="9"/>
        <v>0.15000000000000013</v>
      </c>
      <c r="Q21" s="9" t="s">
        <v>520</v>
      </c>
      <c r="R21" s="10">
        <f>_xlfn.STDEV.P(R19:R20)*100</f>
        <v>0.22500000000000853</v>
      </c>
      <c r="S21" s="10">
        <f t="shared" ref="S21:AC21" si="10">_xlfn.STDEV.P(S19:S20)*100</f>
        <v>4.9150000000000027</v>
      </c>
      <c r="T21" s="12">
        <f t="shared" si="10"/>
        <v>0.72999999999998622</v>
      </c>
      <c r="U21" s="10">
        <f t="shared" si="10"/>
        <v>9.0200000000000067</v>
      </c>
      <c r="V21" s="10">
        <f t="shared" si="10"/>
        <v>3.6050000000000026</v>
      </c>
      <c r="W21" s="10">
        <f t="shared" si="10"/>
        <v>0.35499999999999976</v>
      </c>
      <c r="X21" s="10">
        <f t="shared" si="10"/>
        <v>0.15000000000000013</v>
      </c>
      <c r="Y21" s="10">
        <f t="shared" si="10"/>
        <v>0.49500000000000033</v>
      </c>
      <c r="Z21" s="10">
        <f t="shared" si="10"/>
        <v>0.11000000000000003</v>
      </c>
      <c r="AA21" s="10">
        <f t="shared" si="10"/>
        <v>0.10499999999999989</v>
      </c>
      <c r="AB21" s="10">
        <f t="shared" si="10"/>
        <v>0.20499999999999996</v>
      </c>
      <c r="AC21" s="10">
        <f t="shared" si="10"/>
        <v>0.14499999999999999</v>
      </c>
    </row>
    <row r="22" spans="1:29" x14ac:dyDescent="0.3">
      <c r="C22" s="1" t="s">
        <v>547</v>
      </c>
      <c r="D22">
        <v>3.8552</v>
      </c>
      <c r="E22">
        <v>3.7564000000000002</v>
      </c>
      <c r="F22">
        <v>3.4056999999999999</v>
      </c>
      <c r="G22">
        <v>1.8344</v>
      </c>
      <c r="H22">
        <v>0.50460000000000005</v>
      </c>
      <c r="I22">
        <v>0.13350000000000001</v>
      </c>
      <c r="J22">
        <v>6.8400000000000002E-2</v>
      </c>
      <c r="K22">
        <v>4.7E-2</v>
      </c>
      <c r="L22">
        <v>5.3100000000000001E-2</v>
      </c>
      <c r="M22">
        <v>5.2499999999999998E-2</v>
      </c>
      <c r="N22">
        <v>4.9200000000000001E-2</v>
      </c>
      <c r="O22">
        <v>4.6199999999999998E-2</v>
      </c>
      <c r="Q22" s="1" t="s">
        <v>622</v>
      </c>
      <c r="R22">
        <v>1.5102</v>
      </c>
      <c r="S22">
        <v>0.6704</v>
      </c>
      <c r="T22">
        <v>0.1434</v>
      </c>
      <c r="U22">
        <v>6.1800000000000001E-2</v>
      </c>
      <c r="V22">
        <v>4.5900000000000003E-2</v>
      </c>
      <c r="W22">
        <v>4.4900000000000002E-2</v>
      </c>
      <c r="X22">
        <v>4.3499999999999997E-2</v>
      </c>
      <c r="Y22">
        <v>4.3200000000000002E-2</v>
      </c>
      <c r="Z22">
        <v>4.6899999999999997E-2</v>
      </c>
      <c r="AA22">
        <v>4.3299999999999998E-2</v>
      </c>
      <c r="AB22">
        <v>4.3200000000000002E-2</v>
      </c>
      <c r="AC22">
        <v>4.2599999999999999E-2</v>
      </c>
    </row>
    <row r="23" spans="1:29" x14ac:dyDescent="0.3">
      <c r="C23" s="1"/>
      <c r="D23">
        <v>3.7517999999999998</v>
      </c>
      <c r="E23">
        <v>3.6339999999999999</v>
      </c>
      <c r="F23">
        <v>3.4407000000000001</v>
      </c>
      <c r="G23">
        <v>2.2275</v>
      </c>
      <c r="H23">
        <v>0.64510000000000001</v>
      </c>
      <c r="I23">
        <v>0.14269999999999999</v>
      </c>
      <c r="J23">
        <v>6.4199999999999993E-2</v>
      </c>
      <c r="K23">
        <v>4.7E-2</v>
      </c>
      <c r="L23">
        <v>4.5900000000000003E-2</v>
      </c>
      <c r="M23">
        <v>4.4600000000000001E-2</v>
      </c>
      <c r="N23">
        <v>4.5199999999999997E-2</v>
      </c>
      <c r="O23">
        <v>4.6899999999999997E-2</v>
      </c>
      <c r="R23">
        <v>1.8482000000000001</v>
      </c>
      <c r="S23">
        <v>0.58840000000000003</v>
      </c>
      <c r="T23">
        <v>0.14219999999999999</v>
      </c>
      <c r="U23">
        <v>6.5299999999999997E-2</v>
      </c>
      <c r="V23">
        <v>0.54400000000000004</v>
      </c>
      <c r="W23">
        <v>4.3799999999999999E-2</v>
      </c>
      <c r="X23">
        <v>4.4999999999999998E-2</v>
      </c>
      <c r="Y23">
        <v>4.6300000000000001E-2</v>
      </c>
      <c r="Z23">
        <v>4.36E-2</v>
      </c>
      <c r="AA23">
        <v>4.3499999999999997E-2</v>
      </c>
      <c r="AB23">
        <v>4.4200000000000003E-2</v>
      </c>
      <c r="AC23">
        <v>4.3099999999999999E-2</v>
      </c>
    </row>
    <row r="24" spans="1:29" s="10" customFormat="1" x14ac:dyDescent="0.3">
      <c r="C24" s="9" t="s">
        <v>520</v>
      </c>
      <c r="D24" s="10">
        <f>_xlfn.STDEV.P(D22:D23)*100</f>
        <v>5.1700000000000079</v>
      </c>
      <c r="E24" s="10">
        <f t="shared" ref="E24:O24" si="11">_xlfn.STDEV.P(E22:E23)*100</f>
        <v>6.1200000000000143</v>
      </c>
      <c r="F24" s="10">
        <f t="shared" si="11"/>
        <v>1.7500000000000071</v>
      </c>
      <c r="G24" s="10">
        <f t="shared" si="11"/>
        <v>19.654999999999998</v>
      </c>
      <c r="H24" s="10">
        <f t="shared" si="11"/>
        <v>7.0249999999999435</v>
      </c>
      <c r="I24" s="10">
        <f t="shared" si="11"/>
        <v>0.4599999999999993</v>
      </c>
      <c r="J24" s="10">
        <f t="shared" si="11"/>
        <v>0.21000000000000046</v>
      </c>
      <c r="K24" s="10">
        <f t="shared" si="11"/>
        <v>0</v>
      </c>
      <c r="L24" s="10">
        <f t="shared" si="11"/>
        <v>0.35999999999999988</v>
      </c>
      <c r="M24" s="10">
        <f t="shared" si="11"/>
        <v>0.39499999999999985</v>
      </c>
      <c r="N24" s="10">
        <f t="shared" si="11"/>
        <v>0.20000000000000018</v>
      </c>
      <c r="O24" s="10">
        <f t="shared" si="11"/>
        <v>3.4999999999999962E-2</v>
      </c>
      <c r="Q24" s="9" t="s">
        <v>520</v>
      </c>
      <c r="R24" s="10">
        <f>_xlfn.STDEV.P(R22:R23)*100</f>
        <v>16.899999999999952</v>
      </c>
      <c r="S24" s="10">
        <f t="shared" ref="S24:AC24" si="12">_xlfn.STDEV.P(S22:S23)*100</f>
        <v>4.0999999999999979</v>
      </c>
      <c r="T24" s="12">
        <f t="shared" si="12"/>
        <v>6.0000000000000331E-2</v>
      </c>
      <c r="U24" s="10">
        <f t="shared" si="12"/>
        <v>0.17499999999999982</v>
      </c>
      <c r="V24" s="11">
        <f t="shared" si="12"/>
        <v>24.905000000000001</v>
      </c>
      <c r="W24" s="10">
        <f t="shared" si="12"/>
        <v>5.5000000000000188E-2</v>
      </c>
      <c r="X24" s="10">
        <f t="shared" si="12"/>
        <v>7.5000000000000067E-2</v>
      </c>
      <c r="Y24" s="10">
        <f t="shared" si="12"/>
        <v>0.15499999999999992</v>
      </c>
      <c r="Z24" s="10">
        <f t="shared" si="12"/>
        <v>0.16499999999999987</v>
      </c>
      <c r="AA24" s="10">
        <f t="shared" si="12"/>
        <v>9.9999999999999395E-3</v>
      </c>
      <c r="AB24" s="10">
        <f t="shared" si="12"/>
        <v>5.0000000000000044E-2</v>
      </c>
      <c r="AC24" s="10">
        <f t="shared" si="12"/>
        <v>2.5000000000000022E-2</v>
      </c>
    </row>
    <row r="25" spans="1:29" x14ac:dyDescent="0.3">
      <c r="C25" s="1" t="s">
        <v>621</v>
      </c>
      <c r="D25">
        <v>3.7174999999999998</v>
      </c>
      <c r="E25">
        <v>3.6263000000000001</v>
      </c>
      <c r="F25">
        <v>2.8843999999999999</v>
      </c>
      <c r="G25">
        <v>1.1787000000000001</v>
      </c>
      <c r="H25">
        <v>0.22489999999999999</v>
      </c>
      <c r="I25">
        <v>8.6400000000000005E-2</v>
      </c>
      <c r="J25">
        <v>5.21E-2</v>
      </c>
      <c r="K25">
        <v>4.6100000000000002E-2</v>
      </c>
      <c r="L25">
        <v>4.5900000000000003E-2</v>
      </c>
      <c r="M25">
        <v>4.6899999999999997E-2</v>
      </c>
      <c r="N25">
        <v>4.6699999999999998E-2</v>
      </c>
      <c r="O25">
        <v>4.6100000000000002E-2</v>
      </c>
    </row>
    <row r="26" spans="1:29" x14ac:dyDescent="0.3">
      <c r="C26" s="1"/>
      <c r="D26">
        <v>3.7608000000000001</v>
      </c>
      <c r="E26">
        <v>3.6642999999999999</v>
      </c>
      <c r="F26">
        <v>3.1993999999999998</v>
      </c>
      <c r="G26">
        <v>1.2539</v>
      </c>
      <c r="H26">
        <v>0.2419</v>
      </c>
      <c r="I26">
        <v>9.1399999999999995E-2</v>
      </c>
      <c r="J26">
        <v>5.3499999999999999E-2</v>
      </c>
      <c r="K26">
        <v>4.7600000000000003E-2</v>
      </c>
      <c r="L26">
        <v>4.65E-2</v>
      </c>
      <c r="M26">
        <v>4.65E-2</v>
      </c>
      <c r="N26">
        <v>4.5999999999999999E-2</v>
      </c>
      <c r="O26">
        <v>4.5999999999999999E-2</v>
      </c>
    </row>
    <row r="27" spans="1:29" s="10" customFormat="1" x14ac:dyDescent="0.3">
      <c r="C27" s="9" t="s">
        <v>520</v>
      </c>
      <c r="D27" s="10">
        <f>_xlfn.STDEV.P(D25:D26)*100</f>
        <v>2.1650000000000169</v>
      </c>
      <c r="E27" s="10">
        <f t="shared" ref="E27:O27" si="13">_xlfn.STDEV.P(E25:E26)*100</f>
        <v>1.8999999999999906</v>
      </c>
      <c r="F27" s="10">
        <f t="shared" si="13"/>
        <v>15.749999999999996</v>
      </c>
      <c r="G27" s="10">
        <f t="shared" si="13"/>
        <v>3.7599999999999967</v>
      </c>
      <c r="H27" s="10">
        <f t="shared" si="13"/>
        <v>0.85000000000000075</v>
      </c>
      <c r="I27" s="10">
        <f t="shared" si="13"/>
        <v>0.24999999999999953</v>
      </c>
      <c r="J27" s="10">
        <f t="shared" si="13"/>
        <v>6.9999999999999923E-2</v>
      </c>
      <c r="K27" s="10">
        <f t="shared" si="13"/>
        <v>7.5000000000000067E-2</v>
      </c>
      <c r="L27" s="10">
        <f t="shared" si="13"/>
        <v>2.9999999999999818E-2</v>
      </c>
      <c r="M27" s="10">
        <f t="shared" si="13"/>
        <v>1.9999999999999879E-2</v>
      </c>
      <c r="N27" s="10">
        <f t="shared" si="13"/>
        <v>3.4999999999999962E-2</v>
      </c>
      <c r="O27" s="10">
        <f t="shared" si="13"/>
        <v>5.0000000000001432E-3</v>
      </c>
      <c r="Q27" s="9"/>
      <c r="T27" s="12"/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21</v>
      </c>
      <c r="D32" t="s">
        <v>20</v>
      </c>
      <c r="E32">
        <v>0.04</v>
      </c>
      <c r="F32">
        <v>4.2000000000000003E-2</v>
      </c>
      <c r="G32">
        <v>3.0000000000000001E-3</v>
      </c>
      <c r="H32">
        <v>7.6</v>
      </c>
      <c r="Q32" s="9"/>
      <c r="R32" s="10"/>
      <c r="S32" s="11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8" x14ac:dyDescent="0.3">
      <c r="A33" t="s">
        <v>21</v>
      </c>
      <c r="B33" t="s">
        <v>21</v>
      </c>
      <c r="C33" t="s">
        <v>21</v>
      </c>
      <c r="D33" t="s">
        <v>22</v>
      </c>
      <c r="E33">
        <v>4.3999999999999997E-2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 t="s">
        <v>21</v>
      </c>
      <c r="D34" t="s">
        <v>24</v>
      </c>
      <c r="E34">
        <v>4.2000000000000003E-2</v>
      </c>
      <c r="F34">
        <v>0.04</v>
      </c>
      <c r="G34">
        <v>2E-3</v>
      </c>
      <c r="H34">
        <v>4.9000000000000004</v>
      </c>
    </row>
    <row r="35" spans="1:8" x14ac:dyDescent="0.3">
      <c r="A35" t="s">
        <v>21</v>
      </c>
      <c r="B35" t="s">
        <v>21</v>
      </c>
      <c r="C35" t="s">
        <v>21</v>
      </c>
      <c r="D35" t="s">
        <v>25</v>
      </c>
      <c r="E35">
        <v>3.9E-2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 t="s">
        <v>21</v>
      </c>
      <c r="D36" t="s">
        <v>27</v>
      </c>
      <c r="E36">
        <v>4.2999999999999997E-2</v>
      </c>
      <c r="F36">
        <v>4.2000000000000003E-2</v>
      </c>
      <c r="G36">
        <v>0</v>
      </c>
      <c r="H36">
        <v>0.2</v>
      </c>
    </row>
    <row r="37" spans="1:8" x14ac:dyDescent="0.3">
      <c r="A37" t="s">
        <v>21</v>
      </c>
      <c r="B37" t="s">
        <v>21</v>
      </c>
      <c r="C37" t="s">
        <v>21</v>
      </c>
      <c r="D37" t="s">
        <v>28</v>
      </c>
      <c r="E37">
        <v>4.2000000000000003E-2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 t="s">
        <v>21</v>
      </c>
      <c r="D38" t="s">
        <v>30</v>
      </c>
      <c r="E38">
        <v>4.9000000000000002E-2</v>
      </c>
      <c r="F38">
        <v>4.4999999999999998E-2</v>
      </c>
      <c r="G38">
        <v>6.0000000000000001E-3</v>
      </c>
      <c r="H38">
        <v>14.2</v>
      </c>
    </row>
    <row r="39" spans="1:8" x14ac:dyDescent="0.3">
      <c r="A39" t="s">
        <v>21</v>
      </c>
      <c r="B39" t="s">
        <v>21</v>
      </c>
      <c r="C39" t="s">
        <v>21</v>
      </c>
      <c r="D39" t="s">
        <v>31</v>
      </c>
      <c r="E39">
        <v>0.04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 t="s">
        <v>21</v>
      </c>
      <c r="D40" t="s">
        <v>33</v>
      </c>
      <c r="E40">
        <v>3.5000000000000003E-2</v>
      </c>
      <c r="F40">
        <v>3.6999999999999998E-2</v>
      </c>
      <c r="G40">
        <v>3.0000000000000001E-3</v>
      </c>
      <c r="H40">
        <v>7.3</v>
      </c>
    </row>
    <row r="41" spans="1:8" x14ac:dyDescent="0.3">
      <c r="A41" t="s">
        <v>21</v>
      </c>
      <c r="B41" t="s">
        <v>21</v>
      </c>
      <c r="C41" t="s">
        <v>21</v>
      </c>
      <c r="D41" t="s">
        <v>34</v>
      </c>
      <c r="E41">
        <v>3.9E-2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 t="s">
        <v>21</v>
      </c>
      <c r="D42" t="s">
        <v>36</v>
      </c>
      <c r="E42">
        <v>3.9E-2</v>
      </c>
      <c r="F42">
        <v>0.04</v>
      </c>
      <c r="G42">
        <v>1E-3</v>
      </c>
      <c r="H42">
        <v>2</v>
      </c>
    </row>
    <row r="43" spans="1:8" x14ac:dyDescent="0.3">
      <c r="A43" t="s">
        <v>21</v>
      </c>
      <c r="B43" t="s">
        <v>21</v>
      </c>
      <c r="C43" t="s">
        <v>21</v>
      </c>
      <c r="D43" t="s">
        <v>37</v>
      </c>
      <c r="E43">
        <v>0.04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 t="s">
        <v>21</v>
      </c>
      <c r="D44" t="s">
        <v>39</v>
      </c>
      <c r="E44">
        <v>3.4000000000000002E-2</v>
      </c>
      <c r="F44">
        <v>3.4000000000000002E-2</v>
      </c>
      <c r="G44">
        <v>1E-3</v>
      </c>
      <c r="H44">
        <v>2.9</v>
      </c>
    </row>
    <row r="45" spans="1:8" x14ac:dyDescent="0.3">
      <c r="A45" t="s">
        <v>21</v>
      </c>
      <c r="B45" t="s">
        <v>21</v>
      </c>
      <c r="C45" t="s">
        <v>21</v>
      </c>
      <c r="D45" t="s">
        <v>40</v>
      </c>
      <c r="E45">
        <v>3.5000000000000003E-2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 t="s">
        <v>21</v>
      </c>
      <c r="D46" t="s">
        <v>42</v>
      </c>
      <c r="E46">
        <v>4.1000000000000002E-2</v>
      </c>
      <c r="F46">
        <v>4.1000000000000002E-2</v>
      </c>
      <c r="G46">
        <v>0</v>
      </c>
      <c r="H46">
        <v>1</v>
      </c>
    </row>
    <row r="47" spans="1:8" x14ac:dyDescent="0.3">
      <c r="A47" t="s">
        <v>21</v>
      </c>
      <c r="B47" t="s">
        <v>21</v>
      </c>
      <c r="C47" t="s">
        <v>21</v>
      </c>
      <c r="D47" t="s">
        <v>43</v>
      </c>
      <c r="E47">
        <v>4.2000000000000003E-2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 t="s">
        <v>21</v>
      </c>
      <c r="D48" t="s">
        <v>45</v>
      </c>
      <c r="E48">
        <v>3.9E-2</v>
      </c>
      <c r="F48">
        <v>4.1000000000000002E-2</v>
      </c>
      <c r="G48">
        <v>3.0000000000000001E-3</v>
      </c>
      <c r="H48">
        <v>8.1</v>
      </c>
    </row>
    <row r="49" spans="1:10" x14ac:dyDescent="0.3">
      <c r="A49" t="s">
        <v>21</v>
      </c>
      <c r="B49" t="s">
        <v>21</v>
      </c>
      <c r="C49" t="s">
        <v>21</v>
      </c>
      <c r="D49" t="s">
        <v>46</v>
      </c>
      <c r="E49">
        <v>4.2999999999999997E-2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21</v>
      </c>
      <c r="D50" t="s">
        <v>48</v>
      </c>
      <c r="E50">
        <v>0.04</v>
      </c>
      <c r="F50">
        <v>4.2999999999999997E-2</v>
      </c>
      <c r="G50">
        <v>6.0000000000000001E-3</v>
      </c>
      <c r="H50">
        <v>12.9</v>
      </c>
    </row>
    <row r="51" spans="1:10" x14ac:dyDescent="0.3">
      <c r="A51" t="s">
        <v>21</v>
      </c>
      <c r="B51" t="s">
        <v>21</v>
      </c>
      <c r="C51" t="s">
        <v>21</v>
      </c>
      <c r="D51" t="s">
        <v>49</v>
      </c>
      <c r="E51">
        <v>4.7E-2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21</v>
      </c>
      <c r="D52" t="s">
        <v>51</v>
      </c>
      <c r="E52">
        <v>0.04</v>
      </c>
      <c r="F52">
        <v>0.04</v>
      </c>
      <c r="G52">
        <v>0</v>
      </c>
      <c r="H52">
        <v>1.2</v>
      </c>
    </row>
    <row r="53" spans="1:10" x14ac:dyDescent="0.3">
      <c r="A53" t="s">
        <v>21</v>
      </c>
      <c r="B53" t="s">
        <v>21</v>
      </c>
      <c r="C53" t="s">
        <v>21</v>
      </c>
      <c r="D53" t="s">
        <v>52</v>
      </c>
      <c r="E53">
        <v>0.04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21</v>
      </c>
      <c r="D54" t="s">
        <v>54</v>
      </c>
      <c r="E54">
        <v>4.7E-2</v>
      </c>
      <c r="F54">
        <v>4.4999999999999998E-2</v>
      </c>
      <c r="G54">
        <v>3.0000000000000001E-3</v>
      </c>
      <c r="H54">
        <v>5.8</v>
      </c>
    </row>
    <row r="55" spans="1:10" x14ac:dyDescent="0.3">
      <c r="A55" t="s">
        <v>21</v>
      </c>
      <c r="B55" t="s">
        <v>21</v>
      </c>
      <c r="C55" t="s">
        <v>21</v>
      </c>
      <c r="D55" t="s">
        <v>55</v>
      </c>
      <c r="E55">
        <v>4.2999999999999997E-2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3.4000000000000002E-2</v>
      </c>
      <c r="D57" t="s">
        <v>59</v>
      </c>
    </row>
    <row r="58" spans="1:10" x14ac:dyDescent="0.3">
      <c r="A58" t="s">
        <v>60</v>
      </c>
      <c r="B58" t="s">
        <v>61</v>
      </c>
      <c r="C58">
        <v>4.4999999999999998E-2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3.6469999999999998</v>
      </c>
      <c r="D62" t="s">
        <v>65</v>
      </c>
      <c r="E62" t="s">
        <v>21</v>
      </c>
      <c r="F62" t="s">
        <v>21</v>
      </c>
      <c r="G62" t="s">
        <v>21</v>
      </c>
      <c r="H62" t="s">
        <v>21</v>
      </c>
      <c r="I62">
        <v>1</v>
      </c>
      <c r="J62" t="s">
        <v>21</v>
      </c>
    </row>
    <row r="63" spans="1:10" x14ac:dyDescent="0.3">
      <c r="A63" t="s">
        <v>21</v>
      </c>
      <c r="B63" t="s">
        <v>116</v>
      </c>
      <c r="C63">
        <v>3.7240000000000002</v>
      </c>
      <c r="D63" t="s">
        <v>65</v>
      </c>
      <c r="E63" t="s">
        <v>21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3.3759999999999999</v>
      </c>
      <c r="D64" t="s">
        <v>65</v>
      </c>
      <c r="E64" t="s">
        <v>21</v>
      </c>
      <c r="F64" t="s">
        <v>21</v>
      </c>
      <c r="G64" t="s">
        <v>21</v>
      </c>
      <c r="H64" t="s">
        <v>21</v>
      </c>
      <c r="I64">
        <v>3</v>
      </c>
      <c r="J64" t="s">
        <v>21</v>
      </c>
    </row>
    <row r="65" spans="1:10" x14ac:dyDescent="0.3">
      <c r="A65" t="s">
        <v>21</v>
      </c>
      <c r="B65" t="s">
        <v>117</v>
      </c>
      <c r="C65">
        <v>3.3380000000000001</v>
      </c>
      <c r="D65" t="s">
        <v>65</v>
      </c>
      <c r="E65" t="s">
        <v>21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1.6890000000000001</v>
      </c>
      <c r="D66" t="s">
        <v>65</v>
      </c>
      <c r="E66" t="s">
        <v>21</v>
      </c>
      <c r="F66" t="s">
        <v>21</v>
      </c>
      <c r="G66" t="s">
        <v>21</v>
      </c>
      <c r="H66" t="s">
        <v>21</v>
      </c>
      <c r="I66">
        <v>9</v>
      </c>
      <c r="J66" t="s">
        <v>21</v>
      </c>
    </row>
    <row r="67" spans="1:10" x14ac:dyDescent="0.3">
      <c r="A67" t="s">
        <v>21</v>
      </c>
      <c r="B67" t="s">
        <v>118</v>
      </c>
      <c r="C67">
        <v>1.5089999999999999</v>
      </c>
      <c r="D67" t="s">
        <v>65</v>
      </c>
      <c r="E67" t="s">
        <v>21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0.45700000000000002</v>
      </c>
      <c r="D68" t="s">
        <v>65</v>
      </c>
      <c r="E68" t="s">
        <v>21</v>
      </c>
      <c r="F68" t="s">
        <v>21</v>
      </c>
      <c r="G68" t="s">
        <v>21</v>
      </c>
      <c r="H68" t="s">
        <v>21</v>
      </c>
      <c r="I68">
        <v>27</v>
      </c>
      <c r="J68" t="s">
        <v>21</v>
      </c>
    </row>
    <row r="69" spans="1:10" x14ac:dyDescent="0.3">
      <c r="A69" t="s">
        <v>21</v>
      </c>
      <c r="B69" t="s">
        <v>119</v>
      </c>
      <c r="C69">
        <v>0.33400000000000002</v>
      </c>
      <c r="D69" t="s">
        <v>65</v>
      </c>
      <c r="E69" t="s">
        <v>21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9.6000000000000002E-2</v>
      </c>
      <c r="D70" t="s">
        <v>65</v>
      </c>
      <c r="E70" t="s">
        <v>21</v>
      </c>
      <c r="F70" t="s">
        <v>21</v>
      </c>
      <c r="G70" t="s">
        <v>21</v>
      </c>
      <c r="H70" t="s">
        <v>21</v>
      </c>
      <c r="I70">
        <v>81</v>
      </c>
      <c r="J70" t="s">
        <v>21</v>
      </c>
    </row>
    <row r="71" spans="1:10" x14ac:dyDescent="0.3">
      <c r="A71" t="s">
        <v>21</v>
      </c>
      <c r="B71" t="s">
        <v>120</v>
      </c>
      <c r="C71">
        <v>0.10299999999999999</v>
      </c>
      <c r="D71" t="s">
        <v>65</v>
      </c>
      <c r="E71" t="s">
        <v>21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5.6000000000000001E-2</v>
      </c>
      <c r="D72" t="s">
        <v>65</v>
      </c>
      <c r="E72" t="s">
        <v>21</v>
      </c>
      <c r="F72" t="s">
        <v>21</v>
      </c>
      <c r="G72" t="s">
        <v>21</v>
      </c>
      <c r="H72" t="s">
        <v>21</v>
      </c>
      <c r="I72">
        <v>243</v>
      </c>
      <c r="J72" t="s">
        <v>21</v>
      </c>
    </row>
    <row r="73" spans="1:10" x14ac:dyDescent="0.3">
      <c r="A73" t="s">
        <v>21</v>
      </c>
      <c r="B73" t="s">
        <v>121</v>
      </c>
      <c r="C73">
        <v>5.8999999999999997E-2</v>
      </c>
      <c r="D73" t="s">
        <v>65</v>
      </c>
      <c r="E73" t="s">
        <v>21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4.5999999999999999E-2</v>
      </c>
      <c r="D74" t="s">
        <v>65</v>
      </c>
      <c r="E74" t="s">
        <v>21</v>
      </c>
      <c r="F74" t="s">
        <v>21</v>
      </c>
      <c r="G74" t="s">
        <v>21</v>
      </c>
      <c r="H74" t="s">
        <v>21</v>
      </c>
      <c r="I74">
        <v>729</v>
      </c>
      <c r="J74" t="s">
        <v>21</v>
      </c>
    </row>
    <row r="75" spans="1:10" x14ac:dyDescent="0.3">
      <c r="A75" t="s">
        <v>21</v>
      </c>
      <c r="B75" t="s">
        <v>122</v>
      </c>
      <c r="C75">
        <v>4.8000000000000001E-2</v>
      </c>
      <c r="D75" t="s">
        <v>65</v>
      </c>
      <c r="E75" t="s">
        <v>21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4.4999999999999998E-2</v>
      </c>
      <c r="E76" t="s">
        <v>21</v>
      </c>
      <c r="F76" t="s">
        <v>21</v>
      </c>
      <c r="G76" t="s">
        <v>21</v>
      </c>
      <c r="H76" t="s">
        <v>21</v>
      </c>
      <c r="I76">
        <v>2187</v>
      </c>
      <c r="J76" t="s">
        <v>21</v>
      </c>
    </row>
    <row r="77" spans="1:10" x14ac:dyDescent="0.3">
      <c r="A77" t="s">
        <v>21</v>
      </c>
      <c r="B77" t="s">
        <v>123</v>
      </c>
      <c r="C77">
        <v>4.5999999999999999E-2</v>
      </c>
      <c r="D77" t="s">
        <v>65</v>
      </c>
      <c r="E77" t="s">
        <v>21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4.4999999999999998E-2</v>
      </c>
      <c r="E78" t="s">
        <v>21</v>
      </c>
      <c r="F78" t="s">
        <v>21</v>
      </c>
      <c r="G78" t="s">
        <v>21</v>
      </c>
      <c r="H78" t="s">
        <v>21</v>
      </c>
      <c r="I78">
        <v>6561</v>
      </c>
      <c r="J78" t="s">
        <v>21</v>
      </c>
    </row>
    <row r="79" spans="1:10" x14ac:dyDescent="0.3">
      <c r="A79" t="s">
        <v>21</v>
      </c>
      <c r="B79" t="s">
        <v>124</v>
      </c>
      <c r="C79">
        <v>4.5999999999999999E-2</v>
      </c>
      <c r="D79" t="s">
        <v>65</v>
      </c>
      <c r="E79" t="s">
        <v>21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3.3610000000000002</v>
      </c>
      <c r="D80" t="s">
        <v>65</v>
      </c>
      <c r="E80" t="s">
        <v>21</v>
      </c>
      <c r="F80" t="s">
        <v>21</v>
      </c>
      <c r="G80" t="s">
        <v>21</v>
      </c>
      <c r="H80" t="s">
        <v>21</v>
      </c>
      <c r="I80">
        <v>1</v>
      </c>
      <c r="J80" t="s">
        <v>21</v>
      </c>
    </row>
    <row r="81" spans="1:10" x14ac:dyDescent="0.3">
      <c r="A81" t="s">
        <v>21</v>
      </c>
      <c r="B81" t="s">
        <v>176</v>
      </c>
      <c r="C81">
        <v>3.4790000000000001</v>
      </c>
      <c r="D81" t="s">
        <v>65</v>
      </c>
      <c r="E81" t="s">
        <v>21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1.7270000000000001</v>
      </c>
      <c r="D82" t="s">
        <v>65</v>
      </c>
      <c r="E82" t="s">
        <v>21</v>
      </c>
      <c r="F82" t="s">
        <v>21</v>
      </c>
      <c r="G82" t="s">
        <v>21</v>
      </c>
      <c r="H82" t="s">
        <v>21</v>
      </c>
      <c r="I82">
        <v>3</v>
      </c>
      <c r="J82" t="s">
        <v>21</v>
      </c>
    </row>
    <row r="83" spans="1:10" x14ac:dyDescent="0.3">
      <c r="A83" t="s">
        <v>21</v>
      </c>
      <c r="B83" t="s">
        <v>177</v>
      </c>
      <c r="C83">
        <v>1.6259999999999999</v>
      </c>
      <c r="D83" t="s">
        <v>65</v>
      </c>
      <c r="E83" t="s">
        <v>21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0.378</v>
      </c>
      <c r="D84" t="s">
        <v>65</v>
      </c>
      <c r="E84" t="s">
        <v>21</v>
      </c>
      <c r="F84" t="s">
        <v>21</v>
      </c>
      <c r="G84" t="s">
        <v>21</v>
      </c>
      <c r="H84" t="s">
        <v>21</v>
      </c>
      <c r="I84">
        <v>9</v>
      </c>
      <c r="J84" t="s">
        <v>21</v>
      </c>
    </row>
    <row r="85" spans="1:10" x14ac:dyDescent="0.3">
      <c r="A85" t="s">
        <v>21</v>
      </c>
      <c r="B85" t="s">
        <v>178</v>
      </c>
      <c r="C85">
        <v>0.45</v>
      </c>
      <c r="D85" t="s">
        <v>65</v>
      </c>
      <c r="E85" t="s">
        <v>21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4.3999999999999997E-2</v>
      </c>
      <c r="E86" t="s">
        <v>21</v>
      </c>
      <c r="F86" t="s">
        <v>21</v>
      </c>
      <c r="G86" t="s">
        <v>21</v>
      </c>
      <c r="H86" t="s">
        <v>21</v>
      </c>
      <c r="I86">
        <v>19683</v>
      </c>
      <c r="J86" t="s">
        <v>21</v>
      </c>
    </row>
    <row r="87" spans="1:10" x14ac:dyDescent="0.3">
      <c r="A87" t="s">
        <v>21</v>
      </c>
      <c r="B87" t="s">
        <v>125</v>
      </c>
      <c r="C87">
        <v>4.7E-2</v>
      </c>
      <c r="D87" t="s">
        <v>65</v>
      </c>
      <c r="E87" t="s">
        <v>21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0.125</v>
      </c>
      <c r="D88" t="s">
        <v>65</v>
      </c>
      <c r="E88" t="s">
        <v>21</v>
      </c>
      <c r="F88" t="s">
        <v>21</v>
      </c>
      <c r="G88" t="s">
        <v>21</v>
      </c>
      <c r="H88" t="s">
        <v>21</v>
      </c>
      <c r="I88">
        <v>27</v>
      </c>
      <c r="J88" t="s">
        <v>21</v>
      </c>
    </row>
    <row r="89" spans="1:10" x14ac:dyDescent="0.3">
      <c r="A89" t="s">
        <v>21</v>
      </c>
      <c r="B89" t="s">
        <v>179</v>
      </c>
      <c r="C89">
        <v>0.11799999999999999</v>
      </c>
      <c r="D89" t="s">
        <v>65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5.7000000000000002E-2</v>
      </c>
      <c r="D90" t="s">
        <v>65</v>
      </c>
      <c r="E90" t="s">
        <v>21</v>
      </c>
      <c r="F90" t="s">
        <v>21</v>
      </c>
      <c r="G90" t="s">
        <v>21</v>
      </c>
      <c r="H90" t="s">
        <v>21</v>
      </c>
      <c r="I90">
        <v>81</v>
      </c>
      <c r="J90" t="s">
        <v>21</v>
      </c>
    </row>
    <row r="91" spans="1:10" x14ac:dyDescent="0.3">
      <c r="A91" t="s">
        <v>21</v>
      </c>
      <c r="B91" t="s">
        <v>180</v>
      </c>
      <c r="C91">
        <v>6.0999999999999999E-2</v>
      </c>
      <c r="D91" t="s">
        <v>65</v>
      </c>
      <c r="E91" t="s">
        <v>21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4.8000000000000001E-2</v>
      </c>
      <c r="D92" t="s">
        <v>65</v>
      </c>
      <c r="E92" t="s">
        <v>21</v>
      </c>
      <c r="F92" t="s">
        <v>21</v>
      </c>
      <c r="G92" t="s">
        <v>21</v>
      </c>
      <c r="H92" t="s">
        <v>21</v>
      </c>
      <c r="I92">
        <v>243</v>
      </c>
      <c r="J92" t="s">
        <v>21</v>
      </c>
    </row>
    <row r="93" spans="1:10" x14ac:dyDescent="0.3">
      <c r="A93" t="s">
        <v>21</v>
      </c>
      <c r="B93" t="s">
        <v>181</v>
      </c>
      <c r="C93">
        <v>4.7E-2</v>
      </c>
      <c r="D93" t="s">
        <v>65</v>
      </c>
      <c r="E93" t="s">
        <v>21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4.5999999999999999E-2</v>
      </c>
      <c r="D94" t="s">
        <v>65</v>
      </c>
      <c r="E94" t="s">
        <v>21</v>
      </c>
      <c r="F94" t="s">
        <v>21</v>
      </c>
      <c r="G94" t="s">
        <v>21</v>
      </c>
      <c r="H94" t="s">
        <v>21</v>
      </c>
      <c r="I94">
        <v>729</v>
      </c>
      <c r="J94" t="s">
        <v>21</v>
      </c>
    </row>
    <row r="95" spans="1:10" x14ac:dyDescent="0.3">
      <c r="A95" t="s">
        <v>21</v>
      </c>
      <c r="B95" t="s">
        <v>182</v>
      </c>
      <c r="C95">
        <v>4.4999999999999998E-2</v>
      </c>
      <c r="E95" t="s">
        <v>21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4.9000000000000002E-2</v>
      </c>
      <c r="D96" t="s">
        <v>65</v>
      </c>
      <c r="E96" t="s">
        <v>21</v>
      </c>
      <c r="F96" t="s">
        <v>21</v>
      </c>
      <c r="G96" t="s">
        <v>21</v>
      </c>
      <c r="H96" t="s">
        <v>21</v>
      </c>
      <c r="I96">
        <v>2187</v>
      </c>
      <c r="J96" t="s">
        <v>21</v>
      </c>
    </row>
    <row r="97" spans="1:10" x14ac:dyDescent="0.3">
      <c r="A97" t="s">
        <v>21</v>
      </c>
      <c r="B97" t="s">
        <v>183</v>
      </c>
      <c r="C97">
        <v>4.4999999999999998E-2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4.3999999999999997E-2</v>
      </c>
      <c r="E98" t="s">
        <v>21</v>
      </c>
      <c r="F98" t="s">
        <v>21</v>
      </c>
      <c r="G98" t="s">
        <v>21</v>
      </c>
      <c r="H98" t="s">
        <v>21</v>
      </c>
      <c r="I98">
        <v>6561</v>
      </c>
      <c r="J98" t="s">
        <v>21</v>
      </c>
    </row>
    <row r="99" spans="1:10" x14ac:dyDescent="0.3">
      <c r="A99" t="s">
        <v>21</v>
      </c>
      <c r="B99" t="s">
        <v>184</v>
      </c>
      <c r="C99">
        <v>6.2E-2</v>
      </c>
      <c r="D99" t="s">
        <v>65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0.05</v>
      </c>
      <c r="D100" t="s">
        <v>65</v>
      </c>
      <c r="E100" t="s">
        <v>21</v>
      </c>
      <c r="F100" t="s">
        <v>21</v>
      </c>
      <c r="G100" t="s">
        <v>21</v>
      </c>
      <c r="H100" t="s">
        <v>21</v>
      </c>
      <c r="I100">
        <v>19683</v>
      </c>
      <c r="J100" t="s">
        <v>21</v>
      </c>
    </row>
    <row r="101" spans="1:10" x14ac:dyDescent="0.3">
      <c r="A101" t="s">
        <v>21</v>
      </c>
      <c r="B101" t="s">
        <v>185</v>
      </c>
      <c r="C101">
        <v>4.4999999999999998E-2</v>
      </c>
      <c r="D101" t="s">
        <v>65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4.7E-2</v>
      </c>
      <c r="D102" t="s">
        <v>65</v>
      </c>
      <c r="E102" t="s">
        <v>21</v>
      </c>
      <c r="F102" t="s">
        <v>21</v>
      </c>
      <c r="G102" t="s">
        <v>21</v>
      </c>
      <c r="H102" t="s">
        <v>21</v>
      </c>
      <c r="I102">
        <v>59049</v>
      </c>
      <c r="J102" t="s">
        <v>21</v>
      </c>
    </row>
    <row r="103" spans="1:10" x14ac:dyDescent="0.3">
      <c r="A103" t="s">
        <v>21</v>
      </c>
      <c r="B103" t="s">
        <v>186</v>
      </c>
      <c r="C103">
        <v>4.4999999999999998E-2</v>
      </c>
      <c r="E103" t="s">
        <v>21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4.3999999999999997E-2</v>
      </c>
      <c r="E104" t="s">
        <v>21</v>
      </c>
      <c r="F104" t="s">
        <v>21</v>
      </c>
      <c r="G104" t="s">
        <v>21</v>
      </c>
      <c r="H104" t="s">
        <v>21</v>
      </c>
      <c r="I104">
        <v>177147</v>
      </c>
      <c r="J104" t="s">
        <v>21</v>
      </c>
    </row>
    <row r="105" spans="1:10" x14ac:dyDescent="0.3">
      <c r="A105" t="s">
        <v>21</v>
      </c>
      <c r="B105" t="s">
        <v>187</v>
      </c>
      <c r="C105">
        <v>4.2999999999999997E-2</v>
      </c>
      <c r="E105" t="s">
        <v>21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3.8730000000000002</v>
      </c>
      <c r="D106" t="s">
        <v>65</v>
      </c>
      <c r="E106" t="s">
        <v>21</v>
      </c>
      <c r="F106" t="s">
        <v>21</v>
      </c>
      <c r="G106" t="s">
        <v>21</v>
      </c>
      <c r="H106" t="s">
        <v>21</v>
      </c>
      <c r="I106">
        <v>1</v>
      </c>
      <c r="J106" t="s">
        <v>21</v>
      </c>
    </row>
    <row r="107" spans="1:10" x14ac:dyDescent="0.3">
      <c r="A107" t="s">
        <v>21</v>
      </c>
      <c r="B107" t="s">
        <v>224</v>
      </c>
      <c r="C107">
        <v>3.9049999999999998</v>
      </c>
      <c r="D107" t="s">
        <v>65</v>
      </c>
      <c r="E107" t="s">
        <v>21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4.4999999999999998E-2</v>
      </c>
      <c r="E108" t="s">
        <v>21</v>
      </c>
      <c r="F108" t="s">
        <v>21</v>
      </c>
      <c r="G108" t="s">
        <v>21</v>
      </c>
      <c r="H108" t="s">
        <v>21</v>
      </c>
      <c r="I108">
        <v>59049</v>
      </c>
      <c r="J108" t="s">
        <v>21</v>
      </c>
    </row>
    <row r="109" spans="1:10" x14ac:dyDescent="0.3">
      <c r="A109" t="s">
        <v>21</v>
      </c>
      <c r="B109" t="s">
        <v>126</v>
      </c>
      <c r="C109">
        <v>4.8000000000000001E-2</v>
      </c>
      <c r="D109" t="s">
        <v>65</v>
      </c>
      <c r="E109" t="s">
        <v>21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3.855</v>
      </c>
      <c r="D110" t="s">
        <v>65</v>
      </c>
      <c r="E110" t="s">
        <v>21</v>
      </c>
      <c r="F110" t="s">
        <v>21</v>
      </c>
      <c r="G110" t="s">
        <v>21</v>
      </c>
      <c r="H110" t="s">
        <v>21</v>
      </c>
      <c r="I110">
        <v>3</v>
      </c>
      <c r="J110" t="s">
        <v>21</v>
      </c>
    </row>
    <row r="111" spans="1:10" x14ac:dyDescent="0.3">
      <c r="A111" t="s">
        <v>21</v>
      </c>
      <c r="B111" t="s">
        <v>225</v>
      </c>
      <c r="C111">
        <v>3.88</v>
      </c>
      <c r="D111" t="s">
        <v>65</v>
      </c>
      <c r="E111" t="s">
        <v>21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3.5059999999999998</v>
      </c>
      <c r="D112" t="s">
        <v>65</v>
      </c>
      <c r="E112" t="s">
        <v>21</v>
      </c>
      <c r="F112" t="s">
        <v>21</v>
      </c>
      <c r="G112" t="s">
        <v>21</v>
      </c>
      <c r="H112" t="s">
        <v>21</v>
      </c>
      <c r="I112">
        <v>9</v>
      </c>
      <c r="J112" t="s">
        <v>21</v>
      </c>
    </row>
    <row r="113" spans="1:10" x14ac:dyDescent="0.3">
      <c r="A113" t="s">
        <v>21</v>
      </c>
      <c r="B113" t="s">
        <v>226</v>
      </c>
      <c r="C113">
        <v>3.774</v>
      </c>
      <c r="D113" t="s">
        <v>65</v>
      </c>
      <c r="E113" t="s">
        <v>21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3.133</v>
      </c>
      <c r="D114" t="s">
        <v>65</v>
      </c>
      <c r="E114" t="s">
        <v>21</v>
      </c>
      <c r="F114" t="s">
        <v>21</v>
      </c>
      <c r="G114" t="s">
        <v>21</v>
      </c>
      <c r="H114" t="s">
        <v>21</v>
      </c>
      <c r="I114">
        <v>27</v>
      </c>
      <c r="J114" t="s">
        <v>21</v>
      </c>
    </row>
    <row r="115" spans="1:10" x14ac:dyDescent="0.3">
      <c r="A115" t="s">
        <v>21</v>
      </c>
      <c r="B115" t="s">
        <v>227</v>
      </c>
      <c r="C115">
        <v>3.0819999999999999</v>
      </c>
      <c r="D115" t="s">
        <v>65</v>
      </c>
      <c r="E115" t="s">
        <v>21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1.274</v>
      </c>
      <c r="D116" t="s">
        <v>65</v>
      </c>
      <c r="E116" t="s">
        <v>21</v>
      </c>
      <c r="F116" t="s">
        <v>21</v>
      </c>
      <c r="G116" t="s">
        <v>21</v>
      </c>
      <c r="H116" t="s">
        <v>21</v>
      </c>
      <c r="I116">
        <v>81</v>
      </c>
      <c r="J116" t="s">
        <v>21</v>
      </c>
    </row>
    <row r="117" spans="1:10" x14ac:dyDescent="0.3">
      <c r="A117" t="s">
        <v>21</v>
      </c>
      <c r="B117" t="s">
        <v>228</v>
      </c>
      <c r="C117">
        <v>1.5980000000000001</v>
      </c>
      <c r="D117" t="s">
        <v>65</v>
      </c>
      <c r="E117" t="s">
        <v>21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0.30199999999999999</v>
      </c>
      <c r="D118" t="s">
        <v>65</v>
      </c>
      <c r="E118" t="s">
        <v>21</v>
      </c>
      <c r="F118" t="s">
        <v>21</v>
      </c>
      <c r="G118" t="s">
        <v>21</v>
      </c>
      <c r="H118" t="s">
        <v>21</v>
      </c>
      <c r="I118">
        <v>243</v>
      </c>
      <c r="J118" t="s">
        <v>21</v>
      </c>
    </row>
    <row r="119" spans="1:10" x14ac:dyDescent="0.3">
      <c r="A119" t="s">
        <v>21</v>
      </c>
      <c r="B119" t="s">
        <v>229</v>
      </c>
      <c r="C119">
        <v>0.33800000000000002</v>
      </c>
      <c r="D119" t="s">
        <v>65</v>
      </c>
      <c r="E119" t="s">
        <v>21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9.2999999999999999E-2</v>
      </c>
      <c r="D120" t="s">
        <v>65</v>
      </c>
      <c r="E120" t="s">
        <v>21</v>
      </c>
      <c r="F120" t="s">
        <v>21</v>
      </c>
      <c r="G120" t="s">
        <v>21</v>
      </c>
      <c r="H120" t="s">
        <v>21</v>
      </c>
      <c r="I120">
        <v>729</v>
      </c>
      <c r="J120" t="s">
        <v>21</v>
      </c>
    </row>
    <row r="121" spans="1:10" x14ac:dyDescent="0.3">
      <c r="A121" t="s">
        <v>21</v>
      </c>
      <c r="B121" t="s">
        <v>230</v>
      </c>
      <c r="C121">
        <v>9.6000000000000002E-2</v>
      </c>
      <c r="D121" t="s">
        <v>65</v>
      </c>
      <c r="E121" t="s">
        <v>21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5.8000000000000003E-2</v>
      </c>
      <c r="D122" t="s">
        <v>65</v>
      </c>
      <c r="E122" t="s">
        <v>21</v>
      </c>
      <c r="F122" t="s">
        <v>21</v>
      </c>
      <c r="G122" t="s">
        <v>21</v>
      </c>
      <c r="H122" t="s">
        <v>21</v>
      </c>
      <c r="I122">
        <v>2187</v>
      </c>
      <c r="J122" t="s">
        <v>21</v>
      </c>
    </row>
    <row r="123" spans="1:10" x14ac:dyDescent="0.3">
      <c r="A123" t="s">
        <v>21</v>
      </c>
      <c r="B123" t="s">
        <v>231</v>
      </c>
      <c r="C123">
        <v>5.8999999999999997E-2</v>
      </c>
      <c r="D123" t="s">
        <v>65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0.05</v>
      </c>
      <c r="D124" t="s">
        <v>65</v>
      </c>
      <c r="E124" t="s">
        <v>21</v>
      </c>
      <c r="F124" t="s">
        <v>21</v>
      </c>
      <c r="G124" t="s">
        <v>21</v>
      </c>
      <c r="H124" t="s">
        <v>21</v>
      </c>
      <c r="I124">
        <v>6561</v>
      </c>
      <c r="J124" t="s">
        <v>21</v>
      </c>
    </row>
    <row r="125" spans="1:10" x14ac:dyDescent="0.3">
      <c r="A125" t="s">
        <v>21</v>
      </c>
      <c r="B125" t="s">
        <v>232</v>
      </c>
      <c r="C125">
        <v>0.05</v>
      </c>
      <c r="D125" t="s">
        <v>65</v>
      </c>
      <c r="E125" t="s">
        <v>21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4.7E-2</v>
      </c>
      <c r="D126" t="s">
        <v>65</v>
      </c>
      <c r="E126" t="s">
        <v>21</v>
      </c>
      <c r="F126" t="s">
        <v>21</v>
      </c>
      <c r="G126" t="s">
        <v>21</v>
      </c>
      <c r="H126" t="s">
        <v>21</v>
      </c>
      <c r="I126">
        <v>19683</v>
      </c>
      <c r="J126" t="s">
        <v>21</v>
      </c>
    </row>
    <row r="127" spans="1:10" x14ac:dyDescent="0.3">
      <c r="A127" t="s">
        <v>21</v>
      </c>
      <c r="B127" t="s">
        <v>233</v>
      </c>
      <c r="C127">
        <v>4.7E-2</v>
      </c>
      <c r="D127" t="s">
        <v>65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4.4999999999999998E-2</v>
      </c>
      <c r="D128" t="s">
        <v>65</v>
      </c>
      <c r="E128" t="s">
        <v>21</v>
      </c>
      <c r="F128" t="s">
        <v>21</v>
      </c>
      <c r="G128" t="s">
        <v>21</v>
      </c>
      <c r="H128" t="s">
        <v>21</v>
      </c>
      <c r="I128">
        <v>59049</v>
      </c>
      <c r="J128" t="s">
        <v>21</v>
      </c>
    </row>
    <row r="129" spans="1:10" x14ac:dyDescent="0.3">
      <c r="A129" t="s">
        <v>21</v>
      </c>
      <c r="B129" t="s">
        <v>234</v>
      </c>
      <c r="C129">
        <v>4.4999999999999998E-2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4.4999999999999998E-2</v>
      </c>
      <c r="D130" t="s">
        <v>65</v>
      </c>
      <c r="E130" t="s">
        <v>21</v>
      </c>
      <c r="F130" t="s">
        <v>21</v>
      </c>
      <c r="G130" t="s">
        <v>21</v>
      </c>
      <c r="H130" t="s">
        <v>21</v>
      </c>
      <c r="I130">
        <v>177147</v>
      </c>
      <c r="J130" t="s">
        <v>21</v>
      </c>
    </row>
    <row r="131" spans="1:10" x14ac:dyDescent="0.3">
      <c r="A131" t="s">
        <v>21</v>
      </c>
      <c r="B131" t="s">
        <v>127</v>
      </c>
      <c r="C131">
        <v>4.4999999999999998E-2</v>
      </c>
      <c r="E131" t="s">
        <v>21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4.3999999999999997E-2</v>
      </c>
      <c r="E132" t="s">
        <v>21</v>
      </c>
      <c r="F132" t="s">
        <v>21</v>
      </c>
      <c r="G132" t="s">
        <v>21</v>
      </c>
      <c r="H132" t="s">
        <v>21</v>
      </c>
      <c r="I132">
        <v>177147</v>
      </c>
      <c r="J132" t="s">
        <v>21</v>
      </c>
    </row>
    <row r="133" spans="1:10" x14ac:dyDescent="0.3">
      <c r="A133" t="s">
        <v>21</v>
      </c>
      <c r="B133" t="s">
        <v>235</v>
      </c>
      <c r="C133">
        <v>4.2999999999999997E-2</v>
      </c>
      <c r="E133" t="s">
        <v>21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3.8340000000000001</v>
      </c>
      <c r="D134" t="s">
        <v>65</v>
      </c>
      <c r="E134" t="s">
        <v>21</v>
      </c>
      <c r="F134" t="s">
        <v>21</v>
      </c>
      <c r="G134" t="s">
        <v>21</v>
      </c>
      <c r="H134" t="s">
        <v>21</v>
      </c>
      <c r="I134">
        <v>1</v>
      </c>
      <c r="J134" t="s">
        <v>21</v>
      </c>
    </row>
    <row r="135" spans="1:10" x14ac:dyDescent="0.3">
      <c r="A135" t="s">
        <v>21</v>
      </c>
      <c r="B135" t="s">
        <v>272</v>
      </c>
      <c r="C135">
        <v>3.8250000000000002</v>
      </c>
      <c r="D135" t="s">
        <v>65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3.7530000000000001</v>
      </c>
      <c r="D136" t="s">
        <v>65</v>
      </c>
      <c r="E136" t="s">
        <v>21</v>
      </c>
      <c r="F136" t="s">
        <v>21</v>
      </c>
      <c r="G136" t="s">
        <v>21</v>
      </c>
      <c r="H136" t="s">
        <v>21</v>
      </c>
      <c r="I136">
        <v>3</v>
      </c>
      <c r="J136" t="s">
        <v>21</v>
      </c>
    </row>
    <row r="137" spans="1:10" x14ac:dyDescent="0.3">
      <c r="A137" t="s">
        <v>21</v>
      </c>
      <c r="B137" t="s">
        <v>273</v>
      </c>
      <c r="C137">
        <v>3.7789999999999999</v>
      </c>
      <c r="D137" t="s">
        <v>65</v>
      </c>
      <c r="E137" t="s">
        <v>21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3.5270000000000001</v>
      </c>
      <c r="D138" t="s">
        <v>65</v>
      </c>
      <c r="E138" t="s">
        <v>21</v>
      </c>
      <c r="F138" t="s">
        <v>21</v>
      </c>
      <c r="G138" t="s">
        <v>21</v>
      </c>
      <c r="H138" t="s">
        <v>21</v>
      </c>
      <c r="I138">
        <v>9</v>
      </c>
      <c r="J138" t="s">
        <v>21</v>
      </c>
    </row>
    <row r="139" spans="1:10" x14ac:dyDescent="0.3">
      <c r="A139" t="s">
        <v>21</v>
      </c>
      <c r="B139" t="s">
        <v>274</v>
      </c>
      <c r="C139">
        <v>3.637</v>
      </c>
      <c r="D139" t="s">
        <v>65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2.09</v>
      </c>
      <c r="D140" t="s">
        <v>65</v>
      </c>
      <c r="E140" t="s">
        <v>21</v>
      </c>
      <c r="F140" t="s">
        <v>21</v>
      </c>
      <c r="G140" t="s">
        <v>21</v>
      </c>
      <c r="H140" t="s">
        <v>21</v>
      </c>
      <c r="I140">
        <v>27</v>
      </c>
      <c r="J140" t="s">
        <v>21</v>
      </c>
    </row>
    <row r="141" spans="1:10" x14ac:dyDescent="0.3">
      <c r="A141" t="s">
        <v>21</v>
      </c>
      <c r="B141" t="s">
        <v>275</v>
      </c>
      <c r="C141">
        <v>2.077</v>
      </c>
      <c r="D141" t="s">
        <v>65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0.50600000000000001</v>
      </c>
      <c r="D142" t="s">
        <v>65</v>
      </c>
      <c r="E142" t="s">
        <v>21</v>
      </c>
      <c r="F142" t="s">
        <v>21</v>
      </c>
      <c r="G142" t="s">
        <v>21</v>
      </c>
      <c r="H142" t="s">
        <v>21</v>
      </c>
      <c r="I142">
        <v>81</v>
      </c>
      <c r="J142" t="s">
        <v>21</v>
      </c>
    </row>
    <row r="143" spans="1:10" x14ac:dyDescent="0.3">
      <c r="A143" t="s">
        <v>21</v>
      </c>
      <c r="B143" t="s">
        <v>276</v>
      </c>
      <c r="C143">
        <v>0.57699999999999996</v>
      </c>
      <c r="D143" t="s">
        <v>65</v>
      </c>
      <c r="E143" t="s">
        <v>21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0.127</v>
      </c>
      <c r="D144" t="s">
        <v>65</v>
      </c>
      <c r="E144" t="s">
        <v>21</v>
      </c>
      <c r="F144" t="s">
        <v>21</v>
      </c>
      <c r="G144" t="s">
        <v>21</v>
      </c>
      <c r="H144" t="s">
        <v>21</v>
      </c>
      <c r="I144">
        <v>243</v>
      </c>
      <c r="J144" t="s">
        <v>21</v>
      </c>
    </row>
    <row r="145" spans="1:10" x14ac:dyDescent="0.3">
      <c r="A145" t="s">
        <v>21</v>
      </c>
      <c r="B145" t="s">
        <v>277</v>
      </c>
      <c r="C145">
        <v>0.13700000000000001</v>
      </c>
      <c r="D145" t="s">
        <v>65</v>
      </c>
      <c r="E145" t="s">
        <v>21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6.4000000000000001E-2</v>
      </c>
      <c r="D146" t="s">
        <v>65</v>
      </c>
      <c r="E146" t="s">
        <v>21</v>
      </c>
      <c r="F146" t="s">
        <v>21</v>
      </c>
      <c r="G146" t="s">
        <v>21</v>
      </c>
      <c r="H146" t="s">
        <v>21</v>
      </c>
      <c r="I146">
        <v>729</v>
      </c>
      <c r="J146" t="s">
        <v>21</v>
      </c>
    </row>
    <row r="147" spans="1:10" x14ac:dyDescent="0.3">
      <c r="A147" t="s">
        <v>21</v>
      </c>
      <c r="B147" t="s">
        <v>278</v>
      </c>
      <c r="C147">
        <v>6.6000000000000003E-2</v>
      </c>
      <c r="D147" t="s">
        <v>65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5.0999999999999997E-2</v>
      </c>
      <c r="D148" t="s">
        <v>65</v>
      </c>
      <c r="E148" t="s">
        <v>21</v>
      </c>
      <c r="F148" t="s">
        <v>21</v>
      </c>
      <c r="G148" t="s">
        <v>21</v>
      </c>
      <c r="H148" t="s">
        <v>21</v>
      </c>
      <c r="I148">
        <v>2187</v>
      </c>
      <c r="J148" t="s">
        <v>21</v>
      </c>
    </row>
    <row r="149" spans="1:10" x14ac:dyDescent="0.3">
      <c r="A149" t="s">
        <v>21</v>
      </c>
      <c r="B149" t="s">
        <v>279</v>
      </c>
      <c r="C149">
        <v>5.2999999999999999E-2</v>
      </c>
      <c r="D149" t="s">
        <v>65</v>
      </c>
      <c r="E149" t="s">
        <v>21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4.9000000000000002E-2</v>
      </c>
      <c r="D150" t="s">
        <v>65</v>
      </c>
      <c r="E150" t="s">
        <v>21</v>
      </c>
      <c r="F150" t="s">
        <v>21</v>
      </c>
      <c r="G150" t="s">
        <v>21</v>
      </c>
      <c r="H150" t="s">
        <v>21</v>
      </c>
      <c r="I150">
        <v>6561</v>
      </c>
      <c r="J150" t="s">
        <v>21</v>
      </c>
    </row>
    <row r="151" spans="1:10" x14ac:dyDescent="0.3">
      <c r="A151" t="s">
        <v>21</v>
      </c>
      <c r="B151" t="s">
        <v>280</v>
      </c>
      <c r="C151">
        <v>7.2999999999999995E-2</v>
      </c>
      <c r="D151" t="s">
        <v>65</v>
      </c>
      <c r="E151" t="s">
        <v>21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3.8610000000000002</v>
      </c>
      <c r="D152" t="s">
        <v>65</v>
      </c>
      <c r="E152" t="s">
        <v>21</v>
      </c>
      <c r="F152" t="s">
        <v>21</v>
      </c>
      <c r="G152" t="s">
        <v>21</v>
      </c>
      <c r="H152" t="s">
        <v>21</v>
      </c>
      <c r="I152">
        <v>1</v>
      </c>
      <c r="J152" t="s">
        <v>21</v>
      </c>
    </row>
    <row r="153" spans="1:10" x14ac:dyDescent="0.3">
      <c r="A153" t="s">
        <v>21</v>
      </c>
      <c r="B153" t="s">
        <v>164</v>
      </c>
      <c r="C153">
        <v>3.8639999999999999</v>
      </c>
      <c r="D153" t="s">
        <v>65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4.7E-2</v>
      </c>
      <c r="D154" t="s">
        <v>65</v>
      </c>
      <c r="E154" t="s">
        <v>21</v>
      </c>
      <c r="F154" t="s">
        <v>21</v>
      </c>
      <c r="G154" t="s">
        <v>21</v>
      </c>
      <c r="H154" t="s">
        <v>21</v>
      </c>
      <c r="I154">
        <v>19683</v>
      </c>
      <c r="J154" t="s">
        <v>21</v>
      </c>
    </row>
    <row r="155" spans="1:10" x14ac:dyDescent="0.3">
      <c r="A155" t="s">
        <v>21</v>
      </c>
      <c r="B155" t="s">
        <v>281</v>
      </c>
      <c r="C155">
        <v>5.8999999999999997E-2</v>
      </c>
      <c r="D155" t="s">
        <v>65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4.5999999999999999E-2</v>
      </c>
      <c r="D156" t="s">
        <v>65</v>
      </c>
      <c r="E156" t="s">
        <v>21</v>
      </c>
      <c r="F156" t="s">
        <v>21</v>
      </c>
      <c r="G156" t="s">
        <v>21</v>
      </c>
      <c r="H156" t="s">
        <v>21</v>
      </c>
      <c r="I156">
        <v>59049</v>
      </c>
      <c r="J156" t="s">
        <v>21</v>
      </c>
    </row>
    <row r="157" spans="1:10" x14ac:dyDescent="0.3">
      <c r="A157" t="s">
        <v>21</v>
      </c>
      <c r="B157" t="s">
        <v>282</v>
      </c>
      <c r="C157">
        <v>4.5999999999999999E-2</v>
      </c>
      <c r="D157" t="s">
        <v>65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4.5999999999999999E-2</v>
      </c>
      <c r="D158" t="s">
        <v>65</v>
      </c>
      <c r="E158" t="s">
        <v>21</v>
      </c>
      <c r="F158" t="s">
        <v>21</v>
      </c>
      <c r="G158" t="s">
        <v>21</v>
      </c>
      <c r="H158" t="s">
        <v>21</v>
      </c>
      <c r="I158">
        <v>177147</v>
      </c>
      <c r="J158" t="s">
        <v>21</v>
      </c>
    </row>
    <row r="159" spans="1:10" x14ac:dyDescent="0.3">
      <c r="A159" t="s">
        <v>21</v>
      </c>
      <c r="B159" t="s">
        <v>283</v>
      </c>
      <c r="C159">
        <v>4.9000000000000002E-2</v>
      </c>
      <c r="D159" t="s">
        <v>65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3.9950000000000001</v>
      </c>
      <c r="D160" t="s">
        <v>65</v>
      </c>
      <c r="E160" t="s">
        <v>21</v>
      </c>
      <c r="F160" t="s">
        <v>21</v>
      </c>
      <c r="G160" t="s">
        <v>21</v>
      </c>
      <c r="H160" t="s">
        <v>21</v>
      </c>
      <c r="I160">
        <v>1</v>
      </c>
      <c r="J160" t="s">
        <v>21</v>
      </c>
    </row>
    <row r="161" spans="1:10" x14ac:dyDescent="0.3">
      <c r="A161" t="s">
        <v>21</v>
      </c>
      <c r="B161" t="s">
        <v>320</v>
      </c>
      <c r="C161">
        <v>4</v>
      </c>
      <c r="D161" t="s">
        <v>65</v>
      </c>
      <c r="E161" t="s">
        <v>21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3.8820000000000001</v>
      </c>
      <c r="D162" t="s">
        <v>65</v>
      </c>
      <c r="E162" t="s">
        <v>21</v>
      </c>
      <c r="F162" t="s">
        <v>21</v>
      </c>
      <c r="G162" t="s">
        <v>21</v>
      </c>
      <c r="H162" t="s">
        <v>21</v>
      </c>
      <c r="I162">
        <v>3</v>
      </c>
      <c r="J162" t="s">
        <v>21</v>
      </c>
    </row>
    <row r="163" spans="1:10" x14ac:dyDescent="0.3">
      <c r="A163" t="s">
        <v>21</v>
      </c>
      <c r="B163" t="s">
        <v>321</v>
      </c>
      <c r="C163">
        <v>3.7839999999999998</v>
      </c>
      <c r="D163" t="s">
        <v>65</v>
      </c>
      <c r="E163" t="s">
        <v>21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3.5979999999999999</v>
      </c>
      <c r="D164" t="s">
        <v>65</v>
      </c>
      <c r="E164" t="s">
        <v>21</v>
      </c>
      <c r="F164" t="s">
        <v>21</v>
      </c>
      <c r="G164" t="s">
        <v>21</v>
      </c>
      <c r="H164" t="s">
        <v>21</v>
      </c>
      <c r="I164">
        <v>9</v>
      </c>
      <c r="J164" t="s">
        <v>21</v>
      </c>
    </row>
    <row r="165" spans="1:10" x14ac:dyDescent="0.3">
      <c r="A165" t="s">
        <v>21</v>
      </c>
      <c r="B165" t="s">
        <v>322</v>
      </c>
      <c r="C165">
        <v>3.6120000000000001</v>
      </c>
      <c r="D165" t="s">
        <v>65</v>
      </c>
      <c r="E165" t="s">
        <v>21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3.0379999999999998</v>
      </c>
      <c r="D166" t="s">
        <v>65</v>
      </c>
      <c r="E166" t="s">
        <v>21</v>
      </c>
      <c r="F166" t="s">
        <v>21</v>
      </c>
      <c r="G166" t="s">
        <v>21</v>
      </c>
      <c r="H166" t="s">
        <v>21</v>
      </c>
      <c r="I166">
        <v>27</v>
      </c>
      <c r="J166" t="s">
        <v>21</v>
      </c>
    </row>
    <row r="167" spans="1:10" x14ac:dyDescent="0.3">
      <c r="A167" t="s">
        <v>21</v>
      </c>
      <c r="B167" t="s">
        <v>323</v>
      </c>
      <c r="C167">
        <v>2.8580000000000001</v>
      </c>
      <c r="D167" t="s">
        <v>65</v>
      </c>
      <c r="E167" t="s">
        <v>21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1.0580000000000001</v>
      </c>
      <c r="D168" t="s">
        <v>65</v>
      </c>
      <c r="E168" t="s">
        <v>21</v>
      </c>
      <c r="F168" t="s">
        <v>21</v>
      </c>
      <c r="G168" t="s">
        <v>21</v>
      </c>
      <c r="H168" t="s">
        <v>21</v>
      </c>
      <c r="I168">
        <v>81</v>
      </c>
      <c r="J168" t="s">
        <v>21</v>
      </c>
    </row>
    <row r="169" spans="1:10" x14ac:dyDescent="0.3">
      <c r="A169" t="s">
        <v>21</v>
      </c>
      <c r="B169" t="s">
        <v>324</v>
      </c>
      <c r="C169">
        <v>0.98599999999999999</v>
      </c>
      <c r="D169" t="s">
        <v>65</v>
      </c>
      <c r="E169" t="s">
        <v>21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0.24399999999999999</v>
      </c>
      <c r="D170" t="s">
        <v>65</v>
      </c>
      <c r="E170" t="s">
        <v>21</v>
      </c>
      <c r="F170" t="s">
        <v>21</v>
      </c>
      <c r="G170" t="s">
        <v>21</v>
      </c>
      <c r="H170" t="s">
        <v>21</v>
      </c>
      <c r="I170">
        <v>243</v>
      </c>
      <c r="J170" t="s">
        <v>21</v>
      </c>
    </row>
    <row r="171" spans="1:10" x14ac:dyDescent="0.3">
      <c r="A171" t="s">
        <v>21</v>
      </c>
      <c r="B171" t="s">
        <v>325</v>
      </c>
      <c r="C171">
        <v>0.23699999999999999</v>
      </c>
      <c r="D171" t="s">
        <v>65</v>
      </c>
      <c r="E171" t="s">
        <v>21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8.4000000000000005E-2</v>
      </c>
      <c r="D172" t="s">
        <v>65</v>
      </c>
      <c r="E172" t="s">
        <v>21</v>
      </c>
      <c r="F172" t="s">
        <v>21</v>
      </c>
      <c r="G172" t="s">
        <v>21</v>
      </c>
      <c r="H172" t="s">
        <v>21</v>
      </c>
      <c r="I172">
        <v>729</v>
      </c>
      <c r="J172" t="s">
        <v>21</v>
      </c>
    </row>
    <row r="173" spans="1:10" x14ac:dyDescent="0.3">
      <c r="A173" t="s">
        <v>21</v>
      </c>
      <c r="B173" t="s">
        <v>326</v>
      </c>
      <c r="C173">
        <v>8.6999999999999994E-2</v>
      </c>
      <c r="D173" t="s">
        <v>65</v>
      </c>
      <c r="E173" t="s">
        <v>21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3.7650000000000001</v>
      </c>
      <c r="D174" t="s">
        <v>65</v>
      </c>
      <c r="E174" t="s">
        <v>21</v>
      </c>
      <c r="F174" t="s">
        <v>21</v>
      </c>
      <c r="G174" t="s">
        <v>21</v>
      </c>
      <c r="H174" t="s">
        <v>21</v>
      </c>
      <c r="I174">
        <v>3</v>
      </c>
      <c r="J174" t="s">
        <v>21</v>
      </c>
    </row>
    <row r="175" spans="1:10" x14ac:dyDescent="0.3">
      <c r="A175" t="s">
        <v>21</v>
      </c>
      <c r="B175" t="s">
        <v>165</v>
      </c>
      <c r="C175">
        <v>3.8410000000000002</v>
      </c>
      <c r="D175" t="s">
        <v>65</v>
      </c>
      <c r="E175" t="s">
        <v>21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6.6000000000000003E-2</v>
      </c>
      <c r="D176" t="s">
        <v>65</v>
      </c>
      <c r="E176" t="s">
        <v>21</v>
      </c>
      <c r="F176" t="s">
        <v>21</v>
      </c>
      <c r="G176" t="s">
        <v>21</v>
      </c>
      <c r="H176" t="s">
        <v>21</v>
      </c>
      <c r="I176">
        <v>2187</v>
      </c>
      <c r="J176" t="s">
        <v>21</v>
      </c>
    </row>
    <row r="177" spans="1:10" x14ac:dyDescent="0.3">
      <c r="A177" t="s">
        <v>21</v>
      </c>
      <c r="B177" t="s">
        <v>327</v>
      </c>
      <c r="C177">
        <v>5.6000000000000001E-2</v>
      </c>
      <c r="D177" t="s">
        <v>65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5.3999999999999999E-2</v>
      </c>
      <c r="D178" t="s">
        <v>65</v>
      </c>
      <c r="E178" t="s">
        <v>21</v>
      </c>
      <c r="F178" t="s">
        <v>21</v>
      </c>
      <c r="G178" t="s">
        <v>21</v>
      </c>
      <c r="H178" t="s">
        <v>21</v>
      </c>
      <c r="I178">
        <v>6561</v>
      </c>
      <c r="J178" t="s">
        <v>21</v>
      </c>
    </row>
    <row r="179" spans="1:10" x14ac:dyDescent="0.3">
      <c r="A179" t="s">
        <v>21</v>
      </c>
      <c r="B179" t="s">
        <v>328</v>
      </c>
      <c r="C179">
        <v>5.1999999999999998E-2</v>
      </c>
      <c r="D179" t="s">
        <v>65</v>
      </c>
      <c r="E179" t="s">
        <v>21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4.9000000000000002E-2</v>
      </c>
      <c r="D180" t="s">
        <v>65</v>
      </c>
      <c r="E180" t="s">
        <v>21</v>
      </c>
      <c r="F180" t="s">
        <v>21</v>
      </c>
      <c r="G180" t="s">
        <v>21</v>
      </c>
      <c r="H180" t="s">
        <v>21</v>
      </c>
      <c r="I180">
        <v>19683</v>
      </c>
      <c r="J180" t="s">
        <v>21</v>
      </c>
    </row>
    <row r="181" spans="1:10" x14ac:dyDescent="0.3">
      <c r="A181" t="s">
        <v>21</v>
      </c>
      <c r="B181" t="s">
        <v>329</v>
      </c>
      <c r="C181">
        <v>4.7E-2</v>
      </c>
      <c r="D181" t="s">
        <v>65</v>
      </c>
      <c r="E181" t="s">
        <v>21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0.05</v>
      </c>
      <c r="D182" t="s">
        <v>65</v>
      </c>
      <c r="E182" t="s">
        <v>21</v>
      </c>
      <c r="F182" t="s">
        <v>21</v>
      </c>
      <c r="G182" t="s">
        <v>21</v>
      </c>
      <c r="H182" t="s">
        <v>21</v>
      </c>
      <c r="I182">
        <v>59049</v>
      </c>
      <c r="J182" t="s">
        <v>21</v>
      </c>
    </row>
    <row r="183" spans="1:10" x14ac:dyDescent="0.3">
      <c r="A183" t="s">
        <v>21</v>
      </c>
      <c r="B183" t="s">
        <v>330</v>
      </c>
      <c r="C183">
        <v>5.3999999999999999E-2</v>
      </c>
      <c r="D183" t="s">
        <v>65</v>
      </c>
      <c r="E183" t="s">
        <v>21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0.05</v>
      </c>
      <c r="D184" t="s">
        <v>65</v>
      </c>
      <c r="E184" t="s">
        <v>21</v>
      </c>
      <c r="F184" t="s">
        <v>21</v>
      </c>
      <c r="G184" t="s">
        <v>21</v>
      </c>
      <c r="H184" t="s">
        <v>21</v>
      </c>
      <c r="I184">
        <v>177147</v>
      </c>
      <c r="J184" t="s">
        <v>21</v>
      </c>
    </row>
    <row r="185" spans="1:10" x14ac:dyDescent="0.3">
      <c r="A185" t="s">
        <v>21</v>
      </c>
      <c r="B185" t="s">
        <v>331</v>
      </c>
      <c r="C185">
        <v>5.2999999999999999E-2</v>
      </c>
      <c r="D185" t="s">
        <v>65</v>
      </c>
      <c r="E185" t="s">
        <v>21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1.51</v>
      </c>
      <c r="D186" t="s">
        <v>65</v>
      </c>
      <c r="E186" t="s">
        <v>21</v>
      </c>
      <c r="F186" t="s">
        <v>21</v>
      </c>
      <c r="G186" t="s">
        <v>21</v>
      </c>
      <c r="H186" t="s">
        <v>21</v>
      </c>
      <c r="I186">
        <v>1</v>
      </c>
      <c r="J186" t="s">
        <v>21</v>
      </c>
    </row>
    <row r="187" spans="1:10" x14ac:dyDescent="0.3">
      <c r="A187" t="s">
        <v>21</v>
      </c>
      <c r="B187" t="s">
        <v>368</v>
      </c>
      <c r="C187">
        <v>1.8480000000000001</v>
      </c>
      <c r="D187" t="s">
        <v>65</v>
      </c>
      <c r="E187" t="s">
        <v>21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0.67</v>
      </c>
      <c r="D188" t="s">
        <v>65</v>
      </c>
      <c r="E188" t="s">
        <v>21</v>
      </c>
      <c r="F188" t="s">
        <v>21</v>
      </c>
      <c r="G188" t="s">
        <v>21</v>
      </c>
      <c r="H188" t="s">
        <v>21</v>
      </c>
      <c r="I188">
        <v>3</v>
      </c>
      <c r="J188" t="s">
        <v>21</v>
      </c>
    </row>
    <row r="189" spans="1:10" x14ac:dyDescent="0.3">
      <c r="A189" t="s">
        <v>21</v>
      </c>
      <c r="B189" t="s">
        <v>369</v>
      </c>
      <c r="C189">
        <v>0.58799999999999997</v>
      </c>
      <c r="D189" t="s">
        <v>65</v>
      </c>
      <c r="E189" t="s">
        <v>21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0.14299999999999999</v>
      </c>
      <c r="D190" t="s">
        <v>65</v>
      </c>
      <c r="E190" t="s">
        <v>21</v>
      </c>
      <c r="F190" t="s">
        <v>21</v>
      </c>
      <c r="G190" t="s">
        <v>21</v>
      </c>
      <c r="H190" t="s">
        <v>21</v>
      </c>
      <c r="I190">
        <v>9</v>
      </c>
      <c r="J190" t="s">
        <v>21</v>
      </c>
    </row>
    <row r="191" spans="1:10" x14ac:dyDescent="0.3">
      <c r="A191" t="s">
        <v>21</v>
      </c>
      <c r="B191" t="s">
        <v>370</v>
      </c>
      <c r="C191">
        <v>0.14199999999999999</v>
      </c>
      <c r="D191" t="s">
        <v>65</v>
      </c>
      <c r="E191" t="s">
        <v>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6.2E-2</v>
      </c>
      <c r="D192" t="s">
        <v>65</v>
      </c>
      <c r="E192" t="s">
        <v>21</v>
      </c>
      <c r="F192" t="s">
        <v>21</v>
      </c>
      <c r="G192" t="s">
        <v>21</v>
      </c>
      <c r="H192" t="s">
        <v>21</v>
      </c>
      <c r="I192">
        <v>27</v>
      </c>
      <c r="J192" t="s">
        <v>21</v>
      </c>
    </row>
    <row r="193" spans="1:10" x14ac:dyDescent="0.3">
      <c r="A193" t="s">
        <v>21</v>
      </c>
      <c r="B193" t="s">
        <v>371</v>
      </c>
      <c r="C193">
        <v>6.5000000000000002E-2</v>
      </c>
      <c r="D193" t="s">
        <v>65</v>
      </c>
      <c r="E193" t="s">
        <v>21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4.5999999999999999E-2</v>
      </c>
      <c r="D194" t="s">
        <v>65</v>
      </c>
      <c r="E194" t="s">
        <v>21</v>
      </c>
      <c r="F194" t="s">
        <v>21</v>
      </c>
      <c r="G194" t="s">
        <v>21</v>
      </c>
      <c r="H194" t="s">
        <v>21</v>
      </c>
      <c r="I194">
        <v>81</v>
      </c>
      <c r="J194" t="s">
        <v>21</v>
      </c>
    </row>
    <row r="195" spans="1:10" x14ac:dyDescent="0.3">
      <c r="A195" t="s">
        <v>21</v>
      </c>
      <c r="B195" t="s">
        <v>372</v>
      </c>
      <c r="C195">
        <v>0.54400000000000004</v>
      </c>
      <c r="D195" t="s">
        <v>65</v>
      </c>
      <c r="E195" t="s">
        <v>21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3.0049999999999999</v>
      </c>
      <c r="D196" t="s">
        <v>65</v>
      </c>
      <c r="E196" t="s">
        <v>21</v>
      </c>
      <c r="F196" t="s">
        <v>21</v>
      </c>
      <c r="G196" t="s">
        <v>21</v>
      </c>
      <c r="H196" t="s">
        <v>21</v>
      </c>
      <c r="I196">
        <v>9</v>
      </c>
      <c r="J196" t="s">
        <v>21</v>
      </c>
    </row>
    <row r="197" spans="1:10" x14ac:dyDescent="0.3">
      <c r="A197" t="s">
        <v>21</v>
      </c>
      <c r="B197" t="s">
        <v>166</v>
      </c>
      <c r="C197">
        <v>3.198</v>
      </c>
      <c r="D197" t="s">
        <v>65</v>
      </c>
      <c r="E197" t="s">
        <v>21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4.4999999999999998E-2</v>
      </c>
      <c r="E198" t="s">
        <v>21</v>
      </c>
      <c r="F198" t="s">
        <v>21</v>
      </c>
      <c r="G198" t="s">
        <v>21</v>
      </c>
      <c r="H198" t="s">
        <v>21</v>
      </c>
      <c r="I198">
        <v>243</v>
      </c>
      <c r="J198" t="s">
        <v>21</v>
      </c>
    </row>
    <row r="199" spans="1:10" x14ac:dyDescent="0.3">
      <c r="A199" t="s">
        <v>21</v>
      </c>
      <c r="B199" t="s">
        <v>373</v>
      </c>
      <c r="C199">
        <v>4.3999999999999997E-2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4.2999999999999997E-2</v>
      </c>
      <c r="E200" t="s">
        <v>21</v>
      </c>
      <c r="F200" t="s">
        <v>21</v>
      </c>
      <c r="G200" t="s">
        <v>21</v>
      </c>
      <c r="H200" t="s">
        <v>21</v>
      </c>
      <c r="I200">
        <v>729</v>
      </c>
      <c r="J200" t="s">
        <v>21</v>
      </c>
    </row>
    <row r="201" spans="1:10" x14ac:dyDescent="0.3">
      <c r="A201" t="s">
        <v>21</v>
      </c>
      <c r="B201" t="s">
        <v>374</v>
      </c>
      <c r="C201">
        <v>4.4999999999999998E-2</v>
      </c>
      <c r="D201" t="s">
        <v>65</v>
      </c>
      <c r="E201" t="s">
        <v>21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4.2999999999999997E-2</v>
      </c>
      <c r="E202" t="s">
        <v>21</v>
      </c>
      <c r="F202" t="s">
        <v>21</v>
      </c>
      <c r="G202" t="s">
        <v>21</v>
      </c>
      <c r="H202" t="s">
        <v>21</v>
      </c>
      <c r="I202">
        <v>2187</v>
      </c>
      <c r="J202" t="s">
        <v>21</v>
      </c>
    </row>
    <row r="203" spans="1:10" x14ac:dyDescent="0.3">
      <c r="A203" t="s">
        <v>21</v>
      </c>
      <c r="B203" t="s">
        <v>375</v>
      </c>
      <c r="C203">
        <v>4.5999999999999999E-2</v>
      </c>
      <c r="D203" t="s">
        <v>65</v>
      </c>
      <c r="E203" t="s">
        <v>21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4.7E-2</v>
      </c>
      <c r="D204" t="s">
        <v>65</v>
      </c>
      <c r="E204" t="s">
        <v>21</v>
      </c>
      <c r="F204" t="s">
        <v>21</v>
      </c>
      <c r="G204" t="s">
        <v>21</v>
      </c>
      <c r="H204" t="s">
        <v>21</v>
      </c>
      <c r="I204">
        <v>6561</v>
      </c>
      <c r="J204" t="s">
        <v>21</v>
      </c>
    </row>
    <row r="205" spans="1:10" x14ac:dyDescent="0.3">
      <c r="A205" t="s">
        <v>21</v>
      </c>
      <c r="B205" t="s">
        <v>376</v>
      </c>
      <c r="C205">
        <v>4.3999999999999997E-2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E206" t="s">
        <v>21</v>
      </c>
      <c r="F206" t="s">
        <v>21</v>
      </c>
      <c r="G206" t="s">
        <v>21</v>
      </c>
      <c r="H206" t="s">
        <v>21</v>
      </c>
      <c r="I206">
        <v>19683</v>
      </c>
      <c r="J206" t="s">
        <v>21</v>
      </c>
    </row>
    <row r="207" spans="1:10" x14ac:dyDescent="0.3">
      <c r="A207" t="s">
        <v>21</v>
      </c>
      <c r="B207" t="s">
        <v>377</v>
      </c>
      <c r="C207">
        <v>4.2999999999999997E-2</v>
      </c>
      <c r="E207" t="s">
        <v>21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4.2999999999999997E-2</v>
      </c>
      <c r="E208" t="s">
        <v>21</v>
      </c>
      <c r="F208" t="s">
        <v>21</v>
      </c>
      <c r="G208" t="s">
        <v>21</v>
      </c>
      <c r="H208" t="s">
        <v>21</v>
      </c>
      <c r="I208">
        <v>59049</v>
      </c>
      <c r="J208" t="s">
        <v>21</v>
      </c>
    </row>
    <row r="209" spans="1:10" x14ac:dyDescent="0.3">
      <c r="A209" t="s">
        <v>21</v>
      </c>
      <c r="B209" t="s">
        <v>378</v>
      </c>
      <c r="C209">
        <v>4.3999999999999997E-2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4.2999999999999997E-2</v>
      </c>
      <c r="E210" t="s">
        <v>21</v>
      </c>
      <c r="F210" t="s">
        <v>21</v>
      </c>
      <c r="G210" t="s">
        <v>21</v>
      </c>
      <c r="H210" t="s">
        <v>21</v>
      </c>
      <c r="I210">
        <v>177147</v>
      </c>
      <c r="J210" t="s">
        <v>21</v>
      </c>
    </row>
    <row r="211" spans="1:10" x14ac:dyDescent="0.3">
      <c r="A211" t="s">
        <v>21</v>
      </c>
      <c r="B211" t="s">
        <v>379</v>
      </c>
      <c r="C211">
        <v>4.2999999999999997E-2</v>
      </c>
      <c r="E211" t="s">
        <v>21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3.9E-2</v>
      </c>
      <c r="E212" t="s">
        <v>21</v>
      </c>
      <c r="F212" t="s">
        <v>21</v>
      </c>
      <c r="G212" t="s">
        <v>21</v>
      </c>
      <c r="H212" t="s">
        <v>21</v>
      </c>
      <c r="I212">
        <v>1</v>
      </c>
      <c r="J212" t="s">
        <v>21</v>
      </c>
    </row>
    <row r="213" spans="1:10" x14ac:dyDescent="0.3">
      <c r="A213" t="s">
        <v>21</v>
      </c>
      <c r="B213" t="s">
        <v>416</v>
      </c>
      <c r="C213">
        <v>0.04</v>
      </c>
      <c r="E213" t="s">
        <v>21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0.04</v>
      </c>
      <c r="E214" t="s">
        <v>21</v>
      </c>
      <c r="F214" t="s">
        <v>21</v>
      </c>
      <c r="G214" t="s">
        <v>21</v>
      </c>
      <c r="H214" t="s">
        <v>21</v>
      </c>
      <c r="I214">
        <v>3</v>
      </c>
      <c r="J214" t="s">
        <v>21</v>
      </c>
    </row>
    <row r="215" spans="1:10" x14ac:dyDescent="0.3">
      <c r="A215" t="s">
        <v>21</v>
      </c>
      <c r="B215" t="s">
        <v>417</v>
      </c>
      <c r="C215">
        <v>3.9E-2</v>
      </c>
      <c r="E215" t="s">
        <v>21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0.04</v>
      </c>
      <c r="E216" t="s">
        <v>21</v>
      </c>
      <c r="F216" t="s">
        <v>21</v>
      </c>
      <c r="G216" t="s">
        <v>21</v>
      </c>
      <c r="H216" t="s">
        <v>21</v>
      </c>
      <c r="I216">
        <v>9</v>
      </c>
      <c r="J216" t="s">
        <v>21</v>
      </c>
    </row>
    <row r="217" spans="1:10" x14ac:dyDescent="0.3">
      <c r="A217" t="s">
        <v>21</v>
      </c>
      <c r="B217" t="s">
        <v>418</v>
      </c>
      <c r="C217">
        <v>3.9E-2</v>
      </c>
      <c r="E217" t="s">
        <v>21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1.2350000000000001</v>
      </c>
      <c r="D218" t="s">
        <v>65</v>
      </c>
      <c r="E218" t="s">
        <v>21</v>
      </c>
      <c r="F218" t="s">
        <v>21</v>
      </c>
      <c r="G218" t="s">
        <v>21</v>
      </c>
      <c r="H218" t="s">
        <v>21</v>
      </c>
      <c r="I218">
        <v>27</v>
      </c>
      <c r="J218" t="s">
        <v>21</v>
      </c>
    </row>
    <row r="219" spans="1:10" x14ac:dyDescent="0.3">
      <c r="A219" t="s">
        <v>21</v>
      </c>
      <c r="B219" t="s">
        <v>167</v>
      </c>
      <c r="C219">
        <v>1</v>
      </c>
      <c r="D219" t="s">
        <v>65</v>
      </c>
      <c r="E219" t="s">
        <v>21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6.0999999999999999E-2</v>
      </c>
      <c r="D220" t="s">
        <v>65</v>
      </c>
      <c r="E220" t="s">
        <v>21</v>
      </c>
      <c r="F220" t="s">
        <v>21</v>
      </c>
      <c r="G220" t="s">
        <v>21</v>
      </c>
      <c r="H220" t="s">
        <v>21</v>
      </c>
      <c r="I220">
        <v>27</v>
      </c>
      <c r="J220" t="s">
        <v>21</v>
      </c>
    </row>
    <row r="221" spans="1:10" x14ac:dyDescent="0.3">
      <c r="A221" t="s">
        <v>21</v>
      </c>
      <c r="B221" t="s">
        <v>419</v>
      </c>
      <c r="C221">
        <v>3.9E-2</v>
      </c>
      <c r="E221" t="s">
        <v>21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4.7E-2</v>
      </c>
      <c r="D222" t="s">
        <v>65</v>
      </c>
      <c r="E222" t="s">
        <v>21</v>
      </c>
      <c r="F222" t="s">
        <v>21</v>
      </c>
      <c r="G222" t="s">
        <v>21</v>
      </c>
      <c r="H222" t="s">
        <v>21</v>
      </c>
      <c r="I222">
        <v>81</v>
      </c>
      <c r="J222" t="s">
        <v>21</v>
      </c>
    </row>
    <row r="223" spans="1:10" x14ac:dyDescent="0.3">
      <c r="A223" t="s">
        <v>21</v>
      </c>
      <c r="B223" t="s">
        <v>420</v>
      </c>
      <c r="C223">
        <v>4.2000000000000003E-2</v>
      </c>
      <c r="E223" t="s">
        <v>21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4.3999999999999997E-2</v>
      </c>
      <c r="E224" t="s">
        <v>21</v>
      </c>
      <c r="F224" t="s">
        <v>21</v>
      </c>
      <c r="G224" t="s">
        <v>21</v>
      </c>
      <c r="H224" t="s">
        <v>21</v>
      </c>
      <c r="I224">
        <v>243</v>
      </c>
      <c r="J224" t="s">
        <v>21</v>
      </c>
    </row>
    <row r="225" spans="1:10" x14ac:dyDescent="0.3">
      <c r="A225" t="s">
        <v>21</v>
      </c>
      <c r="B225" t="s">
        <v>421</v>
      </c>
      <c r="C225">
        <v>4.3999999999999997E-2</v>
      </c>
      <c r="E225" t="s">
        <v>21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4.2999999999999997E-2</v>
      </c>
      <c r="E226" t="s">
        <v>21</v>
      </c>
      <c r="F226" t="s">
        <v>21</v>
      </c>
      <c r="G226" t="s">
        <v>21</v>
      </c>
      <c r="H226" t="s">
        <v>21</v>
      </c>
      <c r="I226">
        <v>729</v>
      </c>
      <c r="J226" t="s">
        <v>21</v>
      </c>
    </row>
    <row r="227" spans="1:10" x14ac:dyDescent="0.3">
      <c r="A227" t="s">
        <v>21</v>
      </c>
      <c r="B227" t="s">
        <v>422</v>
      </c>
      <c r="C227">
        <v>4.3999999999999997E-2</v>
      </c>
      <c r="E227" t="s">
        <v>21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4.9000000000000002E-2</v>
      </c>
      <c r="D228" t="s">
        <v>65</v>
      </c>
      <c r="E228" t="s">
        <v>21</v>
      </c>
      <c r="F228" t="s">
        <v>21</v>
      </c>
      <c r="G228" t="s">
        <v>21</v>
      </c>
      <c r="H228" t="s">
        <v>21</v>
      </c>
      <c r="I228">
        <v>2187</v>
      </c>
      <c r="J228" t="s">
        <v>21</v>
      </c>
    </row>
    <row r="229" spans="1:10" x14ac:dyDescent="0.3">
      <c r="A229" t="s">
        <v>21</v>
      </c>
      <c r="B229" t="s">
        <v>423</v>
      </c>
      <c r="C229">
        <v>4.2999999999999997E-2</v>
      </c>
      <c r="E229" t="s">
        <v>21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4.1000000000000002E-2</v>
      </c>
      <c r="E230" t="s">
        <v>21</v>
      </c>
      <c r="F230" t="s">
        <v>21</v>
      </c>
      <c r="G230" t="s">
        <v>21</v>
      </c>
      <c r="H230" t="s">
        <v>21</v>
      </c>
      <c r="I230">
        <v>6561</v>
      </c>
      <c r="J230" t="s">
        <v>21</v>
      </c>
    </row>
    <row r="231" spans="1:10" x14ac:dyDescent="0.3">
      <c r="A231" t="s">
        <v>21</v>
      </c>
      <c r="B231" t="s">
        <v>424</v>
      </c>
      <c r="C231">
        <v>4.9000000000000002E-2</v>
      </c>
      <c r="D231" t="s">
        <v>65</v>
      </c>
      <c r="E231" t="s">
        <v>21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3.6999999999999998E-2</v>
      </c>
      <c r="E232" t="s">
        <v>21</v>
      </c>
      <c r="F232" t="s">
        <v>21</v>
      </c>
      <c r="G232" t="s">
        <v>21</v>
      </c>
      <c r="H232" t="s">
        <v>21</v>
      </c>
      <c r="I232">
        <v>19683</v>
      </c>
      <c r="J232" t="s">
        <v>21</v>
      </c>
    </row>
    <row r="233" spans="1:10" x14ac:dyDescent="0.3">
      <c r="A233" t="s">
        <v>21</v>
      </c>
      <c r="B233" t="s">
        <v>425</v>
      </c>
      <c r="C233">
        <v>5.0999999999999997E-2</v>
      </c>
      <c r="D233" t="s">
        <v>65</v>
      </c>
      <c r="E233" t="s">
        <v>21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4.2000000000000003E-2</v>
      </c>
      <c r="E234" t="s">
        <v>21</v>
      </c>
      <c r="F234" t="s">
        <v>21</v>
      </c>
      <c r="G234" t="s">
        <v>21</v>
      </c>
      <c r="H234" t="s">
        <v>21</v>
      </c>
      <c r="I234">
        <v>59049</v>
      </c>
      <c r="J234" t="s">
        <v>21</v>
      </c>
    </row>
    <row r="235" spans="1:10" x14ac:dyDescent="0.3">
      <c r="A235" t="s">
        <v>21</v>
      </c>
      <c r="B235" t="s">
        <v>426</v>
      </c>
      <c r="C235">
        <v>0.04</v>
      </c>
      <c r="E235" t="s">
        <v>21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9.1999999999999998E-2</v>
      </c>
      <c r="D236" t="s">
        <v>65</v>
      </c>
      <c r="E236" t="s">
        <v>21</v>
      </c>
      <c r="F236" t="s">
        <v>21</v>
      </c>
      <c r="G236" t="s">
        <v>21</v>
      </c>
      <c r="H236" t="s">
        <v>21</v>
      </c>
      <c r="I236">
        <v>177147</v>
      </c>
      <c r="J236" t="s">
        <v>21</v>
      </c>
    </row>
    <row r="237" spans="1:10" x14ac:dyDescent="0.3">
      <c r="A237" t="s">
        <v>21</v>
      </c>
      <c r="B237" t="s">
        <v>427</v>
      </c>
      <c r="C237">
        <v>4.2000000000000003E-2</v>
      </c>
      <c r="E237" t="s">
        <v>21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0.215</v>
      </c>
      <c r="D238" t="s">
        <v>65</v>
      </c>
      <c r="E238" t="s">
        <v>21</v>
      </c>
      <c r="F238" t="s">
        <v>21</v>
      </c>
      <c r="G238" t="s">
        <v>21</v>
      </c>
      <c r="H238" t="s">
        <v>21</v>
      </c>
      <c r="I238">
        <v>81</v>
      </c>
      <c r="J238" t="s">
        <v>21</v>
      </c>
    </row>
    <row r="239" spans="1:10" x14ac:dyDescent="0.3">
      <c r="A239" t="s">
        <v>21</v>
      </c>
      <c r="B239" t="s">
        <v>168</v>
      </c>
      <c r="C239">
        <v>0.20599999999999999</v>
      </c>
      <c r="D239" t="s">
        <v>65</v>
      </c>
      <c r="E239" t="s">
        <v>21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7.4999999999999997E-2</v>
      </c>
      <c r="D240" t="s">
        <v>65</v>
      </c>
      <c r="E240" t="s">
        <v>21</v>
      </c>
      <c r="F240" t="s">
        <v>21</v>
      </c>
      <c r="G240" t="s">
        <v>21</v>
      </c>
      <c r="H240" t="s">
        <v>21</v>
      </c>
      <c r="I240">
        <v>243</v>
      </c>
      <c r="J240" t="s">
        <v>21</v>
      </c>
    </row>
    <row r="241" spans="1:10" x14ac:dyDescent="0.3">
      <c r="A241" t="s">
        <v>21</v>
      </c>
      <c r="B241" t="s">
        <v>169</v>
      </c>
      <c r="C241">
        <v>7.2999999999999995E-2</v>
      </c>
      <c r="D241" t="s">
        <v>65</v>
      </c>
      <c r="E241" t="s">
        <v>21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4.9000000000000002E-2</v>
      </c>
      <c r="D242" t="s">
        <v>65</v>
      </c>
      <c r="E242" t="s">
        <v>21</v>
      </c>
      <c r="F242" t="s">
        <v>21</v>
      </c>
      <c r="G242" t="s">
        <v>21</v>
      </c>
      <c r="H242" t="s">
        <v>21</v>
      </c>
      <c r="I242">
        <v>729</v>
      </c>
      <c r="J242" t="s">
        <v>21</v>
      </c>
    </row>
    <row r="243" spans="1:10" x14ac:dyDescent="0.3">
      <c r="A243" t="s">
        <v>21</v>
      </c>
      <c r="B243" t="s">
        <v>170</v>
      </c>
      <c r="C243">
        <v>5.0999999999999997E-2</v>
      </c>
      <c r="D243" t="s">
        <v>65</v>
      </c>
      <c r="E243" t="s">
        <v>21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4.4999999999999998E-2</v>
      </c>
      <c r="E244" t="s">
        <v>21</v>
      </c>
      <c r="F244" t="s">
        <v>21</v>
      </c>
      <c r="G244" t="s">
        <v>21</v>
      </c>
      <c r="H244" t="s">
        <v>21</v>
      </c>
      <c r="I244">
        <v>2187</v>
      </c>
      <c r="J244" t="s">
        <v>21</v>
      </c>
    </row>
    <row r="245" spans="1:10" x14ac:dyDescent="0.3">
      <c r="A245" t="s">
        <v>21</v>
      </c>
      <c r="B245" t="s">
        <v>171</v>
      </c>
      <c r="C245">
        <v>4.4999999999999998E-2</v>
      </c>
      <c r="E245" t="s">
        <v>21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6.0999999999999999E-2</v>
      </c>
      <c r="D246" t="s">
        <v>65</v>
      </c>
      <c r="E246" t="s">
        <v>21</v>
      </c>
      <c r="F246" t="s">
        <v>21</v>
      </c>
      <c r="G246" t="s">
        <v>21</v>
      </c>
      <c r="H246" t="s">
        <v>21</v>
      </c>
      <c r="I246">
        <v>6561</v>
      </c>
      <c r="J246" t="s">
        <v>21</v>
      </c>
    </row>
    <row r="247" spans="1:10" x14ac:dyDescent="0.3">
      <c r="A247" t="s">
        <v>21</v>
      </c>
      <c r="B247" t="s">
        <v>172</v>
      </c>
      <c r="C247">
        <v>4.3999999999999997E-2</v>
      </c>
      <c r="E247" t="s">
        <v>21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E248" t="s">
        <v>21</v>
      </c>
      <c r="F248" t="s">
        <v>21</v>
      </c>
      <c r="G248" t="s">
        <v>21</v>
      </c>
      <c r="H248" t="s">
        <v>21</v>
      </c>
      <c r="I248">
        <v>19683</v>
      </c>
      <c r="J248" t="s">
        <v>21</v>
      </c>
    </row>
    <row r="249" spans="1:10" x14ac:dyDescent="0.3">
      <c r="A249" t="s">
        <v>21</v>
      </c>
      <c r="B249" t="s">
        <v>173</v>
      </c>
      <c r="C249">
        <v>4.3999999999999997E-2</v>
      </c>
      <c r="E249" t="s">
        <v>21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4.3999999999999997E-2</v>
      </c>
      <c r="E250" t="s">
        <v>21</v>
      </c>
      <c r="F250" t="s">
        <v>21</v>
      </c>
      <c r="G250" t="s">
        <v>21</v>
      </c>
      <c r="H250" t="s">
        <v>21</v>
      </c>
      <c r="I250">
        <v>59049</v>
      </c>
      <c r="J250" t="s">
        <v>21</v>
      </c>
    </row>
    <row r="251" spans="1:10" x14ac:dyDescent="0.3">
      <c r="A251" t="s">
        <v>21</v>
      </c>
      <c r="B251" t="s">
        <v>174</v>
      </c>
      <c r="C251">
        <v>4.3999999999999997E-2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4.2999999999999997E-2</v>
      </c>
      <c r="E252" t="s">
        <v>21</v>
      </c>
      <c r="F252" t="s">
        <v>21</v>
      </c>
      <c r="G252" t="s">
        <v>21</v>
      </c>
      <c r="H252" t="s">
        <v>21</v>
      </c>
      <c r="I252">
        <v>177147</v>
      </c>
      <c r="J252" t="s">
        <v>21</v>
      </c>
    </row>
    <row r="253" spans="1:10" x14ac:dyDescent="0.3">
      <c r="A253" t="s">
        <v>21</v>
      </c>
      <c r="B253" t="s">
        <v>175</v>
      </c>
      <c r="C253">
        <v>4.3999999999999997E-2</v>
      </c>
      <c r="E253" t="s">
        <v>21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3.7410000000000001</v>
      </c>
      <c r="D254" t="s">
        <v>65</v>
      </c>
      <c r="E254" t="s">
        <v>21</v>
      </c>
      <c r="F254" t="s">
        <v>21</v>
      </c>
      <c r="G254" t="s">
        <v>21</v>
      </c>
      <c r="H254" t="s">
        <v>21</v>
      </c>
      <c r="I254">
        <v>1</v>
      </c>
      <c r="J254" t="s">
        <v>21</v>
      </c>
    </row>
    <row r="255" spans="1:10" x14ac:dyDescent="0.3">
      <c r="A255" t="s">
        <v>21</v>
      </c>
      <c r="B255" t="s">
        <v>212</v>
      </c>
      <c r="C255">
        <v>3.7709999999999999</v>
      </c>
      <c r="D255" t="s">
        <v>65</v>
      </c>
      <c r="E255" t="s">
        <v>21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3.0310000000000001</v>
      </c>
      <c r="D256" t="s">
        <v>65</v>
      </c>
      <c r="E256" t="s">
        <v>21</v>
      </c>
      <c r="F256" t="s">
        <v>21</v>
      </c>
      <c r="G256" t="s">
        <v>21</v>
      </c>
      <c r="H256" t="s">
        <v>21</v>
      </c>
      <c r="I256">
        <v>3</v>
      </c>
      <c r="J256" t="s">
        <v>21</v>
      </c>
    </row>
    <row r="257" spans="1:10" x14ac:dyDescent="0.3">
      <c r="A257" t="s">
        <v>21</v>
      </c>
      <c r="B257" t="s">
        <v>213</v>
      </c>
      <c r="C257">
        <v>2.827</v>
      </c>
      <c r="D257" t="s">
        <v>65</v>
      </c>
      <c r="E257" t="s">
        <v>21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0.70299999999999996</v>
      </c>
      <c r="D258" t="s">
        <v>65</v>
      </c>
      <c r="E258" t="s">
        <v>21</v>
      </c>
      <c r="F258" t="s">
        <v>21</v>
      </c>
      <c r="G258" t="s">
        <v>21</v>
      </c>
      <c r="H258" t="s">
        <v>21</v>
      </c>
      <c r="I258">
        <v>9</v>
      </c>
      <c r="J258" t="s">
        <v>21</v>
      </c>
    </row>
    <row r="259" spans="1:10" x14ac:dyDescent="0.3">
      <c r="A259" t="s">
        <v>21</v>
      </c>
      <c r="B259" t="s">
        <v>214</v>
      </c>
      <c r="C259">
        <v>0.70199999999999996</v>
      </c>
      <c r="D259" t="s">
        <v>65</v>
      </c>
      <c r="E259" t="s">
        <v>21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0.315</v>
      </c>
      <c r="D260" t="s">
        <v>65</v>
      </c>
      <c r="E260" t="s">
        <v>21</v>
      </c>
      <c r="F260" t="s">
        <v>21</v>
      </c>
      <c r="G260" t="s">
        <v>21</v>
      </c>
      <c r="H260" t="s">
        <v>21</v>
      </c>
      <c r="I260">
        <v>27</v>
      </c>
      <c r="J260" t="s">
        <v>21</v>
      </c>
    </row>
    <row r="261" spans="1:10" x14ac:dyDescent="0.3">
      <c r="A261" t="s">
        <v>21</v>
      </c>
      <c r="B261" t="s">
        <v>215</v>
      </c>
      <c r="C261">
        <v>0.161</v>
      </c>
      <c r="D261" t="s">
        <v>65</v>
      </c>
      <c r="E261" t="s">
        <v>21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7.0000000000000007E-2</v>
      </c>
      <c r="D262" t="s">
        <v>65</v>
      </c>
      <c r="E262" t="s">
        <v>21</v>
      </c>
      <c r="F262" t="s">
        <v>21</v>
      </c>
      <c r="G262" t="s">
        <v>21</v>
      </c>
      <c r="H262" t="s">
        <v>21</v>
      </c>
      <c r="I262">
        <v>81</v>
      </c>
      <c r="J262" t="s">
        <v>21</v>
      </c>
    </row>
    <row r="263" spans="1:10" x14ac:dyDescent="0.3">
      <c r="A263" t="s">
        <v>21</v>
      </c>
      <c r="B263" t="s">
        <v>216</v>
      </c>
      <c r="C263">
        <v>8.5000000000000006E-2</v>
      </c>
      <c r="D263" t="s">
        <v>65</v>
      </c>
      <c r="E263" t="s">
        <v>21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0.05</v>
      </c>
      <c r="D264" t="s">
        <v>65</v>
      </c>
      <c r="E264" t="s">
        <v>21</v>
      </c>
      <c r="F264" t="s">
        <v>21</v>
      </c>
      <c r="G264" t="s">
        <v>21</v>
      </c>
      <c r="H264" t="s">
        <v>21</v>
      </c>
      <c r="I264">
        <v>243</v>
      </c>
      <c r="J264" t="s">
        <v>21</v>
      </c>
    </row>
    <row r="265" spans="1:10" x14ac:dyDescent="0.3">
      <c r="A265" t="s">
        <v>21</v>
      </c>
      <c r="B265" t="s">
        <v>217</v>
      </c>
      <c r="C265">
        <v>9.2999999999999999E-2</v>
      </c>
      <c r="D265" t="s">
        <v>65</v>
      </c>
      <c r="E265" t="s">
        <v>21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4.4999999999999998E-2</v>
      </c>
      <c r="D266" t="s">
        <v>65</v>
      </c>
      <c r="E266" t="s">
        <v>21</v>
      </c>
      <c r="F266" t="s">
        <v>21</v>
      </c>
      <c r="G266" t="s">
        <v>21</v>
      </c>
      <c r="H266" t="s">
        <v>21</v>
      </c>
      <c r="I266">
        <v>729</v>
      </c>
      <c r="J266" t="s">
        <v>21</v>
      </c>
    </row>
    <row r="267" spans="1:10" x14ac:dyDescent="0.3">
      <c r="A267" t="s">
        <v>21</v>
      </c>
      <c r="B267" t="s">
        <v>218</v>
      </c>
      <c r="C267">
        <v>4.5999999999999999E-2</v>
      </c>
      <c r="D267" t="s">
        <v>65</v>
      </c>
      <c r="E267" t="s">
        <v>21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4.4999999999999998E-2</v>
      </c>
      <c r="D268" t="s">
        <v>65</v>
      </c>
      <c r="E268" t="s">
        <v>21</v>
      </c>
      <c r="F268" t="s">
        <v>21</v>
      </c>
      <c r="G268" t="s">
        <v>21</v>
      </c>
      <c r="H268" t="s">
        <v>21</v>
      </c>
      <c r="I268">
        <v>2187</v>
      </c>
      <c r="J268" t="s">
        <v>21</v>
      </c>
    </row>
    <row r="269" spans="1:10" x14ac:dyDescent="0.3">
      <c r="A269" t="s">
        <v>21</v>
      </c>
      <c r="B269" t="s">
        <v>219</v>
      </c>
      <c r="C269">
        <v>4.3999999999999997E-2</v>
      </c>
      <c r="E269" t="s">
        <v>21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0.06</v>
      </c>
      <c r="D270" t="s">
        <v>65</v>
      </c>
      <c r="E270" t="s">
        <v>21</v>
      </c>
      <c r="F270" t="s">
        <v>21</v>
      </c>
      <c r="G270" t="s">
        <v>21</v>
      </c>
      <c r="H270" t="s">
        <v>21</v>
      </c>
      <c r="I270">
        <v>6561</v>
      </c>
      <c r="J270" t="s">
        <v>21</v>
      </c>
    </row>
    <row r="271" spans="1:10" x14ac:dyDescent="0.3">
      <c r="A271" t="s">
        <v>21</v>
      </c>
      <c r="B271" t="s">
        <v>220</v>
      </c>
      <c r="C271">
        <v>4.3999999999999997E-2</v>
      </c>
      <c r="E271" t="s">
        <v>21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4.2999999999999997E-2</v>
      </c>
      <c r="E272" t="s">
        <v>21</v>
      </c>
      <c r="F272" t="s">
        <v>21</v>
      </c>
      <c r="G272" t="s">
        <v>21</v>
      </c>
      <c r="H272" t="s">
        <v>21</v>
      </c>
      <c r="I272">
        <v>19683</v>
      </c>
      <c r="J272" t="s">
        <v>21</v>
      </c>
    </row>
    <row r="273" spans="1:10" x14ac:dyDescent="0.3">
      <c r="A273" t="s">
        <v>21</v>
      </c>
      <c r="B273" t="s">
        <v>221</v>
      </c>
      <c r="C273">
        <v>4.3999999999999997E-2</v>
      </c>
      <c r="E273" t="s">
        <v>21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4.5999999999999999E-2</v>
      </c>
      <c r="D274" t="s">
        <v>65</v>
      </c>
      <c r="E274" t="s">
        <v>21</v>
      </c>
      <c r="F274" t="s">
        <v>21</v>
      </c>
      <c r="G274" t="s">
        <v>21</v>
      </c>
      <c r="H274" t="s">
        <v>21</v>
      </c>
      <c r="I274">
        <v>59049</v>
      </c>
      <c r="J274" t="s">
        <v>21</v>
      </c>
    </row>
    <row r="275" spans="1:10" x14ac:dyDescent="0.3">
      <c r="A275" t="s">
        <v>21</v>
      </c>
      <c r="B275" t="s">
        <v>222</v>
      </c>
      <c r="C275">
        <v>5.7000000000000002E-2</v>
      </c>
      <c r="D275" t="s">
        <v>65</v>
      </c>
      <c r="E275" t="s">
        <v>21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4.3999999999999997E-2</v>
      </c>
      <c r="E276" t="s">
        <v>21</v>
      </c>
      <c r="F276" t="s">
        <v>21</v>
      </c>
      <c r="G276" t="s">
        <v>21</v>
      </c>
      <c r="H276" t="s">
        <v>21</v>
      </c>
      <c r="I276">
        <v>177147</v>
      </c>
      <c r="J276" t="s">
        <v>21</v>
      </c>
    </row>
    <row r="277" spans="1:10" x14ac:dyDescent="0.3">
      <c r="A277" t="s">
        <v>21</v>
      </c>
      <c r="B277" t="s">
        <v>223</v>
      </c>
      <c r="C277">
        <v>5.5E-2</v>
      </c>
      <c r="D277" t="s">
        <v>65</v>
      </c>
      <c r="E277" t="s">
        <v>21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3.8530000000000002</v>
      </c>
      <c r="D278" t="s">
        <v>65</v>
      </c>
      <c r="E278" t="s">
        <v>21</v>
      </c>
      <c r="F278" t="s">
        <v>21</v>
      </c>
      <c r="G278" t="s">
        <v>21</v>
      </c>
      <c r="H278" t="s">
        <v>21</v>
      </c>
      <c r="I278">
        <v>1</v>
      </c>
      <c r="J278" t="s">
        <v>21</v>
      </c>
    </row>
    <row r="279" spans="1:10" x14ac:dyDescent="0.3">
      <c r="A279" t="s">
        <v>21</v>
      </c>
      <c r="B279" t="s">
        <v>260</v>
      </c>
      <c r="C279">
        <v>3.8210000000000002</v>
      </c>
      <c r="D279" t="s">
        <v>65</v>
      </c>
      <c r="E279" t="s">
        <v>21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3.806</v>
      </c>
      <c r="D280" t="s">
        <v>65</v>
      </c>
      <c r="E280" t="s">
        <v>21</v>
      </c>
      <c r="F280" t="s">
        <v>21</v>
      </c>
      <c r="G280" t="s">
        <v>21</v>
      </c>
      <c r="H280" t="s">
        <v>21</v>
      </c>
      <c r="I280">
        <v>3</v>
      </c>
      <c r="J280" t="s">
        <v>21</v>
      </c>
    </row>
    <row r="281" spans="1:10" x14ac:dyDescent="0.3">
      <c r="A281" t="s">
        <v>21</v>
      </c>
      <c r="B281" t="s">
        <v>261</v>
      </c>
      <c r="C281">
        <v>3.7909999999999999</v>
      </c>
      <c r="D281" t="s">
        <v>65</v>
      </c>
      <c r="E281" t="s">
        <v>21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3.7519999999999998</v>
      </c>
      <c r="D282" t="s">
        <v>65</v>
      </c>
      <c r="E282" t="s">
        <v>21</v>
      </c>
      <c r="F282" t="s">
        <v>21</v>
      </c>
      <c r="G282" t="s">
        <v>21</v>
      </c>
      <c r="H282" t="s">
        <v>21</v>
      </c>
      <c r="I282">
        <v>9</v>
      </c>
      <c r="J282" t="s">
        <v>21</v>
      </c>
    </row>
    <row r="283" spans="1:10" x14ac:dyDescent="0.3">
      <c r="A283" t="s">
        <v>21</v>
      </c>
      <c r="B283" t="s">
        <v>262</v>
      </c>
      <c r="C283">
        <v>3.7080000000000002</v>
      </c>
      <c r="D283" t="s">
        <v>65</v>
      </c>
      <c r="E283" t="s">
        <v>21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3.1320000000000001</v>
      </c>
      <c r="D284" t="s">
        <v>65</v>
      </c>
      <c r="E284" t="s">
        <v>21</v>
      </c>
      <c r="F284" t="s">
        <v>21</v>
      </c>
      <c r="G284" t="s">
        <v>21</v>
      </c>
      <c r="H284" t="s">
        <v>21</v>
      </c>
      <c r="I284">
        <v>27</v>
      </c>
      <c r="J284" t="s">
        <v>21</v>
      </c>
    </row>
    <row r="285" spans="1:10" x14ac:dyDescent="0.3">
      <c r="A285" t="s">
        <v>21</v>
      </c>
      <c r="B285" t="s">
        <v>263</v>
      </c>
      <c r="C285">
        <v>2.9870000000000001</v>
      </c>
      <c r="D285" t="s">
        <v>65</v>
      </c>
      <c r="E285" t="s">
        <v>21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1.147</v>
      </c>
      <c r="D286" t="s">
        <v>65</v>
      </c>
      <c r="E286" t="s">
        <v>21</v>
      </c>
      <c r="F286" t="s">
        <v>21</v>
      </c>
      <c r="G286" t="s">
        <v>21</v>
      </c>
      <c r="H286" t="s">
        <v>21</v>
      </c>
      <c r="I286">
        <v>81</v>
      </c>
      <c r="J286" t="s">
        <v>21</v>
      </c>
    </row>
    <row r="287" spans="1:10" x14ac:dyDescent="0.3">
      <c r="A287" t="s">
        <v>21</v>
      </c>
      <c r="B287" t="s">
        <v>264</v>
      </c>
      <c r="C287">
        <v>1.05</v>
      </c>
      <c r="D287" t="s">
        <v>65</v>
      </c>
      <c r="E287" t="s">
        <v>21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0.26400000000000001</v>
      </c>
      <c r="D288" t="s">
        <v>65</v>
      </c>
      <c r="E288" t="s">
        <v>21</v>
      </c>
      <c r="F288" t="s">
        <v>21</v>
      </c>
      <c r="G288" t="s">
        <v>21</v>
      </c>
      <c r="H288" t="s">
        <v>21</v>
      </c>
      <c r="I288">
        <v>243</v>
      </c>
      <c r="J288" t="s">
        <v>21</v>
      </c>
    </row>
    <row r="289" spans="1:10" x14ac:dyDescent="0.3">
      <c r="A289" t="s">
        <v>21</v>
      </c>
      <c r="B289" t="s">
        <v>265</v>
      </c>
      <c r="C289">
        <v>0.219</v>
      </c>
      <c r="D289" t="s">
        <v>65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8.1000000000000003E-2</v>
      </c>
      <c r="D290" t="s">
        <v>65</v>
      </c>
      <c r="E290" t="s">
        <v>21</v>
      </c>
      <c r="F290" t="s">
        <v>21</v>
      </c>
      <c r="G290" t="s">
        <v>21</v>
      </c>
      <c r="H290" t="s">
        <v>21</v>
      </c>
      <c r="I290">
        <v>729</v>
      </c>
      <c r="J290" t="s">
        <v>21</v>
      </c>
    </row>
    <row r="291" spans="1:10" x14ac:dyDescent="0.3">
      <c r="A291" t="s">
        <v>21</v>
      </c>
      <c r="B291" t="s">
        <v>266</v>
      </c>
      <c r="C291">
        <v>8.6999999999999994E-2</v>
      </c>
      <c r="D291" t="s">
        <v>65</v>
      </c>
      <c r="E291" t="s">
        <v>21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5.8000000000000003E-2</v>
      </c>
      <c r="D292" t="s">
        <v>65</v>
      </c>
      <c r="E292" t="s">
        <v>21</v>
      </c>
      <c r="F292" t="s">
        <v>21</v>
      </c>
      <c r="G292" t="s">
        <v>21</v>
      </c>
      <c r="H292" t="s">
        <v>21</v>
      </c>
      <c r="I292">
        <v>2187</v>
      </c>
      <c r="J292" t="s">
        <v>21</v>
      </c>
    </row>
    <row r="293" spans="1:10" x14ac:dyDescent="0.3">
      <c r="A293" t="s">
        <v>21</v>
      </c>
      <c r="B293" t="s">
        <v>267</v>
      </c>
      <c r="C293">
        <v>5.6000000000000001E-2</v>
      </c>
      <c r="D293" t="s">
        <v>65</v>
      </c>
      <c r="E293" t="s">
        <v>21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4.8000000000000001E-2</v>
      </c>
      <c r="D294" t="s">
        <v>65</v>
      </c>
      <c r="E294" t="s">
        <v>21</v>
      </c>
      <c r="F294" t="s">
        <v>21</v>
      </c>
      <c r="G294" t="s">
        <v>21</v>
      </c>
      <c r="H294" t="s">
        <v>21</v>
      </c>
      <c r="I294">
        <v>6561</v>
      </c>
      <c r="J294" t="s">
        <v>21</v>
      </c>
    </row>
    <row r="295" spans="1:10" x14ac:dyDescent="0.3">
      <c r="A295" t="s">
        <v>21</v>
      </c>
      <c r="B295" t="s">
        <v>268</v>
      </c>
      <c r="C295">
        <v>4.7E-2</v>
      </c>
      <c r="D295" t="s">
        <v>65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4.3999999999999997E-2</v>
      </c>
      <c r="E296" t="s">
        <v>21</v>
      </c>
      <c r="F296" t="s">
        <v>21</v>
      </c>
      <c r="G296" t="s">
        <v>21</v>
      </c>
      <c r="H296" t="s">
        <v>21</v>
      </c>
      <c r="I296">
        <v>19683</v>
      </c>
      <c r="J296" t="s">
        <v>21</v>
      </c>
    </row>
    <row r="297" spans="1:10" x14ac:dyDescent="0.3">
      <c r="A297" t="s">
        <v>21</v>
      </c>
      <c r="B297" t="s">
        <v>269</v>
      </c>
      <c r="C297">
        <v>4.4999999999999998E-2</v>
      </c>
      <c r="D297" t="s">
        <v>65</v>
      </c>
      <c r="E297" t="s">
        <v>21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4.4999999999999998E-2</v>
      </c>
      <c r="E298" t="s">
        <v>21</v>
      </c>
      <c r="F298" t="s">
        <v>21</v>
      </c>
      <c r="G298" t="s">
        <v>21</v>
      </c>
      <c r="H298" t="s">
        <v>21</v>
      </c>
      <c r="I298">
        <v>59049</v>
      </c>
      <c r="J298" t="s">
        <v>21</v>
      </c>
    </row>
    <row r="299" spans="1:10" x14ac:dyDescent="0.3">
      <c r="A299" t="s">
        <v>21</v>
      </c>
      <c r="B299" t="s">
        <v>270</v>
      </c>
      <c r="C299">
        <v>4.8000000000000001E-2</v>
      </c>
      <c r="D299" t="s">
        <v>65</v>
      </c>
      <c r="E299" t="s">
        <v>21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4.5999999999999999E-2</v>
      </c>
      <c r="D300" t="s">
        <v>65</v>
      </c>
      <c r="E300" t="s">
        <v>21</v>
      </c>
      <c r="F300" t="s">
        <v>21</v>
      </c>
      <c r="G300" t="s">
        <v>21</v>
      </c>
      <c r="H300" t="s">
        <v>21</v>
      </c>
      <c r="I300">
        <v>177147</v>
      </c>
      <c r="J300" t="s">
        <v>21</v>
      </c>
    </row>
    <row r="301" spans="1:10" x14ac:dyDescent="0.3">
      <c r="A301" t="s">
        <v>21</v>
      </c>
      <c r="B301" t="s">
        <v>271</v>
      </c>
      <c r="C301">
        <v>4.5999999999999999E-2</v>
      </c>
      <c r="D301" t="s">
        <v>65</v>
      </c>
      <c r="E301" t="s">
        <v>21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3.7450000000000001</v>
      </c>
      <c r="D302" t="s">
        <v>65</v>
      </c>
      <c r="E302" t="s">
        <v>21</v>
      </c>
      <c r="F302" t="s">
        <v>21</v>
      </c>
      <c r="G302" t="s">
        <v>21</v>
      </c>
      <c r="H302" t="s">
        <v>21</v>
      </c>
      <c r="I302">
        <v>1</v>
      </c>
      <c r="J302" t="s">
        <v>21</v>
      </c>
    </row>
    <row r="303" spans="1:10" x14ac:dyDescent="0.3">
      <c r="A303" t="s">
        <v>21</v>
      </c>
      <c r="B303" t="s">
        <v>308</v>
      </c>
      <c r="C303">
        <v>3.7749999999999999</v>
      </c>
      <c r="D303" t="s">
        <v>65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3.1989999999999998</v>
      </c>
      <c r="D304" t="s">
        <v>65</v>
      </c>
      <c r="E304" t="s">
        <v>21</v>
      </c>
      <c r="F304" t="s">
        <v>21</v>
      </c>
      <c r="G304" t="s">
        <v>21</v>
      </c>
      <c r="H304" t="s">
        <v>21</v>
      </c>
      <c r="I304">
        <v>3</v>
      </c>
      <c r="J304" t="s">
        <v>21</v>
      </c>
    </row>
    <row r="305" spans="1:10" x14ac:dyDescent="0.3">
      <c r="A305" t="s">
        <v>21</v>
      </c>
      <c r="B305" t="s">
        <v>309</v>
      </c>
      <c r="C305">
        <v>2.9119999999999999</v>
      </c>
      <c r="D305" t="s">
        <v>65</v>
      </c>
      <c r="E305" t="s">
        <v>21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0.94699999999999995</v>
      </c>
      <c r="D306" t="s">
        <v>65</v>
      </c>
      <c r="E306" t="s">
        <v>21</v>
      </c>
      <c r="F306" t="s">
        <v>21</v>
      </c>
      <c r="G306" t="s">
        <v>21</v>
      </c>
      <c r="H306" t="s">
        <v>21</v>
      </c>
      <c r="I306">
        <v>9</v>
      </c>
      <c r="J306" t="s">
        <v>21</v>
      </c>
    </row>
    <row r="307" spans="1:10" x14ac:dyDescent="0.3">
      <c r="A307" t="s">
        <v>21</v>
      </c>
      <c r="B307" t="s">
        <v>310</v>
      </c>
      <c r="C307">
        <v>0.98399999999999999</v>
      </c>
      <c r="D307" t="s">
        <v>65</v>
      </c>
      <c r="E307" t="s">
        <v>21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0.20899999999999999</v>
      </c>
      <c r="D308" t="s">
        <v>65</v>
      </c>
      <c r="E308" t="s">
        <v>21</v>
      </c>
      <c r="F308" t="s">
        <v>21</v>
      </c>
      <c r="G308" t="s">
        <v>21</v>
      </c>
      <c r="H308" t="s">
        <v>21</v>
      </c>
      <c r="I308">
        <v>27</v>
      </c>
      <c r="J308" t="s">
        <v>21</v>
      </c>
    </row>
    <row r="309" spans="1:10" x14ac:dyDescent="0.3">
      <c r="A309" t="s">
        <v>21</v>
      </c>
      <c r="B309" t="s">
        <v>311</v>
      </c>
      <c r="C309">
        <v>0.20300000000000001</v>
      </c>
      <c r="D309" t="s">
        <v>65</v>
      </c>
      <c r="E309" t="s">
        <v>21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7.5999999999999998E-2</v>
      </c>
      <c r="D310" t="s">
        <v>65</v>
      </c>
      <c r="E310" t="s">
        <v>21</v>
      </c>
      <c r="F310" t="s">
        <v>21</v>
      </c>
      <c r="G310" t="s">
        <v>21</v>
      </c>
      <c r="H310" t="s">
        <v>21</v>
      </c>
      <c r="I310">
        <v>81</v>
      </c>
      <c r="J310" t="s">
        <v>21</v>
      </c>
    </row>
    <row r="311" spans="1:10" x14ac:dyDescent="0.3">
      <c r="A311" t="s">
        <v>21</v>
      </c>
      <c r="B311" t="s">
        <v>312</v>
      </c>
      <c r="C311">
        <v>0.08</v>
      </c>
      <c r="D311" t="s">
        <v>65</v>
      </c>
      <c r="E311" t="s">
        <v>21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5.6000000000000001E-2</v>
      </c>
      <c r="D312" t="s">
        <v>65</v>
      </c>
      <c r="E312" t="s">
        <v>21</v>
      </c>
      <c r="F312" t="s">
        <v>21</v>
      </c>
      <c r="G312" t="s">
        <v>21</v>
      </c>
      <c r="H312" t="s">
        <v>21</v>
      </c>
      <c r="I312">
        <v>243</v>
      </c>
      <c r="J312" t="s">
        <v>21</v>
      </c>
    </row>
    <row r="313" spans="1:10" x14ac:dyDescent="0.3">
      <c r="A313" t="s">
        <v>21</v>
      </c>
      <c r="B313" t="s">
        <v>313</v>
      </c>
      <c r="C313">
        <v>0.06</v>
      </c>
      <c r="D313" t="s">
        <v>65</v>
      </c>
      <c r="E313" t="s">
        <v>21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4.8000000000000001E-2</v>
      </c>
      <c r="D314" t="s">
        <v>65</v>
      </c>
      <c r="E314" t="s">
        <v>21</v>
      </c>
      <c r="F314" t="s">
        <v>21</v>
      </c>
      <c r="G314" t="s">
        <v>21</v>
      </c>
      <c r="H314" t="s">
        <v>21</v>
      </c>
      <c r="I314">
        <v>729</v>
      </c>
      <c r="J314" t="s">
        <v>21</v>
      </c>
    </row>
    <row r="315" spans="1:10" x14ac:dyDescent="0.3">
      <c r="A315" t="s">
        <v>21</v>
      </c>
      <c r="B315" t="s">
        <v>314</v>
      </c>
      <c r="C315">
        <v>4.7E-2</v>
      </c>
      <c r="D315" t="s">
        <v>65</v>
      </c>
      <c r="E315" t="s">
        <v>21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4.4999999999999998E-2</v>
      </c>
      <c r="D316" t="s">
        <v>65</v>
      </c>
      <c r="E316" t="s">
        <v>21</v>
      </c>
      <c r="F316" t="s">
        <v>21</v>
      </c>
      <c r="G316" t="s">
        <v>21</v>
      </c>
      <c r="H316" t="s">
        <v>21</v>
      </c>
      <c r="I316">
        <v>2187</v>
      </c>
      <c r="J316" t="s">
        <v>21</v>
      </c>
    </row>
    <row r="317" spans="1:10" x14ac:dyDescent="0.3">
      <c r="A317" t="s">
        <v>21</v>
      </c>
      <c r="B317" t="s">
        <v>315</v>
      </c>
      <c r="C317">
        <v>4.4999999999999998E-2</v>
      </c>
      <c r="E317" t="s">
        <v>21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4.4999999999999998E-2</v>
      </c>
      <c r="E318" t="s">
        <v>21</v>
      </c>
      <c r="F318" t="s">
        <v>21</v>
      </c>
      <c r="G318" t="s">
        <v>21</v>
      </c>
      <c r="H318" t="s">
        <v>21</v>
      </c>
      <c r="I318">
        <v>6561</v>
      </c>
      <c r="J318" t="s">
        <v>21</v>
      </c>
    </row>
    <row r="319" spans="1:10" x14ac:dyDescent="0.3">
      <c r="A319" t="s">
        <v>21</v>
      </c>
      <c r="B319" t="s">
        <v>316</v>
      </c>
      <c r="C319">
        <v>4.3999999999999997E-2</v>
      </c>
      <c r="E319" t="s">
        <v>21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4.3999999999999997E-2</v>
      </c>
      <c r="E320" t="s">
        <v>21</v>
      </c>
      <c r="F320" t="s">
        <v>21</v>
      </c>
      <c r="G320" t="s">
        <v>21</v>
      </c>
      <c r="H320" t="s">
        <v>21</v>
      </c>
      <c r="I320">
        <v>19683</v>
      </c>
      <c r="J320" t="s">
        <v>21</v>
      </c>
    </row>
    <row r="321" spans="1:10" x14ac:dyDescent="0.3">
      <c r="A321" t="s">
        <v>21</v>
      </c>
      <c r="B321" t="s">
        <v>317</v>
      </c>
      <c r="C321">
        <v>4.3999999999999997E-2</v>
      </c>
      <c r="E321" t="s">
        <v>21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4.4999999999999998E-2</v>
      </c>
      <c r="E322" t="s">
        <v>21</v>
      </c>
      <c r="F322" t="s">
        <v>21</v>
      </c>
      <c r="G322" t="s">
        <v>21</v>
      </c>
      <c r="H322" t="s">
        <v>21</v>
      </c>
      <c r="I322">
        <v>59049</v>
      </c>
      <c r="J322" t="s">
        <v>21</v>
      </c>
    </row>
    <row r="323" spans="1:10" x14ac:dyDescent="0.3">
      <c r="A323" t="s">
        <v>21</v>
      </c>
      <c r="B323" t="s">
        <v>318</v>
      </c>
      <c r="C323">
        <v>0.05</v>
      </c>
      <c r="D323" t="s">
        <v>65</v>
      </c>
      <c r="E323" t="s">
        <v>21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4.8000000000000001E-2</v>
      </c>
      <c r="D324" t="s">
        <v>65</v>
      </c>
      <c r="E324" t="s">
        <v>21</v>
      </c>
      <c r="F324" t="s">
        <v>21</v>
      </c>
      <c r="G324" t="s">
        <v>21</v>
      </c>
      <c r="H324" t="s">
        <v>21</v>
      </c>
      <c r="I324">
        <v>177147</v>
      </c>
      <c r="J324" t="s">
        <v>21</v>
      </c>
    </row>
    <row r="325" spans="1:10" x14ac:dyDescent="0.3">
      <c r="A325" t="s">
        <v>21</v>
      </c>
      <c r="B325" t="s">
        <v>319</v>
      </c>
      <c r="C325">
        <v>4.4999999999999998E-2</v>
      </c>
      <c r="D325" t="s">
        <v>65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3.855</v>
      </c>
      <c r="D326" t="s">
        <v>65</v>
      </c>
      <c r="E326" t="s">
        <v>21</v>
      </c>
      <c r="F326" t="s">
        <v>21</v>
      </c>
      <c r="G326" t="s">
        <v>21</v>
      </c>
      <c r="H326" t="s">
        <v>21</v>
      </c>
      <c r="I326">
        <v>1</v>
      </c>
      <c r="J326" t="s">
        <v>21</v>
      </c>
    </row>
    <row r="327" spans="1:10" x14ac:dyDescent="0.3">
      <c r="A327" t="s">
        <v>21</v>
      </c>
      <c r="B327" t="s">
        <v>356</v>
      </c>
      <c r="C327">
        <v>3.7519999999999998</v>
      </c>
      <c r="D327" t="s">
        <v>65</v>
      </c>
      <c r="E327" t="s">
        <v>21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3.7559999999999998</v>
      </c>
      <c r="D328" t="s">
        <v>65</v>
      </c>
      <c r="E328" t="s">
        <v>21</v>
      </c>
      <c r="F328" t="s">
        <v>21</v>
      </c>
      <c r="G328" t="s">
        <v>21</v>
      </c>
      <c r="H328" t="s">
        <v>21</v>
      </c>
      <c r="I328">
        <v>3</v>
      </c>
      <c r="J328" t="s">
        <v>21</v>
      </c>
    </row>
    <row r="329" spans="1:10" x14ac:dyDescent="0.3">
      <c r="A329" t="s">
        <v>21</v>
      </c>
      <c r="B329" t="s">
        <v>357</v>
      </c>
      <c r="C329">
        <v>3.6339999999999999</v>
      </c>
      <c r="D329" t="s">
        <v>65</v>
      </c>
      <c r="E329" t="s">
        <v>21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3.4060000000000001</v>
      </c>
      <c r="D330" t="s">
        <v>65</v>
      </c>
      <c r="E330" t="s">
        <v>21</v>
      </c>
      <c r="F330" t="s">
        <v>21</v>
      </c>
      <c r="G330" t="s">
        <v>21</v>
      </c>
      <c r="H330" t="s">
        <v>21</v>
      </c>
      <c r="I330">
        <v>9</v>
      </c>
      <c r="J330" t="s">
        <v>21</v>
      </c>
    </row>
    <row r="331" spans="1:10" x14ac:dyDescent="0.3">
      <c r="A331" t="s">
        <v>21</v>
      </c>
      <c r="B331" t="s">
        <v>358</v>
      </c>
      <c r="C331">
        <v>3.4409999999999998</v>
      </c>
      <c r="D331" t="s">
        <v>65</v>
      </c>
      <c r="E331" t="s">
        <v>21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1.8340000000000001</v>
      </c>
      <c r="D332" t="s">
        <v>65</v>
      </c>
      <c r="E332" t="s">
        <v>21</v>
      </c>
      <c r="F332" t="s">
        <v>21</v>
      </c>
      <c r="G332" t="s">
        <v>21</v>
      </c>
      <c r="H332" t="s">
        <v>21</v>
      </c>
      <c r="I332">
        <v>27</v>
      </c>
      <c r="J332" t="s">
        <v>21</v>
      </c>
    </row>
    <row r="333" spans="1:10" x14ac:dyDescent="0.3">
      <c r="A333" t="s">
        <v>21</v>
      </c>
      <c r="B333" t="s">
        <v>359</v>
      </c>
      <c r="C333">
        <v>2.2280000000000002</v>
      </c>
      <c r="D333" t="s">
        <v>65</v>
      </c>
      <c r="E333" t="s">
        <v>21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0.505</v>
      </c>
      <c r="D334" t="s">
        <v>65</v>
      </c>
      <c r="E334" t="s">
        <v>21</v>
      </c>
      <c r="F334" t="s">
        <v>21</v>
      </c>
      <c r="G334" t="s">
        <v>21</v>
      </c>
      <c r="H334" t="s">
        <v>21</v>
      </c>
      <c r="I334">
        <v>81</v>
      </c>
      <c r="J334" t="s">
        <v>21</v>
      </c>
    </row>
    <row r="335" spans="1:10" x14ac:dyDescent="0.3">
      <c r="A335" t="s">
        <v>21</v>
      </c>
      <c r="B335" t="s">
        <v>360</v>
      </c>
      <c r="C335">
        <v>0.64500000000000002</v>
      </c>
      <c r="D335" t="s">
        <v>65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0.13400000000000001</v>
      </c>
      <c r="D336" t="s">
        <v>65</v>
      </c>
      <c r="E336" t="s">
        <v>21</v>
      </c>
      <c r="F336" t="s">
        <v>21</v>
      </c>
      <c r="G336" t="s">
        <v>21</v>
      </c>
      <c r="H336" t="s">
        <v>21</v>
      </c>
      <c r="I336">
        <v>243</v>
      </c>
      <c r="J336" t="s">
        <v>21</v>
      </c>
    </row>
    <row r="337" spans="1:10" x14ac:dyDescent="0.3">
      <c r="A337" t="s">
        <v>21</v>
      </c>
      <c r="B337" t="s">
        <v>361</v>
      </c>
      <c r="C337">
        <v>0.14299999999999999</v>
      </c>
      <c r="D337" t="s">
        <v>65</v>
      </c>
      <c r="E337" t="s">
        <v>21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6.8000000000000005E-2</v>
      </c>
      <c r="D338" t="s">
        <v>65</v>
      </c>
      <c r="E338" t="s">
        <v>21</v>
      </c>
      <c r="F338" t="s">
        <v>21</v>
      </c>
      <c r="G338" t="s">
        <v>21</v>
      </c>
      <c r="H338" t="s">
        <v>21</v>
      </c>
      <c r="I338">
        <v>729</v>
      </c>
      <c r="J338" t="s">
        <v>21</v>
      </c>
    </row>
    <row r="339" spans="1:10" x14ac:dyDescent="0.3">
      <c r="A339" t="s">
        <v>21</v>
      </c>
      <c r="B339" t="s">
        <v>362</v>
      </c>
      <c r="C339">
        <v>6.4000000000000001E-2</v>
      </c>
      <c r="D339" t="s">
        <v>65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4.7E-2</v>
      </c>
      <c r="D340" t="s">
        <v>65</v>
      </c>
      <c r="E340" t="s">
        <v>21</v>
      </c>
      <c r="F340" t="s">
        <v>21</v>
      </c>
      <c r="G340" t="s">
        <v>21</v>
      </c>
      <c r="H340" t="s">
        <v>21</v>
      </c>
      <c r="I340">
        <v>2187</v>
      </c>
      <c r="J340" t="s">
        <v>21</v>
      </c>
    </row>
    <row r="341" spans="1:10" x14ac:dyDescent="0.3">
      <c r="A341" t="s">
        <v>21</v>
      </c>
      <c r="B341" t="s">
        <v>363</v>
      </c>
      <c r="C341">
        <v>4.7E-2</v>
      </c>
      <c r="D341" t="s">
        <v>65</v>
      </c>
      <c r="E341" t="s">
        <v>21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5.2999999999999999E-2</v>
      </c>
      <c r="D342" t="s">
        <v>65</v>
      </c>
      <c r="E342" t="s">
        <v>21</v>
      </c>
      <c r="F342" t="s">
        <v>21</v>
      </c>
      <c r="G342" t="s">
        <v>21</v>
      </c>
      <c r="H342" t="s">
        <v>21</v>
      </c>
      <c r="I342">
        <v>6561</v>
      </c>
      <c r="J342" t="s">
        <v>21</v>
      </c>
    </row>
    <row r="343" spans="1:10" x14ac:dyDescent="0.3">
      <c r="A343" t="s">
        <v>21</v>
      </c>
      <c r="B343" t="s">
        <v>364</v>
      </c>
      <c r="C343">
        <v>4.5999999999999999E-2</v>
      </c>
      <c r="D343" t="s">
        <v>65</v>
      </c>
      <c r="E343" t="s">
        <v>21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5.1999999999999998E-2</v>
      </c>
      <c r="D344" t="s">
        <v>65</v>
      </c>
      <c r="E344" t="s">
        <v>21</v>
      </c>
      <c r="F344" t="s">
        <v>21</v>
      </c>
      <c r="G344" t="s">
        <v>21</v>
      </c>
      <c r="H344" t="s">
        <v>21</v>
      </c>
      <c r="I344">
        <v>19683</v>
      </c>
      <c r="J344" t="s">
        <v>21</v>
      </c>
    </row>
    <row r="345" spans="1:10" x14ac:dyDescent="0.3">
      <c r="A345" t="s">
        <v>21</v>
      </c>
      <c r="B345" t="s">
        <v>365</v>
      </c>
      <c r="C345">
        <v>4.4999999999999998E-2</v>
      </c>
      <c r="E345" t="s">
        <v>21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4.9000000000000002E-2</v>
      </c>
      <c r="D346" t="s">
        <v>65</v>
      </c>
      <c r="E346" t="s">
        <v>21</v>
      </c>
      <c r="F346" t="s">
        <v>21</v>
      </c>
      <c r="G346" t="s">
        <v>21</v>
      </c>
      <c r="H346" t="s">
        <v>21</v>
      </c>
      <c r="I346">
        <v>59049</v>
      </c>
      <c r="J346" t="s">
        <v>21</v>
      </c>
    </row>
    <row r="347" spans="1:10" x14ac:dyDescent="0.3">
      <c r="A347" t="s">
        <v>21</v>
      </c>
      <c r="B347" t="s">
        <v>366</v>
      </c>
      <c r="C347">
        <v>4.4999999999999998E-2</v>
      </c>
      <c r="D347" t="s">
        <v>65</v>
      </c>
      <c r="E347" t="s">
        <v>21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4.5999999999999999E-2</v>
      </c>
      <c r="D348" t="s">
        <v>65</v>
      </c>
      <c r="E348" t="s">
        <v>21</v>
      </c>
      <c r="F348" t="s">
        <v>21</v>
      </c>
      <c r="G348" t="s">
        <v>21</v>
      </c>
      <c r="H348" t="s">
        <v>21</v>
      </c>
      <c r="I348">
        <v>177147</v>
      </c>
      <c r="J348" t="s">
        <v>21</v>
      </c>
    </row>
    <row r="349" spans="1:10" x14ac:dyDescent="0.3">
      <c r="A349" t="s">
        <v>21</v>
      </c>
      <c r="B349" t="s">
        <v>367</v>
      </c>
      <c r="C349">
        <v>4.7E-2</v>
      </c>
      <c r="D349" t="s">
        <v>65</v>
      </c>
      <c r="E349" t="s">
        <v>21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3.7170000000000001</v>
      </c>
      <c r="D350" t="s">
        <v>65</v>
      </c>
      <c r="E350" t="s">
        <v>21</v>
      </c>
      <c r="F350" t="s">
        <v>21</v>
      </c>
      <c r="G350" t="s">
        <v>21</v>
      </c>
      <c r="H350" t="s">
        <v>21</v>
      </c>
      <c r="I350">
        <v>1</v>
      </c>
      <c r="J350" t="s">
        <v>21</v>
      </c>
    </row>
    <row r="351" spans="1:10" x14ac:dyDescent="0.3">
      <c r="A351" t="s">
        <v>21</v>
      </c>
      <c r="B351" t="s">
        <v>404</v>
      </c>
      <c r="C351">
        <v>3.7610000000000001</v>
      </c>
      <c r="D351" t="s">
        <v>65</v>
      </c>
      <c r="E351" t="s">
        <v>21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3.6259999999999999</v>
      </c>
      <c r="D352" t="s">
        <v>65</v>
      </c>
      <c r="E352" t="s">
        <v>21</v>
      </c>
      <c r="F352" t="s">
        <v>21</v>
      </c>
      <c r="G352" t="s">
        <v>21</v>
      </c>
      <c r="H352" t="s">
        <v>21</v>
      </c>
      <c r="I352">
        <v>3</v>
      </c>
      <c r="J352" t="s">
        <v>21</v>
      </c>
    </row>
    <row r="353" spans="1:10" x14ac:dyDescent="0.3">
      <c r="A353" t="s">
        <v>21</v>
      </c>
      <c r="B353" t="s">
        <v>405</v>
      </c>
      <c r="C353">
        <v>3.6640000000000001</v>
      </c>
      <c r="D353" t="s">
        <v>65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2.8839999999999999</v>
      </c>
      <c r="D354" t="s">
        <v>65</v>
      </c>
      <c r="E354" t="s">
        <v>21</v>
      </c>
      <c r="F354" t="s">
        <v>21</v>
      </c>
      <c r="G354" t="s">
        <v>21</v>
      </c>
      <c r="H354" t="s">
        <v>21</v>
      </c>
      <c r="I354">
        <v>9</v>
      </c>
      <c r="J354" t="s">
        <v>21</v>
      </c>
    </row>
    <row r="355" spans="1:10" x14ac:dyDescent="0.3">
      <c r="A355" t="s">
        <v>21</v>
      </c>
      <c r="B355" t="s">
        <v>406</v>
      </c>
      <c r="C355">
        <v>3.1989999999999998</v>
      </c>
      <c r="D355" t="s">
        <v>65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1.179</v>
      </c>
      <c r="D356" t="s">
        <v>65</v>
      </c>
      <c r="E356" t="s">
        <v>21</v>
      </c>
      <c r="F356" t="s">
        <v>21</v>
      </c>
      <c r="G356" t="s">
        <v>21</v>
      </c>
      <c r="H356" t="s">
        <v>21</v>
      </c>
      <c r="I356">
        <v>27</v>
      </c>
      <c r="J356" t="s">
        <v>21</v>
      </c>
    </row>
    <row r="357" spans="1:10" x14ac:dyDescent="0.3">
      <c r="A357" t="s">
        <v>21</v>
      </c>
      <c r="B357" t="s">
        <v>407</v>
      </c>
      <c r="C357">
        <v>1.254</v>
      </c>
      <c r="D357" t="s">
        <v>65</v>
      </c>
      <c r="E357" t="s">
        <v>21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0.22500000000000001</v>
      </c>
      <c r="D358" t="s">
        <v>65</v>
      </c>
      <c r="E358" t="s">
        <v>21</v>
      </c>
      <c r="F358" t="s">
        <v>21</v>
      </c>
      <c r="G358" t="s">
        <v>21</v>
      </c>
      <c r="H358" t="s">
        <v>21</v>
      </c>
      <c r="I358">
        <v>81</v>
      </c>
      <c r="J358" t="s">
        <v>21</v>
      </c>
    </row>
    <row r="359" spans="1:10" x14ac:dyDescent="0.3">
      <c r="A359" t="s">
        <v>21</v>
      </c>
      <c r="B359" t="s">
        <v>408</v>
      </c>
      <c r="C359">
        <v>0.24199999999999999</v>
      </c>
      <c r="D359" t="s">
        <v>65</v>
      </c>
      <c r="E359" t="s">
        <v>21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8.5999999999999993E-2</v>
      </c>
      <c r="D360" t="s">
        <v>65</v>
      </c>
      <c r="E360" t="s">
        <v>21</v>
      </c>
      <c r="F360" t="s">
        <v>21</v>
      </c>
      <c r="G360" t="s">
        <v>21</v>
      </c>
      <c r="H360" t="s">
        <v>21</v>
      </c>
      <c r="I360">
        <v>243</v>
      </c>
      <c r="J360" t="s">
        <v>21</v>
      </c>
    </row>
    <row r="361" spans="1:10" x14ac:dyDescent="0.3">
      <c r="A361" t="s">
        <v>21</v>
      </c>
      <c r="B361" t="s">
        <v>409</v>
      </c>
      <c r="C361">
        <v>9.0999999999999998E-2</v>
      </c>
      <c r="D361" t="s">
        <v>65</v>
      </c>
      <c r="E361" t="s">
        <v>21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5.1999999999999998E-2</v>
      </c>
      <c r="D362" t="s">
        <v>65</v>
      </c>
      <c r="E362" t="s">
        <v>21</v>
      </c>
      <c r="F362" t="s">
        <v>21</v>
      </c>
      <c r="G362" t="s">
        <v>21</v>
      </c>
      <c r="H362" t="s">
        <v>21</v>
      </c>
      <c r="I362">
        <v>729</v>
      </c>
      <c r="J362" t="s">
        <v>21</v>
      </c>
    </row>
    <row r="363" spans="1:10" x14ac:dyDescent="0.3">
      <c r="A363" t="s">
        <v>21</v>
      </c>
      <c r="B363" t="s">
        <v>410</v>
      </c>
      <c r="C363">
        <v>5.2999999999999999E-2</v>
      </c>
      <c r="D363" t="s">
        <v>65</v>
      </c>
      <c r="E363" t="s">
        <v>21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4.5999999999999999E-2</v>
      </c>
      <c r="D364" t="s">
        <v>65</v>
      </c>
      <c r="E364" t="s">
        <v>21</v>
      </c>
      <c r="F364" t="s">
        <v>21</v>
      </c>
      <c r="G364" t="s">
        <v>21</v>
      </c>
      <c r="H364" t="s">
        <v>21</v>
      </c>
      <c r="I364">
        <v>2187</v>
      </c>
      <c r="J364" t="s">
        <v>21</v>
      </c>
    </row>
    <row r="365" spans="1:10" x14ac:dyDescent="0.3">
      <c r="A365" t="s">
        <v>21</v>
      </c>
      <c r="B365" t="s">
        <v>411</v>
      </c>
      <c r="C365">
        <v>4.8000000000000001E-2</v>
      </c>
      <c r="D365" t="s">
        <v>65</v>
      </c>
      <c r="E365" t="s">
        <v>21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4.5999999999999999E-2</v>
      </c>
      <c r="D366" t="s">
        <v>65</v>
      </c>
      <c r="E366" t="s">
        <v>21</v>
      </c>
      <c r="F366" t="s">
        <v>21</v>
      </c>
      <c r="G366" t="s">
        <v>21</v>
      </c>
      <c r="H366" t="s">
        <v>21</v>
      </c>
      <c r="I366">
        <v>6561</v>
      </c>
      <c r="J366" t="s">
        <v>21</v>
      </c>
    </row>
    <row r="367" spans="1:10" x14ac:dyDescent="0.3">
      <c r="A367" t="s">
        <v>21</v>
      </c>
      <c r="B367" t="s">
        <v>412</v>
      </c>
      <c r="C367">
        <v>4.7E-2</v>
      </c>
      <c r="D367" t="s">
        <v>65</v>
      </c>
      <c r="E367" t="s">
        <v>21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4.7E-2</v>
      </c>
      <c r="D368" t="s">
        <v>65</v>
      </c>
      <c r="E368" t="s">
        <v>21</v>
      </c>
      <c r="F368" t="s">
        <v>21</v>
      </c>
      <c r="G368" t="s">
        <v>21</v>
      </c>
      <c r="H368" t="s">
        <v>21</v>
      </c>
      <c r="I368">
        <v>19683</v>
      </c>
      <c r="J368" t="s">
        <v>21</v>
      </c>
    </row>
    <row r="369" spans="1:10" x14ac:dyDescent="0.3">
      <c r="A369" t="s">
        <v>21</v>
      </c>
      <c r="B369" t="s">
        <v>413</v>
      </c>
      <c r="C369">
        <v>4.7E-2</v>
      </c>
      <c r="D369" t="s">
        <v>65</v>
      </c>
      <c r="E369" t="s">
        <v>21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4.7E-2</v>
      </c>
      <c r="D370" t="s">
        <v>65</v>
      </c>
      <c r="E370" t="s">
        <v>21</v>
      </c>
      <c r="F370" t="s">
        <v>21</v>
      </c>
      <c r="G370" t="s">
        <v>21</v>
      </c>
      <c r="H370" t="s">
        <v>21</v>
      </c>
      <c r="I370">
        <v>59049</v>
      </c>
      <c r="J370" t="s">
        <v>21</v>
      </c>
    </row>
    <row r="371" spans="1:10" x14ac:dyDescent="0.3">
      <c r="A371" t="s">
        <v>21</v>
      </c>
      <c r="B371" t="s">
        <v>414</v>
      </c>
      <c r="C371">
        <v>4.5999999999999999E-2</v>
      </c>
      <c r="D371" t="s">
        <v>65</v>
      </c>
      <c r="E371" t="s">
        <v>21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4.5999999999999999E-2</v>
      </c>
      <c r="D372" t="s">
        <v>65</v>
      </c>
      <c r="E372" t="s">
        <v>21</v>
      </c>
      <c r="F372" t="s">
        <v>21</v>
      </c>
      <c r="G372" t="s">
        <v>21</v>
      </c>
      <c r="H372" t="s">
        <v>21</v>
      </c>
      <c r="I372">
        <v>177147</v>
      </c>
      <c r="J372" t="s">
        <v>21</v>
      </c>
    </row>
    <row r="373" spans="1:10" x14ac:dyDescent="0.3">
      <c r="A373" t="s">
        <v>21</v>
      </c>
      <c r="B373" t="s">
        <v>415</v>
      </c>
      <c r="C373">
        <v>4.5999999999999999E-2</v>
      </c>
      <c r="D373" t="s">
        <v>65</v>
      </c>
      <c r="E373" t="s">
        <v>21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3.3719999999999999</v>
      </c>
      <c r="D374" t="s">
        <v>65</v>
      </c>
      <c r="E374" t="s">
        <v>21</v>
      </c>
      <c r="F374" t="s">
        <v>21</v>
      </c>
      <c r="G374" t="s">
        <v>21</v>
      </c>
      <c r="H374" t="s">
        <v>21</v>
      </c>
      <c r="I374">
        <v>1</v>
      </c>
      <c r="J374" t="s">
        <v>21</v>
      </c>
    </row>
    <row r="375" spans="1:10" x14ac:dyDescent="0.3">
      <c r="A375" t="s">
        <v>21</v>
      </c>
      <c r="B375" t="s">
        <v>128</v>
      </c>
      <c r="C375">
        <v>3.3849999999999998</v>
      </c>
      <c r="D375" t="s">
        <v>65</v>
      </c>
      <c r="E375" t="s">
        <v>21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3.36</v>
      </c>
      <c r="D376" t="s">
        <v>65</v>
      </c>
      <c r="E376" t="s">
        <v>21</v>
      </c>
      <c r="F376" t="s">
        <v>21</v>
      </c>
      <c r="G376" t="s">
        <v>21</v>
      </c>
      <c r="H376" t="s">
        <v>21</v>
      </c>
      <c r="I376">
        <v>3</v>
      </c>
      <c r="J376" t="s">
        <v>21</v>
      </c>
    </row>
    <row r="377" spans="1:10" x14ac:dyDescent="0.3">
      <c r="A377" t="s">
        <v>21</v>
      </c>
      <c r="B377" t="s">
        <v>129</v>
      </c>
      <c r="C377">
        <v>3.367</v>
      </c>
      <c r="D377" t="s">
        <v>65</v>
      </c>
      <c r="E377" t="s">
        <v>21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3.3090000000000002</v>
      </c>
      <c r="D378" t="s">
        <v>65</v>
      </c>
      <c r="E378" t="s">
        <v>21</v>
      </c>
      <c r="F378" t="s">
        <v>21</v>
      </c>
      <c r="G378" t="s">
        <v>21</v>
      </c>
      <c r="H378" t="s">
        <v>21</v>
      </c>
      <c r="I378">
        <v>9</v>
      </c>
      <c r="J378" t="s">
        <v>21</v>
      </c>
    </row>
    <row r="379" spans="1:10" x14ac:dyDescent="0.3">
      <c r="A379" t="s">
        <v>21</v>
      </c>
      <c r="B379" t="s">
        <v>130</v>
      </c>
      <c r="C379">
        <v>3.27</v>
      </c>
      <c r="D379" t="s">
        <v>65</v>
      </c>
      <c r="E379" t="s">
        <v>21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3.085</v>
      </c>
      <c r="D380" t="s">
        <v>65</v>
      </c>
      <c r="E380" t="s">
        <v>21</v>
      </c>
      <c r="F380" t="s">
        <v>21</v>
      </c>
      <c r="G380" t="s">
        <v>21</v>
      </c>
      <c r="H380" t="s">
        <v>21</v>
      </c>
      <c r="I380">
        <v>27</v>
      </c>
      <c r="J380" t="s">
        <v>21</v>
      </c>
    </row>
    <row r="381" spans="1:10" x14ac:dyDescent="0.3">
      <c r="A381" t="s">
        <v>21</v>
      </c>
      <c r="B381" t="s">
        <v>131</v>
      </c>
      <c r="C381">
        <v>2.9409999999999998</v>
      </c>
      <c r="D381" t="s">
        <v>65</v>
      </c>
      <c r="E381" t="s">
        <v>21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2.3639999999999999</v>
      </c>
      <c r="D382" t="s">
        <v>65</v>
      </c>
      <c r="E382" t="s">
        <v>21</v>
      </c>
      <c r="F382" t="s">
        <v>21</v>
      </c>
      <c r="G382" t="s">
        <v>21</v>
      </c>
      <c r="H382" t="s">
        <v>21</v>
      </c>
      <c r="I382">
        <v>81</v>
      </c>
      <c r="J382" t="s">
        <v>21</v>
      </c>
    </row>
    <row r="383" spans="1:10" x14ac:dyDescent="0.3">
      <c r="A383" t="s">
        <v>21</v>
      </c>
      <c r="B383" t="s">
        <v>132</v>
      </c>
      <c r="C383">
        <v>2.1419999999999999</v>
      </c>
      <c r="D383" t="s">
        <v>65</v>
      </c>
      <c r="E383" t="s">
        <v>21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0.98299999999999998</v>
      </c>
      <c r="D384" t="s">
        <v>65</v>
      </c>
      <c r="E384" t="s">
        <v>21</v>
      </c>
      <c r="F384" t="s">
        <v>21</v>
      </c>
      <c r="G384" t="s">
        <v>21</v>
      </c>
      <c r="H384" t="s">
        <v>21</v>
      </c>
      <c r="I384">
        <v>243</v>
      </c>
      <c r="J384" t="s">
        <v>21</v>
      </c>
    </row>
    <row r="385" spans="1:10" x14ac:dyDescent="0.3">
      <c r="A385" t="s">
        <v>21</v>
      </c>
      <c r="B385" t="s">
        <v>133</v>
      </c>
      <c r="C385">
        <v>1.075</v>
      </c>
      <c r="D385" t="s">
        <v>65</v>
      </c>
      <c r="E385" t="s">
        <v>21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0.38600000000000001</v>
      </c>
      <c r="D386" t="s">
        <v>65</v>
      </c>
      <c r="E386" t="s">
        <v>21</v>
      </c>
      <c r="F386" t="s">
        <v>21</v>
      </c>
      <c r="G386" t="s">
        <v>21</v>
      </c>
      <c r="H386" t="s">
        <v>21</v>
      </c>
      <c r="I386">
        <v>729</v>
      </c>
      <c r="J386" t="s">
        <v>21</v>
      </c>
    </row>
    <row r="387" spans="1:10" x14ac:dyDescent="0.3">
      <c r="A387" t="s">
        <v>21</v>
      </c>
      <c r="B387" t="s">
        <v>134</v>
      </c>
      <c r="C387">
        <v>0.35599999999999998</v>
      </c>
      <c r="D387" t="s">
        <v>65</v>
      </c>
      <c r="E387" t="s">
        <v>21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0.16700000000000001</v>
      </c>
      <c r="D388" t="s">
        <v>65</v>
      </c>
      <c r="E388" t="s">
        <v>21</v>
      </c>
      <c r="F388" t="s">
        <v>21</v>
      </c>
      <c r="G388" t="s">
        <v>21</v>
      </c>
      <c r="H388" t="s">
        <v>21</v>
      </c>
      <c r="I388">
        <v>2187</v>
      </c>
      <c r="J388" t="s">
        <v>21</v>
      </c>
    </row>
    <row r="389" spans="1:10" x14ac:dyDescent="0.3">
      <c r="A389" t="s">
        <v>21</v>
      </c>
      <c r="B389" t="s">
        <v>135</v>
      </c>
      <c r="C389">
        <v>0.17599999999999999</v>
      </c>
      <c r="D389" t="s">
        <v>65</v>
      </c>
      <c r="E389" t="s">
        <v>21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8.7999999999999995E-2</v>
      </c>
      <c r="D390" t="s">
        <v>65</v>
      </c>
      <c r="E390" t="s">
        <v>21</v>
      </c>
      <c r="F390" t="s">
        <v>21</v>
      </c>
      <c r="G390" t="s">
        <v>21</v>
      </c>
      <c r="H390" t="s">
        <v>21</v>
      </c>
      <c r="I390">
        <v>6561</v>
      </c>
      <c r="J390" t="s">
        <v>21</v>
      </c>
    </row>
    <row r="391" spans="1:10" x14ac:dyDescent="0.3">
      <c r="A391" t="s">
        <v>21</v>
      </c>
      <c r="B391" t="s">
        <v>136</v>
      </c>
      <c r="C391">
        <v>9.1999999999999998E-2</v>
      </c>
      <c r="D391" t="s">
        <v>65</v>
      </c>
      <c r="E391" t="s">
        <v>21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6.4000000000000001E-2</v>
      </c>
      <c r="D392" t="s">
        <v>65</v>
      </c>
      <c r="E392" t="s">
        <v>21</v>
      </c>
      <c r="F392" t="s">
        <v>21</v>
      </c>
      <c r="G392" t="s">
        <v>21</v>
      </c>
      <c r="H392" t="s">
        <v>21</v>
      </c>
      <c r="I392">
        <v>19683</v>
      </c>
      <c r="J392" t="s">
        <v>21</v>
      </c>
    </row>
    <row r="393" spans="1:10" x14ac:dyDescent="0.3">
      <c r="A393" t="s">
        <v>21</v>
      </c>
      <c r="B393" t="s">
        <v>137</v>
      </c>
      <c r="C393">
        <v>6.3E-2</v>
      </c>
      <c r="D393" t="s">
        <v>65</v>
      </c>
      <c r="E393" t="s">
        <v>21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5.0999999999999997E-2</v>
      </c>
      <c r="D394" t="s">
        <v>65</v>
      </c>
      <c r="E394" t="s">
        <v>21</v>
      </c>
      <c r="F394" t="s">
        <v>21</v>
      </c>
      <c r="G394" t="s">
        <v>21</v>
      </c>
      <c r="H394" t="s">
        <v>21</v>
      </c>
      <c r="I394">
        <v>59049</v>
      </c>
      <c r="J394" t="s">
        <v>21</v>
      </c>
    </row>
    <row r="395" spans="1:10" x14ac:dyDescent="0.3">
      <c r="A395" t="s">
        <v>21</v>
      </c>
      <c r="B395" t="s">
        <v>138</v>
      </c>
      <c r="C395">
        <v>5.7000000000000002E-2</v>
      </c>
      <c r="D395" t="s">
        <v>65</v>
      </c>
      <c r="E395" t="s">
        <v>21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5.2999999999999999E-2</v>
      </c>
      <c r="D396" t="s">
        <v>65</v>
      </c>
      <c r="E396" t="s">
        <v>21</v>
      </c>
      <c r="F396" t="s">
        <v>21</v>
      </c>
      <c r="G396" t="s">
        <v>21</v>
      </c>
      <c r="H396" t="s">
        <v>21</v>
      </c>
      <c r="I396">
        <v>177147</v>
      </c>
      <c r="J396" t="s">
        <v>21</v>
      </c>
    </row>
    <row r="397" spans="1:10" x14ac:dyDescent="0.3">
      <c r="A397" t="s">
        <v>21</v>
      </c>
      <c r="B397" t="s">
        <v>139</v>
      </c>
      <c r="C397">
        <v>4.7E-2</v>
      </c>
      <c r="D397" t="s">
        <v>65</v>
      </c>
      <c r="E397" t="s">
        <v>21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620</v>
      </c>
    </row>
  </sheetData>
  <conditionalFormatting sqref="D4:AC5 D10:AC11 D13:AC14 D16:AC17 D19:AC20 D22:AC23 D25:AC26 D7:AC8 P6:A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:AC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18"/>
  <sheetViews>
    <sheetView topLeftCell="A2" workbookViewId="0">
      <selection activeCell="D5" sqref="D5:O6"/>
    </sheetView>
  </sheetViews>
  <sheetFormatPr defaultRowHeight="14" x14ac:dyDescent="0.3"/>
  <cols>
    <col min="3" max="3" width="12.8984375" bestFit="1" customWidth="1"/>
  </cols>
  <sheetData>
    <row r="1" spans="1:21" x14ac:dyDescent="0.3">
      <c r="A1" t="s">
        <v>0</v>
      </c>
    </row>
    <row r="2" spans="1:21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450</v>
      </c>
      <c r="Q2">
        <v>1</v>
      </c>
      <c r="R2">
        <v>24</v>
      </c>
      <c r="S2">
        <v>384</v>
      </c>
      <c r="T2">
        <v>1</v>
      </c>
      <c r="U2">
        <v>16</v>
      </c>
    </row>
    <row r="3" spans="1:21" x14ac:dyDescent="0.3">
      <c r="B3" t="s">
        <v>7</v>
      </c>
    </row>
    <row r="4" spans="1:21" x14ac:dyDescent="0.3">
      <c r="B4">
        <v>29.1</v>
      </c>
      <c r="D4">
        <v>13</v>
      </c>
      <c r="E4">
        <v>14</v>
      </c>
      <c r="F4">
        <v>15</v>
      </c>
      <c r="G4">
        <v>16</v>
      </c>
      <c r="H4">
        <v>17</v>
      </c>
      <c r="I4">
        <v>18</v>
      </c>
      <c r="J4">
        <v>19</v>
      </c>
      <c r="K4">
        <v>20</v>
      </c>
      <c r="L4">
        <v>21</v>
      </c>
      <c r="M4">
        <v>22</v>
      </c>
      <c r="N4">
        <v>23</v>
      </c>
      <c r="O4">
        <v>24</v>
      </c>
    </row>
    <row r="5" spans="1:21" x14ac:dyDescent="0.3">
      <c r="C5" s="1" t="s">
        <v>438</v>
      </c>
      <c r="D5">
        <v>4.3900000000000002E-2</v>
      </c>
      <c r="E5">
        <v>4.4600000000000001E-2</v>
      </c>
      <c r="F5">
        <v>4.3200000000000002E-2</v>
      </c>
      <c r="G5">
        <v>4.36E-2</v>
      </c>
      <c r="H5">
        <v>4.36E-2</v>
      </c>
      <c r="I5">
        <v>4.4200000000000003E-2</v>
      </c>
      <c r="J5">
        <v>4.7600000000000003E-2</v>
      </c>
      <c r="K5">
        <v>4.48E-2</v>
      </c>
      <c r="L5">
        <v>4.4900000000000002E-2</v>
      </c>
      <c r="M5">
        <v>4.3200000000000002E-2</v>
      </c>
      <c r="N5">
        <v>4.5499999999999999E-2</v>
      </c>
      <c r="O5">
        <v>4.2700000000000002E-2</v>
      </c>
    </row>
    <row r="6" spans="1:21" x14ac:dyDescent="0.3">
      <c r="D6">
        <v>5.5300000000000002E-2</v>
      </c>
      <c r="E6">
        <v>5.4199999999999998E-2</v>
      </c>
      <c r="F6">
        <v>4.8300000000000003E-2</v>
      </c>
      <c r="G6">
        <v>4.4699999999999997E-2</v>
      </c>
      <c r="H6">
        <v>4.48E-2</v>
      </c>
      <c r="I6">
        <v>4.3400000000000001E-2</v>
      </c>
      <c r="J6">
        <v>4.6699999999999998E-2</v>
      </c>
      <c r="K6">
        <v>4.4699999999999997E-2</v>
      </c>
      <c r="L6">
        <v>4.65E-2</v>
      </c>
      <c r="M6">
        <v>4.3900000000000002E-2</v>
      </c>
      <c r="N6">
        <v>4.7E-2</v>
      </c>
      <c r="O6">
        <v>4.24E-2</v>
      </c>
    </row>
    <row r="7" spans="1:21" x14ac:dyDescent="0.3">
      <c r="C7" s="9" t="s">
        <v>520</v>
      </c>
      <c r="D7" s="10">
        <f>_xlfn.STDEV.P(D5:D6)*100</f>
        <v>0.57000000000000006</v>
      </c>
      <c r="E7" s="10">
        <f t="shared" ref="E7:O7" si="0">_xlfn.STDEV.P(E5:E6)*100</f>
        <v>0.47999999999999987</v>
      </c>
      <c r="F7" s="10">
        <f t="shared" si="0"/>
        <v>0.255</v>
      </c>
      <c r="G7" s="10">
        <f t="shared" si="0"/>
        <v>5.4999999999999841E-2</v>
      </c>
      <c r="H7" s="10">
        <f t="shared" si="0"/>
        <v>5.9999999999999984E-2</v>
      </c>
      <c r="I7" s="10">
        <f t="shared" si="0"/>
        <v>4.0000000000000105E-2</v>
      </c>
      <c r="J7" s="10">
        <f t="shared" si="0"/>
        <v>4.5000000000000248E-2</v>
      </c>
      <c r="K7" s="10">
        <f t="shared" si="0"/>
        <v>5.0000000000001432E-3</v>
      </c>
      <c r="L7" s="10">
        <f t="shared" si="0"/>
        <v>7.9999999999999877E-2</v>
      </c>
      <c r="M7" s="10">
        <f t="shared" si="0"/>
        <v>3.4999999999999962E-2</v>
      </c>
      <c r="N7" s="10">
        <f t="shared" si="0"/>
        <v>7.5000000000000067E-2</v>
      </c>
      <c r="O7" s="10">
        <f t="shared" si="0"/>
        <v>1.5000000000000083E-2</v>
      </c>
    </row>
    <row r="8" spans="1:21" x14ac:dyDescent="0.3">
      <c r="C8" s="1" t="s">
        <v>574</v>
      </c>
      <c r="D8">
        <v>0.28820000000000001</v>
      </c>
      <c r="E8">
        <v>9.7699999999999995E-2</v>
      </c>
      <c r="F8">
        <v>5.8799999999999998E-2</v>
      </c>
      <c r="G8">
        <v>4.7699999999999999E-2</v>
      </c>
      <c r="H8">
        <v>4.48E-2</v>
      </c>
      <c r="I8">
        <v>4.4299999999999999E-2</v>
      </c>
      <c r="J8">
        <v>4.4400000000000002E-2</v>
      </c>
      <c r="K8">
        <v>4.4200000000000003E-2</v>
      </c>
      <c r="L8">
        <v>4.3299999999999998E-2</v>
      </c>
      <c r="M8">
        <v>4.2299999999999997E-2</v>
      </c>
      <c r="N8">
        <v>4.2799999999999998E-2</v>
      </c>
      <c r="O8">
        <v>4.2299999999999997E-2</v>
      </c>
    </row>
    <row r="9" spans="1:21" x14ac:dyDescent="0.3">
      <c r="D9">
        <v>0.25940000000000002</v>
      </c>
      <c r="E9">
        <v>9.7100000000000006E-2</v>
      </c>
      <c r="F9">
        <v>5.9799999999999999E-2</v>
      </c>
      <c r="G9">
        <v>4.7600000000000003E-2</v>
      </c>
      <c r="H9">
        <v>4.5900000000000003E-2</v>
      </c>
      <c r="I9">
        <v>4.5499999999999999E-2</v>
      </c>
      <c r="J9">
        <v>4.4299999999999999E-2</v>
      </c>
      <c r="K9">
        <v>6.0299999999999999E-2</v>
      </c>
      <c r="L9">
        <v>4.2700000000000002E-2</v>
      </c>
      <c r="M9">
        <v>4.2900000000000001E-2</v>
      </c>
      <c r="N9">
        <v>4.4600000000000001E-2</v>
      </c>
      <c r="O9">
        <v>4.4499999999999998E-2</v>
      </c>
    </row>
    <row r="10" spans="1:21" x14ac:dyDescent="0.3">
      <c r="C10" s="9" t="s">
        <v>520</v>
      </c>
      <c r="D10" s="10">
        <f>_xlfn.STDEV.P(D8:D9)*100</f>
        <v>1.4399999999999995</v>
      </c>
      <c r="E10" s="10">
        <f t="shared" ref="E10:O10" si="1">_xlfn.STDEV.P(E8:E9)*100</f>
        <v>2.9999999999999472E-2</v>
      </c>
      <c r="F10" s="10">
        <f t="shared" si="1"/>
        <v>5.0000000000000044E-2</v>
      </c>
      <c r="G10" s="10">
        <f t="shared" si="1"/>
        <v>4.9999999999997963E-3</v>
      </c>
      <c r="H10" s="10">
        <f t="shared" si="1"/>
        <v>5.5000000000000188E-2</v>
      </c>
      <c r="I10" s="10">
        <f t="shared" si="1"/>
        <v>5.9999999999999984E-2</v>
      </c>
      <c r="J10" s="10">
        <f t="shared" si="1"/>
        <v>5.0000000000001432E-3</v>
      </c>
      <c r="K10" s="10">
        <f t="shared" si="1"/>
        <v>0.80499999999999894</v>
      </c>
      <c r="L10" s="10">
        <f t="shared" si="1"/>
        <v>2.9999999999999818E-2</v>
      </c>
      <c r="M10" s="10">
        <f t="shared" si="1"/>
        <v>3.0000000000000165E-2</v>
      </c>
      <c r="N10" s="10">
        <f t="shared" si="1"/>
        <v>9.0000000000000149E-2</v>
      </c>
      <c r="O10" s="10">
        <f t="shared" si="1"/>
        <v>0.11000000000000003</v>
      </c>
      <c r="Q10" s="13"/>
      <c r="S10" s="13"/>
    </row>
    <row r="11" spans="1:21" x14ac:dyDescent="0.3">
      <c r="C11" s="1" t="s">
        <v>584</v>
      </c>
      <c r="D11">
        <v>1.1121000000000001</v>
      </c>
      <c r="E11">
        <v>0.30669999999999997</v>
      </c>
      <c r="F11">
        <v>0.10390000000000001</v>
      </c>
      <c r="G11">
        <v>5.9499999999999997E-2</v>
      </c>
      <c r="H11">
        <v>4.9000000000000002E-2</v>
      </c>
      <c r="I11">
        <v>5.2699999999999997E-2</v>
      </c>
      <c r="J11">
        <v>4.5100000000000001E-2</v>
      </c>
      <c r="K11">
        <v>4.3200000000000002E-2</v>
      </c>
      <c r="L11">
        <v>4.36E-2</v>
      </c>
      <c r="M11">
        <v>5.1700000000000003E-2</v>
      </c>
      <c r="N11">
        <v>4.5199999999999997E-2</v>
      </c>
      <c r="O11">
        <v>3.8800000000000001E-2</v>
      </c>
    </row>
    <row r="12" spans="1:21" x14ac:dyDescent="0.3">
      <c r="D12">
        <v>1.1343000000000001</v>
      </c>
      <c r="E12">
        <v>0.2722</v>
      </c>
      <c r="F12">
        <v>9.5200000000000007E-2</v>
      </c>
      <c r="G12">
        <v>5.8500000000000003E-2</v>
      </c>
      <c r="H12">
        <v>4.99E-2</v>
      </c>
      <c r="I12">
        <v>5.1200000000000002E-2</v>
      </c>
      <c r="J12">
        <v>4.5600000000000002E-2</v>
      </c>
      <c r="K12">
        <v>4.5499999999999999E-2</v>
      </c>
      <c r="L12">
        <v>4.6399999999999997E-2</v>
      </c>
      <c r="M12">
        <v>4.1399999999999999E-2</v>
      </c>
      <c r="N12">
        <v>4.3400000000000001E-2</v>
      </c>
      <c r="O12">
        <v>4.3099999999999999E-2</v>
      </c>
      <c r="Q12" s="13"/>
      <c r="S12" s="13"/>
    </row>
    <row r="13" spans="1:21" x14ac:dyDescent="0.3">
      <c r="C13" s="9" t="s">
        <v>520</v>
      </c>
      <c r="D13" s="10">
        <f>_xlfn.STDEV.P(D11:D12)*100</f>
        <v>1.1099999999999999</v>
      </c>
      <c r="E13" s="10">
        <f t="shared" ref="E13:O13" si="2">_xlfn.STDEV.P(E11:E12)*100</f>
        <v>1.7249999999999988</v>
      </c>
      <c r="F13" s="10">
        <f t="shared" si="2"/>
        <v>0.43499999999999994</v>
      </c>
      <c r="G13" s="10">
        <f t="shared" si="2"/>
        <v>4.9999999999999697E-2</v>
      </c>
      <c r="H13" s="10">
        <f t="shared" si="2"/>
        <v>4.4999999999999901E-2</v>
      </c>
      <c r="I13" s="10">
        <f t="shared" si="2"/>
        <v>7.499999999999972E-2</v>
      </c>
      <c r="J13" s="10">
        <f t="shared" si="2"/>
        <v>2.5000000000000022E-2</v>
      </c>
      <c r="K13" s="10">
        <f t="shared" si="2"/>
        <v>0.11499999999999982</v>
      </c>
      <c r="L13" s="10">
        <f t="shared" si="2"/>
        <v>0.13999999999999985</v>
      </c>
      <c r="M13" s="10">
        <f t="shared" si="2"/>
        <v>0.51500000000000012</v>
      </c>
      <c r="N13" s="10">
        <f t="shared" si="2"/>
        <v>8.9999999999999802E-2</v>
      </c>
      <c r="O13" s="10">
        <f t="shared" si="2"/>
        <v>0.21499999999999991</v>
      </c>
    </row>
    <row r="14" spans="1:21" x14ac:dyDescent="0.3">
      <c r="C14" s="1" t="s">
        <v>591</v>
      </c>
      <c r="D14">
        <v>4.8800000000000003E-2</v>
      </c>
      <c r="E14">
        <v>4.6100000000000002E-2</v>
      </c>
      <c r="F14">
        <v>4.4499999999999998E-2</v>
      </c>
      <c r="G14">
        <v>4.4200000000000003E-2</v>
      </c>
      <c r="H14">
        <v>4.5499999999999999E-2</v>
      </c>
      <c r="I14">
        <v>4.5100000000000001E-2</v>
      </c>
      <c r="J14">
        <v>4.5199999999999997E-2</v>
      </c>
      <c r="K14">
        <v>5.0700000000000002E-2</v>
      </c>
      <c r="L14">
        <v>4.5699999999999998E-2</v>
      </c>
      <c r="M14">
        <v>4.3299999999999998E-2</v>
      </c>
      <c r="N14">
        <v>4.2500000000000003E-2</v>
      </c>
      <c r="O14">
        <v>3.8100000000000002E-2</v>
      </c>
      <c r="Q14" s="13"/>
    </row>
    <row r="15" spans="1:21" x14ac:dyDescent="0.3">
      <c r="D15">
        <v>4.6199999999999998E-2</v>
      </c>
      <c r="E15">
        <v>4.3900000000000002E-2</v>
      </c>
      <c r="F15">
        <v>4.36E-2</v>
      </c>
      <c r="G15">
        <v>4.7500000000000001E-2</v>
      </c>
      <c r="H15">
        <v>4.5400000000000003E-2</v>
      </c>
      <c r="I15">
        <v>4.6399999999999997E-2</v>
      </c>
      <c r="J15">
        <v>4.7199999999999999E-2</v>
      </c>
      <c r="K15">
        <v>4.2599999999999999E-2</v>
      </c>
      <c r="L15">
        <v>4.2799999999999998E-2</v>
      </c>
      <c r="M15">
        <v>4.2299999999999997E-2</v>
      </c>
      <c r="N15">
        <v>4.3200000000000002E-2</v>
      </c>
      <c r="O15">
        <v>5.2699999999999997E-2</v>
      </c>
    </row>
    <row r="16" spans="1:21" x14ac:dyDescent="0.3">
      <c r="C16" s="9" t="s">
        <v>520</v>
      </c>
      <c r="D16" s="10">
        <f>_xlfn.STDEV.P(D14:D15)*100</f>
        <v>0.13000000000000025</v>
      </c>
      <c r="E16" s="10">
        <f t="shared" ref="E16:O16" si="3">_xlfn.STDEV.P(E14:E15)*100</f>
        <v>0.11000000000000003</v>
      </c>
      <c r="F16" s="10">
        <f t="shared" si="3"/>
        <v>4.4999999999999901E-2</v>
      </c>
      <c r="G16" s="10">
        <f t="shared" si="3"/>
        <v>0.16499999999999987</v>
      </c>
      <c r="H16" s="10">
        <f t="shared" si="3"/>
        <v>4.9999999999997963E-3</v>
      </c>
      <c r="I16" s="10">
        <f t="shared" si="3"/>
        <v>6.499999999999978E-2</v>
      </c>
      <c r="J16" s="10">
        <f t="shared" si="3"/>
        <v>0.10000000000000009</v>
      </c>
      <c r="K16" s="10">
        <f t="shared" si="3"/>
        <v>0.40500000000000014</v>
      </c>
      <c r="L16" s="10">
        <f t="shared" si="3"/>
        <v>0.14499999999999999</v>
      </c>
      <c r="M16" s="10">
        <f t="shared" si="3"/>
        <v>5.0000000000000044E-2</v>
      </c>
      <c r="N16" s="10">
        <f t="shared" si="3"/>
        <v>3.4999999999999962E-2</v>
      </c>
      <c r="O16" s="10">
        <f t="shared" si="3"/>
        <v>0.73000000000000065</v>
      </c>
    </row>
    <row r="17" spans="1:15" x14ac:dyDescent="0.3">
      <c r="C17" s="1" t="s">
        <v>446</v>
      </c>
      <c r="D17">
        <v>3.0388000000000002</v>
      </c>
      <c r="E17">
        <v>3.1490999999999998</v>
      </c>
      <c r="F17">
        <v>3.2174999999999998</v>
      </c>
      <c r="G17">
        <v>2.1459000000000001</v>
      </c>
      <c r="H17">
        <v>1.4655</v>
      </c>
      <c r="I17">
        <v>0.63949999999999996</v>
      </c>
      <c r="J17">
        <v>0.29299999999999998</v>
      </c>
      <c r="K17">
        <v>0.13700000000000001</v>
      </c>
      <c r="L17">
        <v>7.5999999999999998E-2</v>
      </c>
      <c r="M17">
        <v>5.5800000000000002E-2</v>
      </c>
      <c r="N17">
        <v>4.8000000000000001E-2</v>
      </c>
      <c r="O17">
        <v>4.1300000000000003E-2</v>
      </c>
    </row>
    <row r="18" spans="1:15" x14ac:dyDescent="0.3">
      <c r="D18">
        <v>3.3329</v>
      </c>
      <c r="E18">
        <v>3.3601000000000001</v>
      </c>
      <c r="F18">
        <v>3.1541000000000001</v>
      </c>
      <c r="G18">
        <v>2.6438999999999999</v>
      </c>
      <c r="H18">
        <v>1.7034</v>
      </c>
      <c r="I18">
        <v>0.8165</v>
      </c>
      <c r="J18">
        <v>0.29430000000000001</v>
      </c>
      <c r="K18">
        <v>0.14899999999999999</v>
      </c>
      <c r="L18">
        <v>7.5499999999999998E-2</v>
      </c>
      <c r="M18">
        <v>5.45E-2</v>
      </c>
      <c r="N18">
        <v>4.5999999999999999E-2</v>
      </c>
      <c r="O18">
        <v>4.2700000000000002E-2</v>
      </c>
    </row>
    <row r="19" spans="1:15" x14ac:dyDescent="0.3">
      <c r="C19" s="9" t="s">
        <v>520</v>
      </c>
      <c r="D19" s="10">
        <f>_xlfn.STDEV.P(D17:D18)*100</f>
        <v>14.704999999999991</v>
      </c>
      <c r="E19" s="10">
        <f t="shared" ref="E19:O19" si="4">_xlfn.STDEV.P(E17:E18)*100</f>
        <v>10.550000000000015</v>
      </c>
      <c r="F19" s="10">
        <f t="shared" si="4"/>
        <v>3.1699999999999839</v>
      </c>
      <c r="G19" s="10">
        <f t="shared" si="4"/>
        <v>24.900000000000261</v>
      </c>
      <c r="H19" s="10">
        <f t="shared" si="4"/>
        <v>11.895</v>
      </c>
      <c r="I19" s="10">
        <f t="shared" si="4"/>
        <v>8.8499999999999908</v>
      </c>
      <c r="J19" s="10">
        <f t="shared" si="4"/>
        <v>6.5000000000001168E-2</v>
      </c>
      <c r="K19" s="10">
        <f t="shared" si="4"/>
        <v>0.5999999999999992</v>
      </c>
      <c r="L19" s="10">
        <f t="shared" si="4"/>
        <v>2.5000000000000022E-2</v>
      </c>
      <c r="M19" s="10">
        <f t="shared" si="4"/>
        <v>6.5000000000000127E-2</v>
      </c>
      <c r="N19" s="10">
        <f t="shared" si="4"/>
        <v>0.10000000000000009</v>
      </c>
      <c r="O19" s="10">
        <f t="shared" si="4"/>
        <v>6.9999999999999923E-2</v>
      </c>
    </row>
    <row r="21" spans="1:15" x14ac:dyDescent="0.3">
      <c r="A21" t="s">
        <v>8</v>
      </c>
    </row>
    <row r="22" spans="1:15" x14ac:dyDescent="0.3">
      <c r="A22" t="s">
        <v>9</v>
      </c>
    </row>
    <row r="23" spans="1:15" x14ac:dyDescent="0.3">
      <c r="A23" t="s">
        <v>10</v>
      </c>
      <c r="B23" t="s">
        <v>431</v>
      </c>
      <c r="C23" t="s">
        <v>12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</row>
    <row r="24" spans="1:15" x14ac:dyDescent="0.3">
      <c r="A24">
        <v>1</v>
      </c>
      <c r="B24">
        <v>100</v>
      </c>
      <c r="C24">
        <v>100.741</v>
      </c>
      <c r="D24" t="s">
        <v>284</v>
      </c>
      <c r="E24">
        <v>2.4020000000000001</v>
      </c>
      <c r="F24">
        <v>2.3860000000000001</v>
      </c>
      <c r="G24">
        <v>2.3E-2</v>
      </c>
      <c r="H24">
        <v>1</v>
      </c>
    </row>
    <row r="25" spans="1:15" x14ac:dyDescent="0.3">
      <c r="A25" t="s">
        <v>21</v>
      </c>
      <c r="B25" t="s">
        <v>21</v>
      </c>
      <c r="C25">
        <v>99.26</v>
      </c>
      <c r="D25" t="s">
        <v>308</v>
      </c>
      <c r="E25">
        <v>2.3690000000000002</v>
      </c>
      <c r="F25" t="s">
        <v>21</v>
      </c>
      <c r="G25" t="s">
        <v>21</v>
      </c>
      <c r="H25" t="s">
        <v>21</v>
      </c>
    </row>
    <row r="26" spans="1:15" x14ac:dyDescent="0.3">
      <c r="A26">
        <v>2</v>
      </c>
      <c r="B26">
        <v>33.332999999999998</v>
      </c>
      <c r="C26">
        <v>34.206000000000003</v>
      </c>
      <c r="D26" t="s">
        <v>285</v>
      </c>
      <c r="E26">
        <v>0.78500000000000003</v>
      </c>
      <c r="F26">
        <v>0.76300000000000001</v>
      </c>
      <c r="G26">
        <v>0.03</v>
      </c>
      <c r="H26">
        <v>4</v>
      </c>
    </row>
    <row r="27" spans="1:15" x14ac:dyDescent="0.3">
      <c r="A27" t="s">
        <v>21</v>
      </c>
      <c r="B27" t="s">
        <v>21</v>
      </c>
      <c r="C27">
        <v>32.476999999999997</v>
      </c>
      <c r="D27" t="s">
        <v>309</v>
      </c>
      <c r="E27">
        <v>0.74199999999999999</v>
      </c>
      <c r="F27" t="s">
        <v>21</v>
      </c>
      <c r="G27" t="s">
        <v>21</v>
      </c>
      <c r="H27" t="s">
        <v>21</v>
      </c>
    </row>
    <row r="28" spans="1:15" x14ac:dyDescent="0.3">
      <c r="A28">
        <v>3</v>
      </c>
      <c r="B28">
        <v>11.111000000000001</v>
      </c>
      <c r="C28">
        <v>10.805</v>
      </c>
      <c r="D28" t="s">
        <v>286</v>
      </c>
      <c r="E28">
        <v>0.23300000000000001</v>
      </c>
      <c r="F28">
        <v>0.23899999999999999</v>
      </c>
      <c r="G28">
        <v>8.0000000000000002E-3</v>
      </c>
      <c r="H28">
        <v>3.5</v>
      </c>
    </row>
    <row r="29" spans="1:15" x14ac:dyDescent="0.3">
      <c r="A29" t="s">
        <v>21</v>
      </c>
      <c r="B29" t="s">
        <v>21</v>
      </c>
      <c r="C29">
        <v>11.375</v>
      </c>
      <c r="D29" t="s">
        <v>310</v>
      </c>
      <c r="E29">
        <v>0.245</v>
      </c>
      <c r="F29" t="s">
        <v>21</v>
      </c>
      <c r="G29" t="s">
        <v>21</v>
      </c>
      <c r="H29" t="s">
        <v>21</v>
      </c>
    </row>
    <row r="30" spans="1:15" x14ac:dyDescent="0.3">
      <c r="A30">
        <v>4</v>
      </c>
      <c r="B30">
        <v>3.7040000000000002</v>
      </c>
      <c r="C30">
        <v>3.35</v>
      </c>
      <c r="D30" t="s">
        <v>287</v>
      </c>
      <c r="E30">
        <v>9.1999999999999998E-2</v>
      </c>
      <c r="F30">
        <v>9.4E-2</v>
      </c>
      <c r="G30">
        <v>3.0000000000000001E-3</v>
      </c>
      <c r="H30">
        <v>3</v>
      </c>
    </row>
    <row r="31" spans="1:15" x14ac:dyDescent="0.3">
      <c r="A31" t="s">
        <v>21</v>
      </c>
      <c r="B31" t="s">
        <v>21</v>
      </c>
      <c r="C31">
        <v>3.5939999999999999</v>
      </c>
      <c r="D31" t="s">
        <v>311</v>
      </c>
      <c r="E31">
        <v>9.6000000000000002E-2</v>
      </c>
      <c r="F31" t="s">
        <v>21</v>
      </c>
      <c r="G31" t="s">
        <v>21</v>
      </c>
      <c r="H31" t="s">
        <v>21</v>
      </c>
    </row>
    <row r="32" spans="1:15" x14ac:dyDescent="0.3">
      <c r="A32">
        <v>5</v>
      </c>
      <c r="B32">
        <v>1.2350000000000001</v>
      </c>
      <c r="C32">
        <v>2.0219999999999998</v>
      </c>
      <c r="D32" t="s">
        <v>288</v>
      </c>
      <c r="E32">
        <v>7.0999999999999994E-2</v>
      </c>
      <c r="F32">
        <v>7.1999999999999995E-2</v>
      </c>
      <c r="G32">
        <v>1E-3</v>
      </c>
      <c r="H32">
        <v>1</v>
      </c>
    </row>
    <row r="33" spans="1:8" x14ac:dyDescent="0.3">
      <c r="A33" t="s">
        <v>21</v>
      </c>
      <c r="B33" t="s">
        <v>21</v>
      </c>
      <c r="C33">
        <v>2.0910000000000002</v>
      </c>
      <c r="D33" t="s">
        <v>312</v>
      </c>
      <c r="E33">
        <v>7.1999999999999995E-2</v>
      </c>
      <c r="F33" t="s">
        <v>21</v>
      </c>
      <c r="G33" t="s">
        <v>21</v>
      </c>
      <c r="H33" t="s">
        <v>21</v>
      </c>
    </row>
    <row r="34" spans="1:8" x14ac:dyDescent="0.3">
      <c r="A34">
        <v>6</v>
      </c>
      <c r="B34">
        <v>0.41199999999999998</v>
      </c>
      <c r="C34">
        <v>0.46700000000000003</v>
      </c>
      <c r="D34" t="s">
        <v>289</v>
      </c>
      <c r="E34">
        <v>5.0999999999999997E-2</v>
      </c>
      <c r="F34">
        <v>5.0999999999999997E-2</v>
      </c>
      <c r="G34">
        <v>0</v>
      </c>
      <c r="H34">
        <v>0.6</v>
      </c>
    </row>
    <row r="35" spans="1:8" x14ac:dyDescent="0.3">
      <c r="A35" t="s">
        <v>21</v>
      </c>
      <c r="B35" t="s">
        <v>21</v>
      </c>
      <c r="C35">
        <v>0.42699999999999999</v>
      </c>
      <c r="D35" t="s">
        <v>313</v>
      </c>
      <c r="E35">
        <v>5.0999999999999997E-2</v>
      </c>
      <c r="F35" t="s">
        <v>21</v>
      </c>
      <c r="G35" t="s">
        <v>21</v>
      </c>
      <c r="H35" t="s">
        <v>21</v>
      </c>
    </row>
    <row r="36" spans="1:8" x14ac:dyDescent="0.3">
      <c r="A36">
        <v>7</v>
      </c>
      <c r="B36">
        <v>0.13700000000000001</v>
      </c>
      <c r="C36">
        <v>0.27900000000000003</v>
      </c>
      <c r="D36" t="s">
        <v>290</v>
      </c>
      <c r="E36">
        <v>0.05</v>
      </c>
      <c r="F36">
        <v>4.8000000000000001E-2</v>
      </c>
      <c r="G36">
        <v>2E-3</v>
      </c>
      <c r="H36">
        <v>4.9000000000000004</v>
      </c>
    </row>
    <row r="37" spans="1:8" x14ac:dyDescent="0.3">
      <c r="A37" t="s">
        <v>21</v>
      </c>
      <c r="B37" t="s">
        <v>21</v>
      </c>
      <c r="C37" t="s">
        <v>19</v>
      </c>
      <c r="D37" t="s">
        <v>314</v>
      </c>
      <c r="E37">
        <v>4.5999999999999999E-2</v>
      </c>
      <c r="F37" t="s">
        <v>21</v>
      </c>
      <c r="G37" t="s">
        <v>21</v>
      </c>
      <c r="H37" t="s">
        <v>21</v>
      </c>
    </row>
    <row r="38" spans="1:8" x14ac:dyDescent="0.3">
      <c r="A38">
        <v>8</v>
      </c>
      <c r="B38">
        <v>4.5999999999999999E-2</v>
      </c>
      <c r="C38" t="s">
        <v>19</v>
      </c>
      <c r="D38" t="s">
        <v>291</v>
      </c>
      <c r="E38">
        <v>4.3999999999999997E-2</v>
      </c>
      <c r="F38">
        <v>4.5999999999999999E-2</v>
      </c>
      <c r="G38">
        <v>4.0000000000000001E-3</v>
      </c>
      <c r="H38">
        <v>7.6</v>
      </c>
    </row>
    <row r="39" spans="1:8" x14ac:dyDescent="0.3">
      <c r="A39" t="s">
        <v>21</v>
      </c>
      <c r="B39" t="s">
        <v>21</v>
      </c>
      <c r="C39">
        <v>0.186</v>
      </c>
      <c r="D39" t="s">
        <v>315</v>
      </c>
      <c r="E39">
        <v>4.9000000000000002E-2</v>
      </c>
      <c r="F39" t="s">
        <v>21</v>
      </c>
      <c r="G39" t="s">
        <v>21</v>
      </c>
      <c r="H39" t="s">
        <v>21</v>
      </c>
    </row>
    <row r="40" spans="1:8" x14ac:dyDescent="0.3">
      <c r="A40">
        <v>9</v>
      </c>
      <c r="B40">
        <v>1.4999999999999999E-2</v>
      </c>
      <c r="C40" t="s">
        <v>19</v>
      </c>
      <c r="D40" t="s">
        <v>292</v>
      </c>
      <c r="E40">
        <v>4.5999999999999999E-2</v>
      </c>
      <c r="F40">
        <v>4.4999999999999998E-2</v>
      </c>
      <c r="G40">
        <v>1E-3</v>
      </c>
      <c r="H40">
        <v>3.3</v>
      </c>
    </row>
    <row r="41" spans="1:8" x14ac:dyDescent="0.3">
      <c r="A41" t="s">
        <v>21</v>
      </c>
      <c r="B41" t="s">
        <v>21</v>
      </c>
      <c r="C41" t="s">
        <v>19</v>
      </c>
      <c r="D41" t="s">
        <v>316</v>
      </c>
      <c r="E41">
        <v>4.3999999999999997E-2</v>
      </c>
      <c r="F41" t="s">
        <v>21</v>
      </c>
      <c r="G41" t="s">
        <v>21</v>
      </c>
      <c r="H41" t="s">
        <v>21</v>
      </c>
    </row>
    <row r="42" spans="1:8" x14ac:dyDescent="0.3">
      <c r="A42">
        <v>10</v>
      </c>
      <c r="B42">
        <v>5.0000000000000001E-3</v>
      </c>
      <c r="C42" t="s">
        <v>19</v>
      </c>
      <c r="D42" t="s">
        <v>293</v>
      </c>
      <c r="E42">
        <v>4.4999999999999998E-2</v>
      </c>
      <c r="F42">
        <v>4.8000000000000001E-2</v>
      </c>
      <c r="G42">
        <v>4.0000000000000001E-3</v>
      </c>
      <c r="H42">
        <v>9.3000000000000007</v>
      </c>
    </row>
    <row r="43" spans="1:8" x14ac:dyDescent="0.3">
      <c r="A43" t="s">
        <v>21</v>
      </c>
      <c r="B43" t="s">
        <v>21</v>
      </c>
      <c r="C43">
        <v>0.437</v>
      </c>
      <c r="D43" t="s">
        <v>317</v>
      </c>
      <c r="E43">
        <v>5.0999999999999997E-2</v>
      </c>
      <c r="F43" t="s">
        <v>21</v>
      </c>
      <c r="G43" t="s">
        <v>21</v>
      </c>
      <c r="H43" t="s">
        <v>21</v>
      </c>
    </row>
    <row r="44" spans="1:8" x14ac:dyDescent="0.3">
      <c r="A44">
        <v>11</v>
      </c>
      <c r="B44">
        <v>2E-3</v>
      </c>
      <c r="C44" t="s">
        <v>19</v>
      </c>
      <c r="D44" t="s">
        <v>294</v>
      </c>
      <c r="E44">
        <v>4.4999999999999998E-2</v>
      </c>
      <c r="F44">
        <v>4.9000000000000002E-2</v>
      </c>
      <c r="G44">
        <v>6.0000000000000001E-3</v>
      </c>
      <c r="H44">
        <v>12.4</v>
      </c>
    </row>
    <row r="45" spans="1:8" x14ac:dyDescent="0.3">
      <c r="A45" t="s">
        <v>21</v>
      </c>
      <c r="B45" t="s">
        <v>21</v>
      </c>
      <c r="C45">
        <v>0.63700000000000001</v>
      </c>
      <c r="D45" t="s">
        <v>318</v>
      </c>
      <c r="E45">
        <v>5.2999999999999999E-2</v>
      </c>
      <c r="F45" t="s">
        <v>21</v>
      </c>
      <c r="G45" t="s">
        <v>21</v>
      </c>
      <c r="H45" t="s">
        <v>21</v>
      </c>
    </row>
    <row r="46" spans="1:8" x14ac:dyDescent="0.3">
      <c r="A46">
        <v>12</v>
      </c>
      <c r="B46">
        <v>1E-3</v>
      </c>
      <c r="C46" t="s">
        <v>19</v>
      </c>
      <c r="D46" t="s">
        <v>295</v>
      </c>
      <c r="E46">
        <v>4.2999999999999997E-2</v>
      </c>
      <c r="F46">
        <v>4.2999999999999997E-2</v>
      </c>
      <c r="G46">
        <v>0</v>
      </c>
      <c r="H46">
        <v>0.5</v>
      </c>
    </row>
    <row r="47" spans="1:8" x14ac:dyDescent="0.3">
      <c r="A47" t="s">
        <v>21</v>
      </c>
      <c r="B47" t="s">
        <v>21</v>
      </c>
      <c r="C47" t="s">
        <v>19</v>
      </c>
      <c r="D47" t="s">
        <v>319</v>
      </c>
      <c r="E47">
        <v>4.2999999999999997E-2</v>
      </c>
      <c r="F47" t="s">
        <v>21</v>
      </c>
      <c r="G47" t="s">
        <v>21</v>
      </c>
      <c r="H47" t="s">
        <v>21</v>
      </c>
    </row>
    <row r="48" spans="1:8" x14ac:dyDescent="0.3">
      <c r="A48" t="s">
        <v>56</v>
      </c>
    </row>
    <row r="49" spans="1:10" x14ac:dyDescent="0.3">
      <c r="A49" t="s">
        <v>57</v>
      </c>
      <c r="B49" t="s">
        <v>58</v>
      </c>
      <c r="C49">
        <v>4.2999999999999997E-2</v>
      </c>
      <c r="D49" t="s">
        <v>59</v>
      </c>
    </row>
    <row r="50" spans="1:10" x14ac:dyDescent="0.3">
      <c r="A50" t="s">
        <v>60</v>
      </c>
      <c r="B50" t="s">
        <v>61</v>
      </c>
      <c r="C50">
        <v>2.3860000000000001</v>
      </c>
      <c r="D50" t="s">
        <v>62</v>
      </c>
    </row>
    <row r="51" spans="1:10" x14ac:dyDescent="0.3">
      <c r="A51" t="s">
        <v>63</v>
      </c>
    </row>
    <row r="52" spans="1:10" x14ac:dyDescent="0.3">
      <c r="A52" t="s">
        <v>432</v>
      </c>
    </row>
    <row r="53" spans="1:10" x14ac:dyDescent="0.3">
      <c r="A53" t="s">
        <v>10</v>
      </c>
      <c r="B53" t="s">
        <v>13</v>
      </c>
      <c r="C53" t="s">
        <v>14</v>
      </c>
      <c r="D53" t="s">
        <v>65</v>
      </c>
      <c r="E53" t="s">
        <v>66</v>
      </c>
      <c r="F53" t="s">
        <v>67</v>
      </c>
      <c r="G53" t="s">
        <v>16</v>
      </c>
      <c r="H53" t="s">
        <v>17</v>
      </c>
      <c r="I53" t="s">
        <v>433</v>
      </c>
      <c r="J53" t="s">
        <v>434</v>
      </c>
    </row>
    <row r="54" spans="1:10" x14ac:dyDescent="0.3">
      <c r="A54">
        <v>1</v>
      </c>
      <c r="B54" t="s">
        <v>92</v>
      </c>
      <c r="C54">
        <v>0.25600000000000001</v>
      </c>
      <c r="E54">
        <v>11.872999999999999</v>
      </c>
      <c r="F54">
        <v>11.456</v>
      </c>
      <c r="G54">
        <v>0.59</v>
      </c>
      <c r="H54">
        <v>5.2</v>
      </c>
      <c r="I54">
        <v>1</v>
      </c>
      <c r="J54">
        <v>11.456</v>
      </c>
    </row>
    <row r="55" spans="1:10" x14ac:dyDescent="0.3">
      <c r="A55" t="s">
        <v>21</v>
      </c>
      <c r="B55" t="s">
        <v>116</v>
      </c>
      <c r="C55">
        <v>0.23799999999999999</v>
      </c>
      <c r="E55">
        <v>11.039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</row>
    <row r="56" spans="1:10" x14ac:dyDescent="0.3">
      <c r="A56">
        <v>2</v>
      </c>
      <c r="B56" t="s">
        <v>93</v>
      </c>
      <c r="C56">
        <v>0.11899999999999999</v>
      </c>
      <c r="E56">
        <v>4.9379999999999997</v>
      </c>
      <c r="F56">
        <v>4.4969999999999999</v>
      </c>
      <c r="G56">
        <v>0.624</v>
      </c>
      <c r="H56">
        <v>13.9</v>
      </c>
      <c r="I56">
        <v>3</v>
      </c>
      <c r="J56">
        <v>13.49</v>
      </c>
    </row>
    <row r="57" spans="1:10" x14ac:dyDescent="0.3">
      <c r="A57" t="s">
        <v>21</v>
      </c>
      <c r="B57" t="s">
        <v>117</v>
      </c>
      <c r="C57">
        <v>0.10299999999999999</v>
      </c>
      <c r="E57">
        <v>4.0549999999999997</v>
      </c>
      <c r="F57" t="s">
        <v>21</v>
      </c>
      <c r="G57" t="s">
        <v>21</v>
      </c>
      <c r="H57" t="s">
        <v>21</v>
      </c>
      <c r="I57" t="s">
        <v>21</v>
      </c>
      <c r="J57" t="s">
        <v>21</v>
      </c>
    </row>
    <row r="58" spans="1:10" x14ac:dyDescent="0.3">
      <c r="A58">
        <v>3</v>
      </c>
      <c r="B58" t="s">
        <v>94</v>
      </c>
      <c r="C58">
        <v>6.3E-2</v>
      </c>
      <c r="E58">
        <v>1.4610000000000001</v>
      </c>
      <c r="F58">
        <v>1.494</v>
      </c>
      <c r="G58">
        <v>4.7E-2</v>
      </c>
      <c r="H58">
        <v>3.2</v>
      </c>
      <c r="I58">
        <v>9</v>
      </c>
      <c r="J58">
        <v>13.446999999999999</v>
      </c>
    </row>
    <row r="59" spans="1:10" x14ac:dyDescent="0.3">
      <c r="A59" t="s">
        <v>21</v>
      </c>
      <c r="B59" t="s">
        <v>118</v>
      </c>
      <c r="C59">
        <v>6.4000000000000001E-2</v>
      </c>
      <c r="E59">
        <v>1.528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</row>
    <row r="60" spans="1:10" x14ac:dyDescent="0.3">
      <c r="A60">
        <v>4</v>
      </c>
      <c r="B60" t="s">
        <v>95</v>
      </c>
      <c r="C60">
        <v>5.0999999999999997E-2</v>
      </c>
      <c r="E60">
        <v>0.46700000000000003</v>
      </c>
      <c r="F60">
        <v>0.44700000000000001</v>
      </c>
      <c r="G60">
        <v>2.8000000000000001E-2</v>
      </c>
      <c r="H60">
        <v>6.3</v>
      </c>
      <c r="I60">
        <v>27</v>
      </c>
      <c r="J60">
        <v>12.066000000000001</v>
      </c>
    </row>
    <row r="61" spans="1:10" x14ac:dyDescent="0.3">
      <c r="A61" t="s">
        <v>21</v>
      </c>
      <c r="B61" t="s">
        <v>119</v>
      </c>
      <c r="C61">
        <v>5.0999999999999997E-2</v>
      </c>
      <c r="E61">
        <v>0.42699999999999999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</row>
    <row r="62" spans="1:10" x14ac:dyDescent="0.3">
      <c r="A62">
        <v>5</v>
      </c>
      <c r="B62" t="s">
        <v>96</v>
      </c>
      <c r="C62">
        <v>4.8000000000000001E-2</v>
      </c>
      <c r="E62">
        <v>7.9000000000000001E-2</v>
      </c>
      <c r="F62">
        <v>0.27300000000000002</v>
      </c>
      <c r="G62">
        <v>0.27400000000000002</v>
      </c>
      <c r="H62">
        <v>100.4</v>
      </c>
      <c r="I62">
        <v>81</v>
      </c>
      <c r="J62">
        <v>22.111000000000001</v>
      </c>
    </row>
    <row r="63" spans="1:10" x14ac:dyDescent="0.3">
      <c r="A63" t="s">
        <v>21</v>
      </c>
      <c r="B63" t="s">
        <v>120</v>
      </c>
      <c r="C63">
        <v>5.0999999999999997E-2</v>
      </c>
      <c r="E63">
        <v>0.46700000000000003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6</v>
      </c>
      <c r="B64" t="s">
        <v>97</v>
      </c>
      <c r="C64">
        <v>4.4999999999999998E-2</v>
      </c>
      <c r="E64" t="s">
        <v>19</v>
      </c>
      <c r="F64">
        <v>0.13500000000000001</v>
      </c>
      <c r="G64">
        <v>0</v>
      </c>
      <c r="H64">
        <v>0</v>
      </c>
      <c r="I64">
        <v>243</v>
      </c>
      <c r="J64">
        <v>32.887</v>
      </c>
    </row>
    <row r="65" spans="1:10" x14ac:dyDescent="0.3">
      <c r="A65" t="s">
        <v>21</v>
      </c>
      <c r="B65" t="s">
        <v>121</v>
      </c>
      <c r="C65">
        <v>4.9000000000000002E-2</v>
      </c>
      <c r="E65">
        <v>0.13500000000000001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7</v>
      </c>
      <c r="B66" t="s">
        <v>98</v>
      </c>
      <c r="C66">
        <v>4.2999999999999997E-2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729</v>
      </c>
      <c r="J66" t="s">
        <v>19</v>
      </c>
    </row>
    <row r="67" spans="1:10" x14ac:dyDescent="0.3">
      <c r="A67" t="s">
        <v>21</v>
      </c>
      <c r="B67" t="s">
        <v>122</v>
      </c>
      <c r="C67">
        <v>4.2999999999999997E-2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8</v>
      </c>
      <c r="B68" t="s">
        <v>99</v>
      </c>
      <c r="C68">
        <v>4.2999999999999997E-2</v>
      </c>
      <c r="E68" t="s">
        <v>19</v>
      </c>
      <c r="F68" t="s">
        <v>19</v>
      </c>
      <c r="G68" t="s">
        <v>19</v>
      </c>
      <c r="H68" t="s">
        <v>19</v>
      </c>
      <c r="I68">
        <v>2187</v>
      </c>
      <c r="J68" t="s">
        <v>19</v>
      </c>
    </row>
    <row r="69" spans="1:10" x14ac:dyDescent="0.3">
      <c r="A69" t="s">
        <v>21</v>
      </c>
      <c r="B69" t="s">
        <v>123</v>
      </c>
      <c r="C69">
        <v>4.2999999999999997E-2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9</v>
      </c>
      <c r="B70" t="s">
        <v>100</v>
      </c>
      <c r="C70">
        <v>4.4999999999999998E-2</v>
      </c>
      <c r="E70" t="s">
        <v>19</v>
      </c>
      <c r="F70" t="s">
        <v>19</v>
      </c>
      <c r="G70" t="s">
        <v>19</v>
      </c>
      <c r="H70" t="s">
        <v>19</v>
      </c>
      <c r="I70">
        <v>6561</v>
      </c>
      <c r="J70" t="s">
        <v>19</v>
      </c>
    </row>
    <row r="71" spans="1:10" x14ac:dyDescent="0.3">
      <c r="A71" t="s">
        <v>21</v>
      </c>
      <c r="B71" t="s">
        <v>124</v>
      </c>
      <c r="C71">
        <v>4.3999999999999997E-2</v>
      </c>
      <c r="E71" t="s">
        <v>19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97</v>
      </c>
      <c r="B72" t="s">
        <v>152</v>
      </c>
      <c r="C72">
        <v>1.1120000000000001</v>
      </c>
      <c r="E72">
        <v>47.201000000000001</v>
      </c>
      <c r="F72">
        <v>47.640999999999998</v>
      </c>
      <c r="G72">
        <v>0.621</v>
      </c>
      <c r="H72">
        <v>1.3</v>
      </c>
      <c r="I72">
        <v>1</v>
      </c>
      <c r="J72">
        <v>47.640999999999998</v>
      </c>
    </row>
    <row r="73" spans="1:10" x14ac:dyDescent="0.3">
      <c r="A73" t="s">
        <v>21</v>
      </c>
      <c r="B73" t="s">
        <v>176</v>
      </c>
      <c r="C73">
        <v>1.1339999999999999</v>
      </c>
      <c r="E73">
        <v>48.08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98</v>
      </c>
      <c r="B74" t="s">
        <v>153</v>
      </c>
      <c r="C74">
        <v>0.307</v>
      </c>
      <c r="E74">
        <v>14.214</v>
      </c>
      <c r="F74">
        <v>13.425000000000001</v>
      </c>
      <c r="G74">
        <v>1.1160000000000001</v>
      </c>
      <c r="H74">
        <v>8.3000000000000007</v>
      </c>
      <c r="I74">
        <v>3</v>
      </c>
      <c r="J74">
        <v>40.276000000000003</v>
      </c>
    </row>
    <row r="75" spans="1:10" x14ac:dyDescent="0.3">
      <c r="A75" t="s">
        <v>21</v>
      </c>
      <c r="B75" t="s">
        <v>177</v>
      </c>
      <c r="C75">
        <v>0.27200000000000002</v>
      </c>
      <c r="E75">
        <v>12.635999999999999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99</v>
      </c>
      <c r="B76" t="s">
        <v>154</v>
      </c>
      <c r="C76">
        <v>0.104</v>
      </c>
      <c r="E76">
        <v>4.0910000000000002</v>
      </c>
      <c r="F76">
        <v>3.83</v>
      </c>
      <c r="G76">
        <v>0.36799999999999999</v>
      </c>
      <c r="H76">
        <v>9.6</v>
      </c>
      <c r="I76">
        <v>9</v>
      </c>
      <c r="J76">
        <v>34.472999999999999</v>
      </c>
    </row>
    <row r="77" spans="1:10" x14ac:dyDescent="0.3">
      <c r="A77" t="s">
        <v>21</v>
      </c>
      <c r="B77" t="s">
        <v>178</v>
      </c>
      <c r="C77">
        <v>9.5000000000000001E-2</v>
      </c>
      <c r="E77">
        <v>3.57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10</v>
      </c>
      <c r="B78" t="s">
        <v>101</v>
      </c>
      <c r="C78">
        <v>0.05</v>
      </c>
      <c r="E78">
        <v>0.29099999999999998</v>
      </c>
      <c r="F78">
        <v>0.29099999999999998</v>
      </c>
      <c r="G78">
        <v>0</v>
      </c>
      <c r="H78">
        <v>0</v>
      </c>
      <c r="I78">
        <v>19683</v>
      </c>
      <c r="J78">
        <v>5718.2</v>
      </c>
    </row>
    <row r="79" spans="1:10" x14ac:dyDescent="0.3">
      <c r="A79" t="s">
        <v>21</v>
      </c>
      <c r="B79" t="s">
        <v>125</v>
      </c>
      <c r="C79">
        <v>4.2999999999999997E-2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100</v>
      </c>
      <c r="B80" t="s">
        <v>155</v>
      </c>
      <c r="C80">
        <v>5.8999999999999997E-2</v>
      </c>
      <c r="E80">
        <v>1.1599999999999999</v>
      </c>
      <c r="F80">
        <v>1.1200000000000001</v>
      </c>
      <c r="G80">
        <v>5.6000000000000001E-2</v>
      </c>
      <c r="H80">
        <v>5</v>
      </c>
      <c r="I80">
        <v>27</v>
      </c>
      <c r="J80">
        <v>30.251999999999999</v>
      </c>
    </row>
    <row r="81" spans="1:10" x14ac:dyDescent="0.3">
      <c r="A81" t="s">
        <v>21</v>
      </c>
      <c r="B81" t="s">
        <v>179</v>
      </c>
      <c r="C81">
        <v>5.8999999999999997E-2</v>
      </c>
      <c r="E81">
        <v>1.081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101</v>
      </c>
      <c r="B82" t="s">
        <v>156</v>
      </c>
      <c r="C82">
        <v>4.9000000000000002E-2</v>
      </c>
      <c r="E82">
        <v>0.19800000000000001</v>
      </c>
      <c r="F82">
        <v>0.25</v>
      </c>
      <c r="G82">
        <v>7.2999999999999995E-2</v>
      </c>
      <c r="H82">
        <v>29.2</v>
      </c>
      <c r="I82">
        <v>81</v>
      </c>
      <c r="J82">
        <v>20.247</v>
      </c>
    </row>
    <row r="83" spans="1:10" x14ac:dyDescent="0.3">
      <c r="A83" t="s">
        <v>21</v>
      </c>
      <c r="B83" t="s">
        <v>180</v>
      </c>
      <c r="C83">
        <v>0.05</v>
      </c>
      <c r="E83">
        <v>0.30099999999999999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102</v>
      </c>
      <c r="B84" t="s">
        <v>157</v>
      </c>
      <c r="C84">
        <v>5.2999999999999999E-2</v>
      </c>
      <c r="E84">
        <v>0.58199999999999996</v>
      </c>
      <c r="F84">
        <v>0.50900000000000001</v>
      </c>
      <c r="G84">
        <v>0.10199999999999999</v>
      </c>
      <c r="H84">
        <v>20.100000000000001</v>
      </c>
      <c r="I84">
        <v>243</v>
      </c>
      <c r="J84">
        <v>123.78</v>
      </c>
    </row>
    <row r="85" spans="1:10" x14ac:dyDescent="0.3">
      <c r="A85" t="s">
        <v>21</v>
      </c>
      <c r="B85" t="s">
        <v>181</v>
      </c>
      <c r="C85">
        <v>5.0999999999999997E-2</v>
      </c>
      <c r="E85">
        <v>0.437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103</v>
      </c>
      <c r="B86" t="s">
        <v>158</v>
      </c>
      <c r="C86">
        <v>4.4999999999999998E-2</v>
      </c>
      <c r="E86" t="s">
        <v>19</v>
      </c>
      <c r="F86" t="s">
        <v>19</v>
      </c>
      <c r="G86" t="s">
        <v>19</v>
      </c>
      <c r="H86" t="s">
        <v>19</v>
      </c>
      <c r="I86">
        <v>729</v>
      </c>
      <c r="J86" t="s">
        <v>19</v>
      </c>
    </row>
    <row r="87" spans="1:10" x14ac:dyDescent="0.3">
      <c r="A87" t="s">
        <v>21</v>
      </c>
      <c r="B87" t="s">
        <v>182</v>
      </c>
      <c r="C87">
        <v>4.5999999999999999E-2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104</v>
      </c>
      <c r="B88" t="s">
        <v>159</v>
      </c>
      <c r="C88">
        <v>4.2999999999999997E-2</v>
      </c>
      <c r="E88" t="s">
        <v>19</v>
      </c>
      <c r="F88" t="s">
        <v>19</v>
      </c>
      <c r="G88" t="s">
        <v>19</v>
      </c>
      <c r="H88" t="s">
        <v>19</v>
      </c>
      <c r="I88">
        <v>2187</v>
      </c>
      <c r="J88" t="s">
        <v>19</v>
      </c>
    </row>
    <row r="89" spans="1:10" x14ac:dyDescent="0.3">
      <c r="A89" t="s">
        <v>21</v>
      </c>
      <c r="B89" t="s">
        <v>183</v>
      </c>
      <c r="C89">
        <v>4.4999999999999998E-2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105</v>
      </c>
      <c r="B90" t="s">
        <v>160</v>
      </c>
      <c r="C90">
        <v>4.3999999999999997E-2</v>
      </c>
      <c r="E90" t="s">
        <v>19</v>
      </c>
      <c r="F90" t="s">
        <v>19</v>
      </c>
      <c r="G90" t="s">
        <v>19</v>
      </c>
      <c r="H90" t="s">
        <v>19</v>
      </c>
      <c r="I90">
        <v>6561</v>
      </c>
      <c r="J90" t="s">
        <v>19</v>
      </c>
    </row>
    <row r="91" spans="1:10" x14ac:dyDescent="0.3">
      <c r="A91" t="s">
        <v>21</v>
      </c>
      <c r="B91" t="s">
        <v>184</v>
      </c>
      <c r="C91">
        <v>4.5999999999999999E-2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106</v>
      </c>
      <c r="B92" t="s">
        <v>161</v>
      </c>
      <c r="C92">
        <v>5.1999999999999998E-2</v>
      </c>
      <c r="E92">
        <v>0.48599999999999999</v>
      </c>
      <c r="F92">
        <v>0.48599999999999999</v>
      </c>
      <c r="G92">
        <v>0</v>
      </c>
      <c r="H92">
        <v>0</v>
      </c>
      <c r="I92">
        <v>19683</v>
      </c>
      <c r="J92">
        <v>9573.5840000000007</v>
      </c>
    </row>
    <row r="93" spans="1:10" x14ac:dyDescent="0.3">
      <c r="A93" t="s">
        <v>21</v>
      </c>
      <c r="B93" t="s">
        <v>185</v>
      </c>
      <c r="C93">
        <v>4.1000000000000002E-2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107</v>
      </c>
      <c r="B94" t="s">
        <v>162</v>
      </c>
      <c r="C94">
        <v>4.4999999999999998E-2</v>
      </c>
      <c r="E94" t="s">
        <v>19</v>
      </c>
      <c r="F94" t="s">
        <v>19</v>
      </c>
      <c r="G94" t="s">
        <v>19</v>
      </c>
      <c r="H94" t="s">
        <v>19</v>
      </c>
      <c r="I94">
        <v>59049</v>
      </c>
      <c r="J94" t="s">
        <v>19</v>
      </c>
    </row>
    <row r="95" spans="1:10" x14ac:dyDescent="0.3">
      <c r="A95" t="s">
        <v>21</v>
      </c>
      <c r="B95" t="s">
        <v>186</v>
      </c>
      <c r="C95">
        <v>4.2999999999999997E-2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108</v>
      </c>
      <c r="B96" t="s">
        <v>163</v>
      </c>
      <c r="C96">
        <v>3.9E-2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177147</v>
      </c>
      <c r="J96" t="s">
        <v>19</v>
      </c>
    </row>
    <row r="97" spans="1:10" x14ac:dyDescent="0.3">
      <c r="A97" t="s">
        <v>21</v>
      </c>
      <c r="B97" t="s">
        <v>187</v>
      </c>
      <c r="C97">
        <v>4.2999999999999997E-2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109</v>
      </c>
      <c r="B98" t="s">
        <v>200</v>
      </c>
      <c r="C98">
        <v>4.9000000000000002E-2</v>
      </c>
      <c r="E98">
        <v>0.17399999999999999</v>
      </c>
      <c r="F98">
        <v>0.17399999999999999</v>
      </c>
      <c r="G98">
        <v>0</v>
      </c>
      <c r="H98">
        <v>0</v>
      </c>
      <c r="I98">
        <v>1</v>
      </c>
      <c r="J98">
        <v>0.17399999999999999</v>
      </c>
    </row>
    <row r="99" spans="1:10" x14ac:dyDescent="0.3">
      <c r="A99" t="s">
        <v>21</v>
      </c>
      <c r="B99" t="s">
        <v>224</v>
      </c>
      <c r="C99">
        <v>4.5999999999999999E-2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11</v>
      </c>
      <c r="B100" t="s">
        <v>102</v>
      </c>
      <c r="C100">
        <v>0.05</v>
      </c>
      <c r="E100">
        <v>0.33400000000000002</v>
      </c>
      <c r="F100">
        <v>0.33400000000000002</v>
      </c>
      <c r="G100">
        <v>0</v>
      </c>
      <c r="H100">
        <v>0</v>
      </c>
      <c r="I100">
        <v>59049</v>
      </c>
      <c r="J100">
        <v>19716.010999999999</v>
      </c>
    </row>
    <row r="101" spans="1:10" x14ac:dyDescent="0.3">
      <c r="A101" t="s">
        <v>21</v>
      </c>
      <c r="B101" t="s">
        <v>126</v>
      </c>
      <c r="C101">
        <v>4.2999999999999997E-2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110</v>
      </c>
      <c r="B102" t="s">
        <v>201</v>
      </c>
      <c r="C102">
        <v>4.5999999999999999E-2</v>
      </c>
      <c r="E102" t="s">
        <v>19</v>
      </c>
      <c r="F102" t="s">
        <v>19</v>
      </c>
      <c r="G102" t="s">
        <v>19</v>
      </c>
      <c r="H102" t="s">
        <v>19</v>
      </c>
      <c r="I102">
        <v>3</v>
      </c>
      <c r="J102" t="s">
        <v>19</v>
      </c>
    </row>
    <row r="103" spans="1:10" x14ac:dyDescent="0.3">
      <c r="A103" t="s">
        <v>21</v>
      </c>
      <c r="B103" t="s">
        <v>225</v>
      </c>
      <c r="C103">
        <v>4.3999999999999997E-2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111</v>
      </c>
      <c r="B104" t="s">
        <v>202</v>
      </c>
      <c r="C104">
        <v>4.3999999999999997E-2</v>
      </c>
      <c r="E104" t="s">
        <v>19</v>
      </c>
      <c r="F104" t="s">
        <v>19</v>
      </c>
      <c r="G104" t="s">
        <v>19</v>
      </c>
      <c r="H104" t="s">
        <v>19</v>
      </c>
      <c r="I104">
        <v>9</v>
      </c>
      <c r="J104" t="s">
        <v>19</v>
      </c>
    </row>
    <row r="105" spans="1:10" x14ac:dyDescent="0.3">
      <c r="A105" t="s">
        <v>21</v>
      </c>
      <c r="B105" t="s">
        <v>226</v>
      </c>
      <c r="C105">
        <v>4.3999999999999997E-2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112</v>
      </c>
      <c r="B106" t="s">
        <v>203</v>
      </c>
      <c r="C106">
        <v>4.3999999999999997E-2</v>
      </c>
      <c r="E106" t="s">
        <v>19</v>
      </c>
      <c r="F106" t="s">
        <v>19</v>
      </c>
      <c r="G106" t="s">
        <v>19</v>
      </c>
      <c r="H106" t="s">
        <v>19</v>
      </c>
      <c r="I106">
        <v>27</v>
      </c>
      <c r="J106" t="s">
        <v>19</v>
      </c>
    </row>
    <row r="107" spans="1:10" x14ac:dyDescent="0.3">
      <c r="A107" t="s">
        <v>21</v>
      </c>
      <c r="B107" t="s">
        <v>227</v>
      </c>
      <c r="C107">
        <v>4.8000000000000001E-2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113</v>
      </c>
      <c r="B108" t="s">
        <v>204</v>
      </c>
      <c r="C108">
        <v>4.4999999999999998E-2</v>
      </c>
      <c r="E108" t="s">
        <v>19</v>
      </c>
      <c r="F108" t="s">
        <v>19</v>
      </c>
      <c r="G108" t="s">
        <v>19</v>
      </c>
      <c r="H108" t="s">
        <v>19</v>
      </c>
      <c r="I108">
        <v>81</v>
      </c>
      <c r="J108" t="s">
        <v>19</v>
      </c>
    </row>
    <row r="109" spans="1:10" x14ac:dyDescent="0.3">
      <c r="A109" t="s">
        <v>21</v>
      </c>
      <c r="B109" t="s">
        <v>228</v>
      </c>
      <c r="C109">
        <v>4.4999999999999998E-2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114</v>
      </c>
      <c r="B110" t="s">
        <v>205</v>
      </c>
      <c r="C110">
        <v>4.4999999999999998E-2</v>
      </c>
      <c r="E110" t="s">
        <v>19</v>
      </c>
      <c r="F110" t="s">
        <v>19</v>
      </c>
      <c r="G110" t="s">
        <v>19</v>
      </c>
      <c r="H110" t="s">
        <v>19</v>
      </c>
      <c r="I110">
        <v>243</v>
      </c>
      <c r="J110" t="s">
        <v>19</v>
      </c>
    </row>
    <row r="111" spans="1:10" x14ac:dyDescent="0.3">
      <c r="A111" t="s">
        <v>21</v>
      </c>
      <c r="B111" t="s">
        <v>229</v>
      </c>
      <c r="C111">
        <v>4.5999999999999999E-2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115</v>
      </c>
      <c r="B112" t="s">
        <v>206</v>
      </c>
      <c r="C112">
        <v>4.4999999999999998E-2</v>
      </c>
      <c r="E112" t="s">
        <v>19</v>
      </c>
      <c r="F112" t="s">
        <v>19</v>
      </c>
      <c r="G112" t="s">
        <v>19</v>
      </c>
      <c r="H112" t="s">
        <v>19</v>
      </c>
      <c r="I112">
        <v>729</v>
      </c>
      <c r="J112" t="s">
        <v>19</v>
      </c>
    </row>
    <row r="113" spans="1:10" x14ac:dyDescent="0.3">
      <c r="A113" t="s">
        <v>21</v>
      </c>
      <c r="B113" t="s">
        <v>230</v>
      </c>
      <c r="C113">
        <v>4.7E-2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116</v>
      </c>
      <c r="B114" t="s">
        <v>207</v>
      </c>
      <c r="C114">
        <v>5.0999999999999997E-2</v>
      </c>
      <c r="E114">
        <v>0.38600000000000001</v>
      </c>
      <c r="F114">
        <v>0.38600000000000001</v>
      </c>
      <c r="G114">
        <v>0</v>
      </c>
      <c r="H114">
        <v>0</v>
      </c>
      <c r="I114">
        <v>2187</v>
      </c>
      <c r="J114">
        <v>844.81500000000005</v>
      </c>
    </row>
    <row r="115" spans="1:10" x14ac:dyDescent="0.3">
      <c r="A115" t="s">
        <v>21</v>
      </c>
      <c r="B115" t="s">
        <v>231</v>
      </c>
      <c r="C115">
        <v>4.2999999999999997E-2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117</v>
      </c>
      <c r="B116" t="s">
        <v>208</v>
      </c>
      <c r="C116">
        <v>4.5999999999999999E-2</v>
      </c>
      <c r="E116" t="s">
        <v>19</v>
      </c>
      <c r="F116" t="s">
        <v>19</v>
      </c>
      <c r="G116" t="s">
        <v>19</v>
      </c>
      <c r="H116" t="s">
        <v>19</v>
      </c>
      <c r="I116">
        <v>6561</v>
      </c>
      <c r="J116" t="s">
        <v>19</v>
      </c>
    </row>
    <row r="117" spans="1:10" x14ac:dyDescent="0.3">
      <c r="A117" t="s">
        <v>21</v>
      </c>
      <c r="B117" t="s">
        <v>232</v>
      </c>
      <c r="C117">
        <v>4.2999999999999997E-2</v>
      </c>
      <c r="D117" t="s">
        <v>65</v>
      </c>
      <c r="E117" t="s">
        <v>19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118</v>
      </c>
      <c r="B118" t="s">
        <v>209</v>
      </c>
      <c r="C118">
        <v>4.2999999999999997E-2</v>
      </c>
      <c r="E118" t="s">
        <v>19</v>
      </c>
      <c r="F118" t="s">
        <v>19</v>
      </c>
      <c r="G118" t="s">
        <v>19</v>
      </c>
      <c r="H118" t="s">
        <v>19</v>
      </c>
      <c r="I118">
        <v>19683</v>
      </c>
      <c r="J118" t="s">
        <v>19</v>
      </c>
    </row>
    <row r="119" spans="1:10" x14ac:dyDescent="0.3">
      <c r="A119" t="s">
        <v>21</v>
      </c>
      <c r="B119" t="s">
        <v>233</v>
      </c>
      <c r="C119">
        <v>4.2000000000000003E-2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119</v>
      </c>
      <c r="B120" t="s">
        <v>210</v>
      </c>
      <c r="C120">
        <v>4.2999999999999997E-2</v>
      </c>
      <c r="D120" t="s">
        <v>65</v>
      </c>
      <c r="E120" t="s">
        <v>19</v>
      </c>
      <c r="F120" t="s">
        <v>19</v>
      </c>
      <c r="G120" t="s">
        <v>19</v>
      </c>
      <c r="H120" t="s">
        <v>19</v>
      </c>
      <c r="I120">
        <v>59049</v>
      </c>
      <c r="J120" t="s">
        <v>19</v>
      </c>
    </row>
    <row r="121" spans="1:10" x14ac:dyDescent="0.3">
      <c r="A121" t="s">
        <v>21</v>
      </c>
      <c r="B121" t="s">
        <v>234</v>
      </c>
      <c r="C121">
        <v>4.2999999999999997E-2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12</v>
      </c>
      <c r="B122" t="s">
        <v>103</v>
      </c>
      <c r="C122">
        <v>6.8000000000000005E-2</v>
      </c>
      <c r="E122">
        <v>1.7749999999999999</v>
      </c>
      <c r="F122">
        <v>1.7749999999999999</v>
      </c>
      <c r="G122">
        <v>0</v>
      </c>
      <c r="H122">
        <v>0</v>
      </c>
      <c r="I122">
        <v>177147</v>
      </c>
      <c r="J122">
        <v>314488.98</v>
      </c>
    </row>
    <row r="123" spans="1:10" x14ac:dyDescent="0.3">
      <c r="A123" t="s">
        <v>21</v>
      </c>
      <c r="B123" t="s">
        <v>127</v>
      </c>
      <c r="C123">
        <v>4.3999999999999997E-2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120</v>
      </c>
      <c r="B124" t="s">
        <v>211</v>
      </c>
      <c r="C124">
        <v>3.7999999999999999E-2</v>
      </c>
      <c r="D124" t="s">
        <v>65</v>
      </c>
      <c r="E124" t="s">
        <v>19</v>
      </c>
      <c r="F124">
        <v>0.58199999999999996</v>
      </c>
      <c r="G124">
        <v>0</v>
      </c>
      <c r="H124">
        <v>0</v>
      </c>
      <c r="I124">
        <v>177147</v>
      </c>
      <c r="J124">
        <v>103053.189</v>
      </c>
    </row>
    <row r="125" spans="1:10" x14ac:dyDescent="0.3">
      <c r="A125" t="s">
        <v>21</v>
      </c>
      <c r="B125" t="s">
        <v>235</v>
      </c>
      <c r="C125">
        <v>5.2999999999999999E-2</v>
      </c>
      <c r="E125">
        <v>0.58199999999999996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121</v>
      </c>
      <c r="B126" t="s">
        <v>248</v>
      </c>
      <c r="C126">
        <v>3.0390000000000001</v>
      </c>
      <c r="D126" t="s">
        <v>65</v>
      </c>
      <c r="E126">
        <v>131.27500000000001</v>
      </c>
      <c r="F126">
        <v>139.15100000000001</v>
      </c>
      <c r="G126">
        <v>11.137</v>
      </c>
      <c r="H126">
        <v>8</v>
      </c>
      <c r="I126">
        <v>1</v>
      </c>
      <c r="J126">
        <v>139.15100000000001</v>
      </c>
    </row>
    <row r="127" spans="1:10" x14ac:dyDescent="0.3">
      <c r="A127" t="s">
        <v>21</v>
      </c>
      <c r="B127" t="s">
        <v>272</v>
      </c>
      <c r="C127">
        <v>3.3330000000000002</v>
      </c>
      <c r="D127" t="s">
        <v>65</v>
      </c>
      <c r="E127">
        <v>147.02600000000001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122</v>
      </c>
      <c r="B128" t="s">
        <v>249</v>
      </c>
      <c r="C128">
        <v>3.149</v>
      </c>
      <c r="D128" t="s">
        <v>65</v>
      </c>
      <c r="E128">
        <v>137.03700000000001</v>
      </c>
      <c r="F128">
        <v>142.79300000000001</v>
      </c>
      <c r="G128">
        <v>8.141</v>
      </c>
      <c r="H128">
        <v>5.7</v>
      </c>
      <c r="I128">
        <v>3</v>
      </c>
      <c r="J128">
        <v>428.37900000000002</v>
      </c>
    </row>
    <row r="129" spans="1:10" x14ac:dyDescent="0.3">
      <c r="A129" t="s">
        <v>21</v>
      </c>
      <c r="B129" t="s">
        <v>273</v>
      </c>
      <c r="C129">
        <v>3.36</v>
      </c>
      <c r="D129" t="s">
        <v>65</v>
      </c>
      <c r="E129">
        <v>148.54900000000001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123</v>
      </c>
      <c r="B130" t="s">
        <v>250</v>
      </c>
      <c r="C130">
        <v>3.2170000000000001</v>
      </c>
      <c r="D130" t="s">
        <v>65</v>
      </c>
      <c r="E130">
        <v>140.69499999999999</v>
      </c>
      <c r="F130">
        <v>138.99799999999999</v>
      </c>
      <c r="G130">
        <v>2.399</v>
      </c>
      <c r="H130">
        <v>1.7</v>
      </c>
      <c r="I130">
        <v>9</v>
      </c>
      <c r="J130">
        <v>1250.9839999999999</v>
      </c>
    </row>
    <row r="131" spans="1:10" x14ac:dyDescent="0.3">
      <c r="A131" t="s">
        <v>21</v>
      </c>
      <c r="B131" t="s">
        <v>274</v>
      </c>
      <c r="C131">
        <v>3.1539999999999999</v>
      </c>
      <c r="D131" t="s">
        <v>65</v>
      </c>
      <c r="E131">
        <v>137.30199999999999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124</v>
      </c>
      <c r="B132" t="s">
        <v>251</v>
      </c>
      <c r="C132">
        <v>2.1459999999999999</v>
      </c>
      <c r="E132">
        <v>89.436000000000007</v>
      </c>
      <c r="F132">
        <v>100.643</v>
      </c>
      <c r="G132">
        <v>15.849</v>
      </c>
      <c r="H132">
        <v>15.7</v>
      </c>
      <c r="I132">
        <v>27</v>
      </c>
      <c r="J132">
        <v>2717.36</v>
      </c>
    </row>
    <row r="133" spans="1:10" x14ac:dyDescent="0.3">
      <c r="A133" t="s">
        <v>21</v>
      </c>
      <c r="B133" t="s">
        <v>275</v>
      </c>
      <c r="C133">
        <v>2.6440000000000001</v>
      </c>
      <c r="D133" t="s">
        <v>65</v>
      </c>
      <c r="E133">
        <v>111.85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125</v>
      </c>
      <c r="B134" t="s">
        <v>252</v>
      </c>
      <c r="C134">
        <v>1.466</v>
      </c>
      <c r="E134">
        <v>61.250999999999998</v>
      </c>
      <c r="F134">
        <v>66.063999999999993</v>
      </c>
      <c r="G134">
        <v>6.8070000000000004</v>
      </c>
      <c r="H134">
        <v>10.3</v>
      </c>
      <c r="I134">
        <v>81</v>
      </c>
      <c r="J134">
        <v>5351.16</v>
      </c>
    </row>
    <row r="135" spans="1:10" x14ac:dyDescent="0.3">
      <c r="A135" t="s">
        <v>21</v>
      </c>
      <c r="B135" t="s">
        <v>276</v>
      </c>
      <c r="C135">
        <v>1.7030000000000001</v>
      </c>
      <c r="E135">
        <v>70.876999999999995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126</v>
      </c>
      <c r="B136" t="s">
        <v>253</v>
      </c>
      <c r="C136">
        <v>0.63900000000000001</v>
      </c>
      <c r="E136">
        <v>28.347999999999999</v>
      </c>
      <c r="F136">
        <v>31.913</v>
      </c>
      <c r="G136">
        <v>5.0410000000000004</v>
      </c>
      <c r="H136">
        <v>15.8</v>
      </c>
      <c r="I136">
        <v>243</v>
      </c>
      <c r="J136">
        <v>7754.7569999999996</v>
      </c>
    </row>
    <row r="137" spans="1:10" x14ac:dyDescent="0.3">
      <c r="A137" t="s">
        <v>21</v>
      </c>
      <c r="B137" t="s">
        <v>277</v>
      </c>
      <c r="C137">
        <v>0.81699999999999995</v>
      </c>
      <c r="E137">
        <v>35.476999999999997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127</v>
      </c>
      <c r="B138" t="s">
        <v>254</v>
      </c>
      <c r="C138">
        <v>0.29299999999999998</v>
      </c>
      <c r="E138">
        <v>13.592000000000001</v>
      </c>
      <c r="F138">
        <v>13.621</v>
      </c>
      <c r="G138">
        <v>4.2000000000000003E-2</v>
      </c>
      <c r="H138">
        <v>0.3</v>
      </c>
      <c r="I138">
        <v>729</v>
      </c>
      <c r="J138">
        <v>9930.0679999999993</v>
      </c>
    </row>
    <row r="139" spans="1:10" x14ac:dyDescent="0.3">
      <c r="A139" t="s">
        <v>21</v>
      </c>
      <c r="B139" t="s">
        <v>278</v>
      </c>
      <c r="C139">
        <v>0.29399999999999998</v>
      </c>
      <c r="E139">
        <v>13.651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128</v>
      </c>
      <c r="B140" t="s">
        <v>255</v>
      </c>
      <c r="C140">
        <v>0.13700000000000001</v>
      </c>
      <c r="E140">
        <v>5.9539999999999997</v>
      </c>
      <c r="F140">
        <v>6.2759999999999998</v>
      </c>
      <c r="G140">
        <v>0.45400000000000001</v>
      </c>
      <c r="H140">
        <v>7.2</v>
      </c>
      <c r="I140">
        <v>2187</v>
      </c>
      <c r="J140">
        <v>13724.749</v>
      </c>
    </row>
    <row r="141" spans="1:10" x14ac:dyDescent="0.3">
      <c r="A141" t="s">
        <v>21</v>
      </c>
      <c r="B141" t="s">
        <v>279</v>
      </c>
      <c r="C141">
        <v>0.14899999999999999</v>
      </c>
      <c r="E141">
        <v>6.5970000000000004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129</v>
      </c>
      <c r="B142" t="s">
        <v>256</v>
      </c>
      <c r="C142">
        <v>7.5999999999999998E-2</v>
      </c>
      <c r="E142">
        <v>2.3490000000000002</v>
      </c>
      <c r="F142">
        <v>2.3319999999999999</v>
      </c>
      <c r="G142">
        <v>2.4E-2</v>
      </c>
      <c r="H142">
        <v>1</v>
      </c>
      <c r="I142">
        <v>6561</v>
      </c>
      <c r="J142">
        <v>15303.063</v>
      </c>
    </row>
    <row r="143" spans="1:10" x14ac:dyDescent="0.3">
      <c r="A143" t="s">
        <v>21</v>
      </c>
      <c r="B143" t="s">
        <v>280</v>
      </c>
      <c r="C143">
        <v>7.4999999999999997E-2</v>
      </c>
      <c r="E143">
        <v>2.3159999999999998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13</v>
      </c>
      <c r="B144" t="s">
        <v>140</v>
      </c>
      <c r="C144">
        <v>6.3E-2</v>
      </c>
      <c r="E144">
        <v>1.4379999999999999</v>
      </c>
      <c r="F144">
        <v>1.4379999999999999</v>
      </c>
      <c r="G144">
        <v>0</v>
      </c>
      <c r="H144">
        <v>0</v>
      </c>
      <c r="I144">
        <v>1</v>
      </c>
      <c r="J144">
        <v>1.4379999999999999</v>
      </c>
    </row>
    <row r="145" spans="1:10" x14ac:dyDescent="0.3">
      <c r="A145" t="s">
        <v>21</v>
      </c>
      <c r="B145" t="s">
        <v>164</v>
      </c>
      <c r="C145">
        <v>4.3999999999999997E-2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130</v>
      </c>
      <c r="B146" t="s">
        <v>257</v>
      </c>
      <c r="C146">
        <v>5.6000000000000001E-2</v>
      </c>
      <c r="E146">
        <v>0.85699999999999998</v>
      </c>
      <c r="F146">
        <v>0.80100000000000005</v>
      </c>
      <c r="G146">
        <v>0.08</v>
      </c>
      <c r="H146">
        <v>9.9</v>
      </c>
      <c r="I146">
        <v>19683</v>
      </c>
      <c r="J146">
        <v>15765.49</v>
      </c>
    </row>
    <row r="147" spans="1:10" x14ac:dyDescent="0.3">
      <c r="A147" t="s">
        <v>21</v>
      </c>
      <c r="B147" t="s">
        <v>281</v>
      </c>
      <c r="C147">
        <v>5.5E-2</v>
      </c>
      <c r="E147">
        <v>0.745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131</v>
      </c>
      <c r="B148" t="s">
        <v>258</v>
      </c>
      <c r="C148">
        <v>4.8000000000000001E-2</v>
      </c>
      <c r="E148">
        <v>6.4000000000000001E-2</v>
      </c>
      <c r="F148">
        <v>6.4000000000000001E-2</v>
      </c>
      <c r="G148">
        <v>0</v>
      </c>
      <c r="H148">
        <v>0</v>
      </c>
      <c r="I148">
        <v>59049</v>
      </c>
      <c r="J148">
        <v>3760.6190000000001</v>
      </c>
    </row>
    <row r="149" spans="1:10" x14ac:dyDescent="0.3">
      <c r="A149" t="s">
        <v>21</v>
      </c>
      <c r="B149" t="s">
        <v>282</v>
      </c>
      <c r="C149">
        <v>4.5999999999999999E-2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132</v>
      </c>
      <c r="B150" t="s">
        <v>259</v>
      </c>
      <c r="C150">
        <v>4.1000000000000002E-2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177147</v>
      </c>
      <c r="J150" t="s">
        <v>19</v>
      </c>
    </row>
    <row r="151" spans="1:10" x14ac:dyDescent="0.3">
      <c r="A151" t="s">
        <v>21</v>
      </c>
      <c r="B151" t="s">
        <v>283</v>
      </c>
      <c r="C151">
        <v>4.2999999999999997E-2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133</v>
      </c>
      <c r="B152" t="s">
        <v>296</v>
      </c>
      <c r="C152">
        <v>3.9E-2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320</v>
      </c>
      <c r="C153">
        <v>0.04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134</v>
      </c>
      <c r="B154" t="s">
        <v>297</v>
      </c>
      <c r="C154">
        <v>3.9E-2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3</v>
      </c>
      <c r="J154" t="s">
        <v>19</v>
      </c>
    </row>
    <row r="155" spans="1:10" x14ac:dyDescent="0.3">
      <c r="A155" t="s">
        <v>21</v>
      </c>
      <c r="B155" t="s">
        <v>321</v>
      </c>
      <c r="C155">
        <v>3.7999999999999999E-2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135</v>
      </c>
      <c r="B156" t="s">
        <v>298</v>
      </c>
      <c r="C156">
        <v>4.2000000000000003E-2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9</v>
      </c>
      <c r="J156" t="s">
        <v>19</v>
      </c>
    </row>
    <row r="157" spans="1:10" x14ac:dyDescent="0.3">
      <c r="A157" t="s">
        <v>21</v>
      </c>
      <c r="B157" t="s">
        <v>322</v>
      </c>
      <c r="C157">
        <v>4.1000000000000002E-2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136</v>
      </c>
      <c r="B158" t="s">
        <v>299</v>
      </c>
      <c r="C158">
        <v>3.9E-2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27</v>
      </c>
      <c r="J158" t="s">
        <v>19</v>
      </c>
    </row>
    <row r="159" spans="1:10" x14ac:dyDescent="0.3">
      <c r="A159" t="s">
        <v>21</v>
      </c>
      <c r="B159" t="s">
        <v>323</v>
      </c>
      <c r="C159">
        <v>3.7999999999999999E-2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137</v>
      </c>
      <c r="B160" t="s">
        <v>300</v>
      </c>
      <c r="C160">
        <v>3.9E-2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81</v>
      </c>
      <c r="J160" t="s">
        <v>19</v>
      </c>
    </row>
    <row r="161" spans="1:10" x14ac:dyDescent="0.3">
      <c r="A161" t="s">
        <v>21</v>
      </c>
      <c r="B161" t="s">
        <v>324</v>
      </c>
      <c r="C161">
        <v>4.4999999999999998E-2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138</v>
      </c>
      <c r="B162" t="s">
        <v>301</v>
      </c>
      <c r="C162">
        <v>0.04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243</v>
      </c>
      <c r="J162" t="s">
        <v>19</v>
      </c>
    </row>
    <row r="163" spans="1:10" x14ac:dyDescent="0.3">
      <c r="A163" t="s">
        <v>21</v>
      </c>
      <c r="B163" t="s">
        <v>325</v>
      </c>
      <c r="C163">
        <v>0.04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139</v>
      </c>
      <c r="B164" t="s">
        <v>302</v>
      </c>
      <c r="C164">
        <v>3.9E-2</v>
      </c>
      <c r="D164" t="s">
        <v>65</v>
      </c>
      <c r="E164" t="s">
        <v>19</v>
      </c>
      <c r="F164" t="s">
        <v>19</v>
      </c>
      <c r="G164" t="s">
        <v>19</v>
      </c>
      <c r="H164" t="s">
        <v>19</v>
      </c>
      <c r="I164">
        <v>729</v>
      </c>
      <c r="J164" t="s">
        <v>19</v>
      </c>
    </row>
    <row r="165" spans="1:10" x14ac:dyDescent="0.3">
      <c r="A165" t="s">
        <v>21</v>
      </c>
      <c r="B165" t="s">
        <v>326</v>
      </c>
      <c r="C165">
        <v>3.3000000000000002E-2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14</v>
      </c>
      <c r="B166" t="s">
        <v>141</v>
      </c>
      <c r="C166">
        <v>7.2999999999999995E-2</v>
      </c>
      <c r="E166">
        <v>2.1320000000000001</v>
      </c>
      <c r="F166">
        <v>2.1320000000000001</v>
      </c>
      <c r="G166">
        <v>0</v>
      </c>
      <c r="H166">
        <v>0</v>
      </c>
      <c r="I166">
        <v>3</v>
      </c>
      <c r="J166">
        <v>6.3970000000000002</v>
      </c>
    </row>
    <row r="167" spans="1:10" x14ac:dyDescent="0.3">
      <c r="A167" t="s">
        <v>21</v>
      </c>
      <c r="B167" t="s">
        <v>165</v>
      </c>
      <c r="C167">
        <v>4.7E-2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140</v>
      </c>
      <c r="B168" t="s">
        <v>303</v>
      </c>
      <c r="C168">
        <v>0.04</v>
      </c>
      <c r="D168" t="s">
        <v>65</v>
      </c>
      <c r="E168" t="s">
        <v>19</v>
      </c>
      <c r="F168" t="s">
        <v>19</v>
      </c>
      <c r="G168" t="s">
        <v>19</v>
      </c>
      <c r="H168" t="s">
        <v>19</v>
      </c>
      <c r="I168">
        <v>2187</v>
      </c>
      <c r="J168" t="s">
        <v>19</v>
      </c>
    </row>
    <row r="169" spans="1:10" x14ac:dyDescent="0.3">
      <c r="A169" t="s">
        <v>21</v>
      </c>
      <c r="B169" t="s">
        <v>327</v>
      </c>
      <c r="C169">
        <v>3.4000000000000002E-2</v>
      </c>
      <c r="D169" t="s">
        <v>65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141</v>
      </c>
      <c r="B170" t="s">
        <v>304</v>
      </c>
      <c r="C170">
        <v>3.9E-2</v>
      </c>
      <c r="D170" t="s">
        <v>65</v>
      </c>
      <c r="E170" t="s">
        <v>19</v>
      </c>
      <c r="F170" t="s">
        <v>19</v>
      </c>
      <c r="G170" t="s">
        <v>19</v>
      </c>
      <c r="H170" t="s">
        <v>19</v>
      </c>
      <c r="I170">
        <v>6561</v>
      </c>
      <c r="J170" t="s">
        <v>19</v>
      </c>
    </row>
    <row r="171" spans="1:10" x14ac:dyDescent="0.3">
      <c r="A171" t="s">
        <v>21</v>
      </c>
      <c r="B171" t="s">
        <v>328</v>
      </c>
      <c r="C171">
        <v>4.2000000000000003E-2</v>
      </c>
      <c r="D171" t="s">
        <v>65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142</v>
      </c>
      <c r="B172" t="s">
        <v>305</v>
      </c>
      <c r="C172">
        <v>0.04</v>
      </c>
      <c r="D172" t="s">
        <v>65</v>
      </c>
      <c r="E172" t="s">
        <v>19</v>
      </c>
      <c r="F172" t="s">
        <v>19</v>
      </c>
      <c r="G172" t="s">
        <v>19</v>
      </c>
      <c r="H172" t="s">
        <v>19</v>
      </c>
      <c r="I172">
        <v>19683</v>
      </c>
      <c r="J172" t="s">
        <v>19</v>
      </c>
    </row>
    <row r="173" spans="1:10" x14ac:dyDescent="0.3">
      <c r="A173" t="s">
        <v>21</v>
      </c>
      <c r="B173" t="s">
        <v>329</v>
      </c>
      <c r="C173">
        <v>3.4000000000000002E-2</v>
      </c>
      <c r="D173" t="s">
        <v>65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143</v>
      </c>
      <c r="B174" t="s">
        <v>306</v>
      </c>
      <c r="C174">
        <v>4.2000000000000003E-2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59049</v>
      </c>
      <c r="J174" t="s">
        <v>19</v>
      </c>
    </row>
    <row r="175" spans="1:10" x14ac:dyDescent="0.3">
      <c r="A175" t="s">
        <v>21</v>
      </c>
      <c r="B175" t="s">
        <v>330</v>
      </c>
      <c r="C175">
        <v>3.7999999999999999E-2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144</v>
      </c>
      <c r="B176" t="s">
        <v>307</v>
      </c>
      <c r="C176">
        <v>6.2E-2</v>
      </c>
      <c r="E176">
        <v>1.3240000000000001</v>
      </c>
      <c r="F176">
        <v>1.3240000000000001</v>
      </c>
      <c r="G176">
        <v>0</v>
      </c>
      <c r="H176">
        <v>0</v>
      </c>
      <c r="I176">
        <v>177147</v>
      </c>
      <c r="J176">
        <v>234546.17</v>
      </c>
    </row>
    <row r="177" spans="1:10" x14ac:dyDescent="0.3">
      <c r="A177" t="s">
        <v>21</v>
      </c>
      <c r="B177" t="s">
        <v>331</v>
      </c>
      <c r="C177">
        <v>3.3000000000000002E-2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145</v>
      </c>
      <c r="B178" t="s">
        <v>344</v>
      </c>
      <c r="C178">
        <v>3.9E-2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1</v>
      </c>
      <c r="J178" t="s">
        <v>19</v>
      </c>
    </row>
    <row r="179" spans="1:10" x14ac:dyDescent="0.3">
      <c r="A179" t="s">
        <v>21</v>
      </c>
      <c r="B179" t="s">
        <v>368</v>
      </c>
      <c r="C179">
        <v>0.04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146</v>
      </c>
      <c r="B180" t="s">
        <v>345</v>
      </c>
      <c r="C180">
        <v>3.9E-2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3</v>
      </c>
      <c r="J180" t="s">
        <v>19</v>
      </c>
    </row>
    <row r="181" spans="1:10" x14ac:dyDescent="0.3">
      <c r="A181" t="s">
        <v>21</v>
      </c>
      <c r="B181" t="s">
        <v>369</v>
      </c>
      <c r="C181">
        <v>4.2000000000000003E-2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147</v>
      </c>
      <c r="B182" t="s">
        <v>346</v>
      </c>
      <c r="C182">
        <v>3.9E-2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9</v>
      </c>
      <c r="J182" t="s">
        <v>19</v>
      </c>
    </row>
    <row r="183" spans="1:10" x14ac:dyDescent="0.3">
      <c r="A183" t="s">
        <v>21</v>
      </c>
      <c r="B183" t="s">
        <v>370</v>
      </c>
      <c r="C183">
        <v>4.2000000000000003E-2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148</v>
      </c>
      <c r="B184" t="s">
        <v>347</v>
      </c>
      <c r="C184">
        <v>3.7999999999999999E-2</v>
      </c>
      <c r="D184" t="s">
        <v>65</v>
      </c>
      <c r="E184" t="s">
        <v>19</v>
      </c>
      <c r="F184">
        <v>0.66400000000000003</v>
      </c>
      <c r="G184">
        <v>0</v>
      </c>
      <c r="H184">
        <v>0</v>
      </c>
      <c r="I184">
        <v>27</v>
      </c>
      <c r="J184">
        <v>17.940000000000001</v>
      </c>
    </row>
    <row r="185" spans="1:10" x14ac:dyDescent="0.3">
      <c r="A185" t="s">
        <v>21</v>
      </c>
      <c r="B185" t="s">
        <v>371</v>
      </c>
      <c r="C185">
        <v>5.3999999999999999E-2</v>
      </c>
      <c r="E185">
        <v>0.66400000000000003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149</v>
      </c>
      <c r="B186" t="s">
        <v>348</v>
      </c>
      <c r="C186">
        <v>3.6999999999999998E-2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81</v>
      </c>
      <c r="J186" t="s">
        <v>19</v>
      </c>
    </row>
    <row r="187" spans="1:10" x14ac:dyDescent="0.3">
      <c r="A187" t="s">
        <v>21</v>
      </c>
      <c r="B187" t="s">
        <v>372</v>
      </c>
      <c r="C187">
        <v>4.2000000000000003E-2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15</v>
      </c>
      <c r="B188" t="s">
        <v>142</v>
      </c>
      <c r="C188">
        <v>5.3999999999999999E-2</v>
      </c>
      <c r="E188">
        <v>0.66400000000000003</v>
      </c>
      <c r="F188">
        <v>0.66400000000000003</v>
      </c>
      <c r="G188">
        <v>0</v>
      </c>
      <c r="H188">
        <v>0</v>
      </c>
      <c r="I188">
        <v>9</v>
      </c>
      <c r="J188">
        <v>5.98</v>
      </c>
    </row>
    <row r="189" spans="1:10" x14ac:dyDescent="0.3">
      <c r="A189" t="s">
        <v>21</v>
      </c>
      <c r="B189" t="s">
        <v>166</v>
      </c>
      <c r="C189">
        <v>4.3999999999999997E-2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150</v>
      </c>
      <c r="B190" t="s">
        <v>349</v>
      </c>
      <c r="C190">
        <v>4.1000000000000002E-2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243</v>
      </c>
      <c r="J190" t="s">
        <v>19</v>
      </c>
    </row>
    <row r="191" spans="1:10" x14ac:dyDescent="0.3">
      <c r="A191" t="s">
        <v>21</v>
      </c>
      <c r="B191" t="s">
        <v>373</v>
      </c>
      <c r="C191">
        <v>3.9E-2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151</v>
      </c>
      <c r="B192" t="s">
        <v>350</v>
      </c>
      <c r="C192">
        <v>0.04</v>
      </c>
      <c r="D192" t="s">
        <v>65</v>
      </c>
      <c r="E192" t="s">
        <v>19</v>
      </c>
      <c r="F192" t="s">
        <v>19</v>
      </c>
      <c r="G192" t="s">
        <v>19</v>
      </c>
      <c r="H192" t="s">
        <v>19</v>
      </c>
      <c r="I192">
        <v>729</v>
      </c>
      <c r="J192" t="s">
        <v>19</v>
      </c>
    </row>
    <row r="193" spans="1:10" x14ac:dyDescent="0.3">
      <c r="A193" t="s">
        <v>21</v>
      </c>
      <c r="B193" t="s">
        <v>374</v>
      </c>
      <c r="C193">
        <v>3.6999999999999998E-2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152</v>
      </c>
      <c r="B194" t="s">
        <v>351</v>
      </c>
      <c r="C194">
        <v>4.2000000000000003E-2</v>
      </c>
      <c r="D194" t="s">
        <v>65</v>
      </c>
      <c r="E194" t="s">
        <v>19</v>
      </c>
      <c r="F194" t="s">
        <v>19</v>
      </c>
      <c r="G194" t="s">
        <v>19</v>
      </c>
      <c r="H194" t="s">
        <v>19</v>
      </c>
      <c r="I194">
        <v>2187</v>
      </c>
      <c r="J194" t="s">
        <v>19</v>
      </c>
    </row>
    <row r="195" spans="1:10" x14ac:dyDescent="0.3">
      <c r="A195" t="s">
        <v>21</v>
      </c>
      <c r="B195" t="s">
        <v>375</v>
      </c>
      <c r="C195">
        <v>3.5999999999999997E-2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153</v>
      </c>
      <c r="B196" t="s">
        <v>352</v>
      </c>
      <c r="C196">
        <v>0.04</v>
      </c>
      <c r="D196" t="s">
        <v>65</v>
      </c>
      <c r="E196" t="s">
        <v>19</v>
      </c>
      <c r="F196">
        <v>0.27900000000000003</v>
      </c>
      <c r="G196">
        <v>0</v>
      </c>
      <c r="H196">
        <v>0</v>
      </c>
      <c r="I196">
        <v>6561</v>
      </c>
      <c r="J196">
        <v>1833.35</v>
      </c>
    </row>
    <row r="197" spans="1:10" x14ac:dyDescent="0.3">
      <c r="A197" t="s">
        <v>21</v>
      </c>
      <c r="B197" t="s">
        <v>376</v>
      </c>
      <c r="C197">
        <v>0.05</v>
      </c>
      <c r="E197">
        <v>0.27900000000000003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154</v>
      </c>
      <c r="B198" t="s">
        <v>353</v>
      </c>
      <c r="C198">
        <v>4.3999999999999997E-2</v>
      </c>
      <c r="E198" t="s">
        <v>19</v>
      </c>
      <c r="F198" t="s">
        <v>19</v>
      </c>
      <c r="G198" t="s">
        <v>19</v>
      </c>
      <c r="H198" t="s">
        <v>19</v>
      </c>
      <c r="I198">
        <v>19683</v>
      </c>
      <c r="J198" t="s">
        <v>19</v>
      </c>
    </row>
    <row r="199" spans="1:10" x14ac:dyDescent="0.3">
      <c r="A199" t="s">
        <v>21</v>
      </c>
      <c r="B199" t="s">
        <v>377</v>
      </c>
      <c r="C199">
        <v>3.4000000000000002E-2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155</v>
      </c>
      <c r="B200" t="s">
        <v>354</v>
      </c>
      <c r="C200">
        <v>4.9000000000000002E-2</v>
      </c>
      <c r="E200">
        <v>0.23400000000000001</v>
      </c>
      <c r="F200">
        <v>0.315</v>
      </c>
      <c r="G200">
        <v>0.115</v>
      </c>
      <c r="H200">
        <v>36.5</v>
      </c>
      <c r="I200">
        <v>59049</v>
      </c>
      <c r="J200">
        <v>18615.821</v>
      </c>
    </row>
    <row r="201" spans="1:10" x14ac:dyDescent="0.3">
      <c r="A201" t="s">
        <v>21</v>
      </c>
      <c r="B201" t="s">
        <v>378</v>
      </c>
      <c r="C201">
        <v>5.0999999999999997E-2</v>
      </c>
      <c r="E201">
        <v>0.39700000000000002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156</v>
      </c>
      <c r="B202" t="s">
        <v>355</v>
      </c>
      <c r="C202">
        <v>3.5000000000000003E-2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177147</v>
      </c>
      <c r="J202" t="s">
        <v>19</v>
      </c>
    </row>
    <row r="203" spans="1:10" x14ac:dyDescent="0.3">
      <c r="A203" t="s">
        <v>21</v>
      </c>
      <c r="B203" t="s">
        <v>379</v>
      </c>
      <c r="C203">
        <v>3.1E-2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157</v>
      </c>
      <c r="B204" t="s">
        <v>392</v>
      </c>
      <c r="C204">
        <v>4.2000000000000003E-2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1</v>
      </c>
      <c r="J204" t="s">
        <v>19</v>
      </c>
    </row>
    <row r="205" spans="1:10" x14ac:dyDescent="0.3">
      <c r="A205" t="s">
        <v>21</v>
      </c>
      <c r="B205" t="s">
        <v>416</v>
      </c>
      <c r="C205">
        <v>3.7999999999999999E-2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158</v>
      </c>
      <c r="B206" t="s">
        <v>393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3</v>
      </c>
      <c r="J206" t="s">
        <v>19</v>
      </c>
    </row>
    <row r="207" spans="1:10" x14ac:dyDescent="0.3">
      <c r="A207" t="s">
        <v>21</v>
      </c>
      <c r="B207" t="s">
        <v>417</v>
      </c>
      <c r="C207">
        <v>3.5999999999999997E-2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159</v>
      </c>
      <c r="B208" t="s">
        <v>394</v>
      </c>
      <c r="C208">
        <v>4.2000000000000003E-2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9</v>
      </c>
      <c r="J208" t="s">
        <v>19</v>
      </c>
    </row>
    <row r="209" spans="1:10" x14ac:dyDescent="0.3">
      <c r="A209" t="s">
        <v>21</v>
      </c>
      <c r="B209" t="s">
        <v>418</v>
      </c>
      <c r="C209">
        <v>3.9E-2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16</v>
      </c>
      <c r="B210" t="s">
        <v>143</v>
      </c>
      <c r="C210">
        <v>4.2999999999999997E-2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27</v>
      </c>
      <c r="J210" t="s">
        <v>19</v>
      </c>
    </row>
    <row r="211" spans="1:10" x14ac:dyDescent="0.3">
      <c r="A211" t="s">
        <v>21</v>
      </c>
      <c r="B211" t="s">
        <v>167</v>
      </c>
      <c r="C211">
        <v>4.2000000000000003E-2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160</v>
      </c>
      <c r="B212" t="s">
        <v>395</v>
      </c>
      <c r="C212">
        <v>3.7999999999999999E-2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27</v>
      </c>
      <c r="J212" t="s">
        <v>19</v>
      </c>
    </row>
    <row r="213" spans="1:10" x14ac:dyDescent="0.3">
      <c r="A213" t="s">
        <v>21</v>
      </c>
      <c r="B213" t="s">
        <v>419</v>
      </c>
      <c r="C213">
        <v>3.7999999999999999E-2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161</v>
      </c>
      <c r="B214" t="s">
        <v>396</v>
      </c>
      <c r="C214">
        <v>4.2000000000000003E-2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81</v>
      </c>
      <c r="J214" t="s">
        <v>19</v>
      </c>
    </row>
    <row r="215" spans="1:10" x14ac:dyDescent="0.3">
      <c r="A215" t="s">
        <v>21</v>
      </c>
      <c r="B215" t="s">
        <v>420</v>
      </c>
      <c r="C215">
        <v>4.1000000000000002E-2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162</v>
      </c>
      <c r="B216" t="s">
        <v>397</v>
      </c>
      <c r="C216">
        <v>4.2000000000000003E-2</v>
      </c>
      <c r="D216" t="s">
        <v>65</v>
      </c>
      <c r="E216" t="s">
        <v>19</v>
      </c>
      <c r="F216" t="s">
        <v>19</v>
      </c>
      <c r="G216" t="s">
        <v>19</v>
      </c>
      <c r="H216" t="s">
        <v>19</v>
      </c>
      <c r="I216">
        <v>243</v>
      </c>
      <c r="J216" t="s">
        <v>19</v>
      </c>
    </row>
    <row r="217" spans="1:10" x14ac:dyDescent="0.3">
      <c r="A217" t="s">
        <v>21</v>
      </c>
      <c r="B217" t="s">
        <v>421</v>
      </c>
      <c r="C217">
        <v>3.6999999999999998E-2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163</v>
      </c>
      <c r="B218" t="s">
        <v>398</v>
      </c>
      <c r="C218">
        <v>4.2000000000000003E-2</v>
      </c>
      <c r="D218" t="s">
        <v>65</v>
      </c>
      <c r="E218" t="s">
        <v>19</v>
      </c>
      <c r="F218" t="s">
        <v>19</v>
      </c>
      <c r="G218" t="s">
        <v>19</v>
      </c>
      <c r="H218" t="s">
        <v>19</v>
      </c>
      <c r="I218">
        <v>729</v>
      </c>
      <c r="J218" t="s">
        <v>19</v>
      </c>
    </row>
    <row r="219" spans="1:10" x14ac:dyDescent="0.3">
      <c r="A219" t="s">
        <v>21</v>
      </c>
      <c r="B219" t="s">
        <v>422</v>
      </c>
      <c r="C219">
        <v>0.04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164</v>
      </c>
      <c r="B220" t="s">
        <v>399</v>
      </c>
      <c r="C220">
        <v>3.5000000000000003E-2</v>
      </c>
      <c r="D220" t="s">
        <v>65</v>
      </c>
      <c r="E220" t="s">
        <v>19</v>
      </c>
      <c r="F220">
        <v>2.9000000000000001E-2</v>
      </c>
      <c r="G220">
        <v>0</v>
      </c>
      <c r="H220">
        <v>0</v>
      </c>
      <c r="I220">
        <v>2187</v>
      </c>
      <c r="J220">
        <v>63.988</v>
      </c>
    </row>
    <row r="221" spans="1:10" x14ac:dyDescent="0.3">
      <c r="A221" t="s">
        <v>21</v>
      </c>
      <c r="B221" t="s">
        <v>423</v>
      </c>
      <c r="C221">
        <v>4.8000000000000001E-2</v>
      </c>
      <c r="E221">
        <v>2.9000000000000001E-2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165</v>
      </c>
      <c r="B222" t="s">
        <v>400</v>
      </c>
      <c r="C222">
        <v>4.2999999999999997E-2</v>
      </c>
      <c r="D222" t="s">
        <v>65</v>
      </c>
      <c r="E222" t="s">
        <v>19</v>
      </c>
      <c r="F222" t="s">
        <v>19</v>
      </c>
      <c r="G222" t="s">
        <v>19</v>
      </c>
      <c r="H222" t="s">
        <v>19</v>
      </c>
      <c r="I222">
        <v>6561</v>
      </c>
      <c r="J222" t="s">
        <v>19</v>
      </c>
    </row>
    <row r="223" spans="1:10" x14ac:dyDescent="0.3">
      <c r="A223" t="s">
        <v>21</v>
      </c>
      <c r="B223" t="s">
        <v>424</v>
      </c>
      <c r="C223">
        <v>4.1000000000000002E-2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166</v>
      </c>
      <c r="B224" t="s">
        <v>401</v>
      </c>
      <c r="C224">
        <v>4.2000000000000003E-2</v>
      </c>
      <c r="D224" t="s">
        <v>65</v>
      </c>
      <c r="E224" t="s">
        <v>19</v>
      </c>
      <c r="F224" t="s">
        <v>19</v>
      </c>
      <c r="G224" t="s">
        <v>19</v>
      </c>
      <c r="H224" t="s">
        <v>19</v>
      </c>
      <c r="I224">
        <v>19683</v>
      </c>
      <c r="J224" t="s">
        <v>19</v>
      </c>
    </row>
    <row r="225" spans="1:10" x14ac:dyDescent="0.3">
      <c r="A225" t="s">
        <v>21</v>
      </c>
      <c r="B225" t="s">
        <v>425</v>
      </c>
      <c r="C225">
        <v>3.5999999999999997E-2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167</v>
      </c>
      <c r="B226" t="s">
        <v>402</v>
      </c>
      <c r="C226">
        <v>0.04</v>
      </c>
      <c r="D226" t="s">
        <v>65</v>
      </c>
      <c r="E226" t="s">
        <v>19</v>
      </c>
      <c r="F226" t="s">
        <v>19</v>
      </c>
      <c r="G226" t="s">
        <v>19</v>
      </c>
      <c r="H226" t="s">
        <v>19</v>
      </c>
      <c r="I226">
        <v>59049</v>
      </c>
      <c r="J226" t="s">
        <v>19</v>
      </c>
    </row>
    <row r="227" spans="1:10" x14ac:dyDescent="0.3">
      <c r="A227" t="s">
        <v>21</v>
      </c>
      <c r="B227" t="s">
        <v>426</v>
      </c>
      <c r="C227">
        <v>4.1000000000000002E-2</v>
      </c>
      <c r="D227" t="s">
        <v>65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168</v>
      </c>
      <c r="B228" t="s">
        <v>403</v>
      </c>
      <c r="C228">
        <v>3.7999999999999999E-2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177147</v>
      </c>
      <c r="J228" t="s">
        <v>19</v>
      </c>
    </row>
    <row r="229" spans="1:10" x14ac:dyDescent="0.3">
      <c r="A229" t="s">
        <v>21</v>
      </c>
      <c r="B229" t="s">
        <v>427</v>
      </c>
      <c r="C229">
        <v>4.1000000000000002E-2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169</v>
      </c>
      <c r="B230" t="s">
        <v>20</v>
      </c>
      <c r="C230">
        <v>4.3999999999999997E-2</v>
      </c>
      <c r="E230" t="s">
        <v>19</v>
      </c>
      <c r="F230">
        <v>0.81399999999999995</v>
      </c>
      <c r="G230">
        <v>0</v>
      </c>
      <c r="H230">
        <v>0</v>
      </c>
      <c r="I230">
        <v>1</v>
      </c>
      <c r="J230">
        <v>0.81399999999999995</v>
      </c>
    </row>
    <row r="231" spans="1:10" x14ac:dyDescent="0.3">
      <c r="A231" t="s">
        <v>21</v>
      </c>
      <c r="B231" t="s">
        <v>22</v>
      </c>
      <c r="C231">
        <v>5.5E-2</v>
      </c>
      <c r="E231">
        <v>0.81399999999999995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17</v>
      </c>
      <c r="B232" t="s">
        <v>144</v>
      </c>
      <c r="C232">
        <v>4.2999999999999997E-2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81</v>
      </c>
      <c r="J232" t="s">
        <v>19</v>
      </c>
    </row>
    <row r="233" spans="1:10" x14ac:dyDescent="0.3">
      <c r="A233" t="s">
        <v>21</v>
      </c>
      <c r="B233" t="s">
        <v>168</v>
      </c>
      <c r="C233">
        <v>4.1000000000000002E-2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170</v>
      </c>
      <c r="B234" t="s">
        <v>24</v>
      </c>
      <c r="C234">
        <v>4.4999999999999998E-2</v>
      </c>
      <c r="E234" t="s">
        <v>19</v>
      </c>
      <c r="F234">
        <v>0.71799999999999997</v>
      </c>
      <c r="G234">
        <v>0</v>
      </c>
      <c r="H234">
        <v>0</v>
      </c>
      <c r="I234">
        <v>3</v>
      </c>
      <c r="J234">
        <v>2.1549999999999998</v>
      </c>
    </row>
    <row r="235" spans="1:10" x14ac:dyDescent="0.3">
      <c r="A235" t="s">
        <v>21</v>
      </c>
      <c r="B235" t="s">
        <v>25</v>
      </c>
      <c r="C235">
        <v>5.3999999999999999E-2</v>
      </c>
      <c r="E235">
        <v>0.71799999999999997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171</v>
      </c>
      <c r="B236" t="s">
        <v>27</v>
      </c>
      <c r="C236">
        <v>4.2999999999999997E-2</v>
      </c>
      <c r="E236" t="s">
        <v>19</v>
      </c>
      <c r="F236">
        <v>0.108</v>
      </c>
      <c r="G236">
        <v>0</v>
      </c>
      <c r="H236">
        <v>0</v>
      </c>
      <c r="I236">
        <v>9</v>
      </c>
      <c r="J236">
        <v>0.97299999999999998</v>
      </c>
    </row>
    <row r="237" spans="1:10" x14ac:dyDescent="0.3">
      <c r="A237" t="s">
        <v>21</v>
      </c>
      <c r="B237" t="s">
        <v>28</v>
      </c>
      <c r="C237">
        <v>4.8000000000000001E-2</v>
      </c>
      <c r="E237">
        <v>0.108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172</v>
      </c>
      <c r="B238" t="s">
        <v>30</v>
      </c>
      <c r="C238">
        <v>4.3999999999999997E-2</v>
      </c>
      <c r="E238" t="s">
        <v>19</v>
      </c>
      <c r="F238" t="s">
        <v>19</v>
      </c>
      <c r="G238" t="s">
        <v>19</v>
      </c>
      <c r="H238" t="s">
        <v>19</v>
      </c>
      <c r="I238">
        <v>27</v>
      </c>
      <c r="J238" t="s">
        <v>19</v>
      </c>
    </row>
    <row r="239" spans="1:10" x14ac:dyDescent="0.3">
      <c r="A239" t="s">
        <v>21</v>
      </c>
      <c r="B239" t="s">
        <v>31</v>
      </c>
      <c r="C239">
        <v>4.4999999999999998E-2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173</v>
      </c>
      <c r="B240" t="s">
        <v>33</v>
      </c>
      <c r="C240">
        <v>4.3999999999999997E-2</v>
      </c>
      <c r="E240" t="s">
        <v>19</v>
      </c>
      <c r="F240" t="s">
        <v>19</v>
      </c>
      <c r="G240" t="s">
        <v>19</v>
      </c>
      <c r="H240" t="s">
        <v>19</v>
      </c>
      <c r="I240">
        <v>81</v>
      </c>
      <c r="J240" t="s">
        <v>19</v>
      </c>
    </row>
    <row r="241" spans="1:10" x14ac:dyDescent="0.3">
      <c r="A241" t="s">
        <v>21</v>
      </c>
      <c r="B241" t="s">
        <v>34</v>
      </c>
      <c r="C241">
        <v>4.4999999999999998E-2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174</v>
      </c>
      <c r="B242" t="s">
        <v>36</v>
      </c>
      <c r="C242">
        <v>4.3999999999999997E-2</v>
      </c>
      <c r="E242" t="s">
        <v>19</v>
      </c>
      <c r="F242" t="s">
        <v>19</v>
      </c>
      <c r="G242" t="s">
        <v>19</v>
      </c>
      <c r="H242" t="s">
        <v>19</v>
      </c>
      <c r="I242">
        <v>243</v>
      </c>
      <c r="J242" t="s">
        <v>19</v>
      </c>
    </row>
    <row r="243" spans="1:10" x14ac:dyDescent="0.3">
      <c r="A243" t="s">
        <v>21</v>
      </c>
      <c r="B243" t="s">
        <v>37</v>
      </c>
      <c r="C243">
        <v>4.2999999999999997E-2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175</v>
      </c>
      <c r="B244" t="s">
        <v>39</v>
      </c>
      <c r="C244">
        <v>4.8000000000000001E-2</v>
      </c>
      <c r="E244" t="s">
        <v>19</v>
      </c>
      <c r="F244" t="s">
        <v>19</v>
      </c>
      <c r="G244" t="s">
        <v>19</v>
      </c>
      <c r="H244" t="s">
        <v>19</v>
      </c>
      <c r="I244">
        <v>729</v>
      </c>
      <c r="J244" t="s">
        <v>19</v>
      </c>
    </row>
    <row r="245" spans="1:10" x14ac:dyDescent="0.3">
      <c r="A245" t="s">
        <v>21</v>
      </c>
      <c r="B245" t="s">
        <v>40</v>
      </c>
      <c r="C245">
        <v>4.7E-2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176</v>
      </c>
      <c r="B246" t="s">
        <v>42</v>
      </c>
      <c r="C246">
        <v>4.4999999999999998E-2</v>
      </c>
      <c r="E246" t="s">
        <v>19</v>
      </c>
      <c r="F246" t="s">
        <v>19</v>
      </c>
      <c r="G246" t="s">
        <v>19</v>
      </c>
      <c r="H246" t="s">
        <v>19</v>
      </c>
      <c r="I246">
        <v>2187</v>
      </c>
      <c r="J246" t="s">
        <v>19</v>
      </c>
    </row>
    <row r="247" spans="1:10" x14ac:dyDescent="0.3">
      <c r="A247" t="s">
        <v>21</v>
      </c>
      <c r="B247" t="s">
        <v>43</v>
      </c>
      <c r="C247">
        <v>4.4999999999999998E-2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177</v>
      </c>
      <c r="B248" t="s">
        <v>45</v>
      </c>
      <c r="C248">
        <v>4.4999999999999998E-2</v>
      </c>
      <c r="E248" t="s">
        <v>19</v>
      </c>
      <c r="F248" t="s">
        <v>19</v>
      </c>
      <c r="G248" t="s">
        <v>19</v>
      </c>
      <c r="H248" t="s">
        <v>19</v>
      </c>
      <c r="I248">
        <v>6561</v>
      </c>
      <c r="J248" t="s">
        <v>19</v>
      </c>
    </row>
    <row r="249" spans="1:10" x14ac:dyDescent="0.3">
      <c r="A249" t="s">
        <v>21</v>
      </c>
      <c r="B249" t="s">
        <v>46</v>
      </c>
      <c r="C249">
        <v>4.7E-2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178</v>
      </c>
      <c r="B250" t="s">
        <v>48</v>
      </c>
      <c r="C250">
        <v>4.2999999999999997E-2</v>
      </c>
      <c r="E250" t="s">
        <v>19</v>
      </c>
      <c r="F250" t="s">
        <v>19</v>
      </c>
      <c r="G250" t="s">
        <v>19</v>
      </c>
      <c r="H250" t="s">
        <v>19</v>
      </c>
      <c r="I250">
        <v>19683</v>
      </c>
      <c r="J250" t="s">
        <v>19</v>
      </c>
    </row>
    <row r="251" spans="1:10" x14ac:dyDescent="0.3">
      <c r="A251" t="s">
        <v>21</v>
      </c>
      <c r="B251" t="s">
        <v>49</v>
      </c>
      <c r="C251">
        <v>4.3999999999999997E-2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179</v>
      </c>
      <c r="B252" t="s">
        <v>51</v>
      </c>
      <c r="C252">
        <v>4.4999999999999998E-2</v>
      </c>
      <c r="E252" t="s">
        <v>19</v>
      </c>
      <c r="F252" t="s">
        <v>19</v>
      </c>
      <c r="G252" t="s">
        <v>19</v>
      </c>
      <c r="H252" t="s">
        <v>19</v>
      </c>
      <c r="I252">
        <v>59049</v>
      </c>
      <c r="J252" t="s">
        <v>19</v>
      </c>
    </row>
    <row r="253" spans="1:10" x14ac:dyDescent="0.3">
      <c r="A253" t="s">
        <v>21</v>
      </c>
      <c r="B253" t="s">
        <v>52</v>
      </c>
      <c r="C253">
        <v>4.7E-2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18</v>
      </c>
      <c r="B254" t="s">
        <v>145</v>
      </c>
      <c r="C254">
        <v>4.3999999999999997E-2</v>
      </c>
      <c r="E254" t="s">
        <v>19</v>
      </c>
      <c r="F254" t="s">
        <v>19</v>
      </c>
      <c r="G254" t="s">
        <v>19</v>
      </c>
      <c r="H254" t="s">
        <v>19</v>
      </c>
      <c r="I254">
        <v>243</v>
      </c>
      <c r="J254" t="s">
        <v>19</v>
      </c>
    </row>
    <row r="255" spans="1:10" x14ac:dyDescent="0.3">
      <c r="A255" t="s">
        <v>21</v>
      </c>
      <c r="B255" t="s">
        <v>169</v>
      </c>
      <c r="C255">
        <v>4.3999999999999997E-2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180</v>
      </c>
      <c r="B256" t="s">
        <v>54</v>
      </c>
      <c r="C256">
        <v>4.2999999999999997E-2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177147</v>
      </c>
      <c r="J256" t="s">
        <v>19</v>
      </c>
    </row>
    <row r="257" spans="1:10" x14ac:dyDescent="0.3">
      <c r="A257" t="s">
        <v>21</v>
      </c>
      <c r="B257" t="s">
        <v>55</v>
      </c>
      <c r="C257">
        <v>4.2000000000000003E-2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181</v>
      </c>
      <c r="B258" t="s">
        <v>104</v>
      </c>
      <c r="C258">
        <v>0.28799999999999998</v>
      </c>
      <c r="E258">
        <v>13.372999999999999</v>
      </c>
      <c r="F258">
        <v>12.707000000000001</v>
      </c>
      <c r="G258">
        <v>0.94099999999999995</v>
      </c>
      <c r="H258">
        <v>7.4</v>
      </c>
      <c r="I258">
        <v>1</v>
      </c>
      <c r="J258">
        <v>12.707000000000001</v>
      </c>
    </row>
    <row r="259" spans="1:10" x14ac:dyDescent="0.3">
      <c r="A259" t="s">
        <v>21</v>
      </c>
      <c r="B259" t="s">
        <v>128</v>
      </c>
      <c r="C259">
        <v>0.25900000000000001</v>
      </c>
      <c r="E259">
        <v>12.042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182</v>
      </c>
      <c r="B260" t="s">
        <v>105</v>
      </c>
      <c r="C260">
        <v>9.8000000000000004E-2</v>
      </c>
      <c r="E260">
        <v>3.7210000000000001</v>
      </c>
      <c r="F260">
        <v>3.7029999999999998</v>
      </c>
      <c r="G260">
        <v>2.5999999999999999E-2</v>
      </c>
      <c r="H260">
        <v>0.7</v>
      </c>
      <c r="I260">
        <v>3</v>
      </c>
      <c r="J260">
        <v>11.11</v>
      </c>
    </row>
    <row r="261" spans="1:10" x14ac:dyDescent="0.3">
      <c r="A261" t="s">
        <v>21</v>
      </c>
      <c r="B261" t="s">
        <v>129</v>
      </c>
      <c r="C261">
        <v>9.7000000000000003E-2</v>
      </c>
      <c r="E261">
        <v>3.6850000000000001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183</v>
      </c>
      <c r="B262" t="s">
        <v>106</v>
      </c>
      <c r="C262">
        <v>5.8999999999999997E-2</v>
      </c>
      <c r="E262">
        <v>1.105</v>
      </c>
      <c r="F262">
        <v>1.1439999999999999</v>
      </c>
      <c r="G262">
        <v>5.6000000000000001E-2</v>
      </c>
      <c r="H262">
        <v>4.9000000000000004</v>
      </c>
      <c r="I262">
        <v>9</v>
      </c>
      <c r="J262">
        <v>10.298999999999999</v>
      </c>
    </row>
    <row r="263" spans="1:10" x14ac:dyDescent="0.3">
      <c r="A263" t="s">
        <v>21</v>
      </c>
      <c r="B263" t="s">
        <v>130</v>
      </c>
      <c r="C263">
        <v>0.06</v>
      </c>
      <c r="E263">
        <v>1.1839999999999999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184</v>
      </c>
      <c r="B264" t="s">
        <v>107</v>
      </c>
      <c r="C264">
        <v>4.8000000000000001E-2</v>
      </c>
      <c r="E264">
        <v>8.0000000000000002E-3</v>
      </c>
      <c r="F264">
        <v>8.0000000000000002E-3</v>
      </c>
      <c r="G264">
        <v>0</v>
      </c>
      <c r="H264">
        <v>0</v>
      </c>
      <c r="I264">
        <v>27</v>
      </c>
      <c r="J264">
        <v>0.20499999999999999</v>
      </c>
    </row>
    <row r="265" spans="1:10" x14ac:dyDescent="0.3">
      <c r="A265" t="s">
        <v>21</v>
      </c>
      <c r="B265" t="s">
        <v>131</v>
      </c>
      <c r="C265">
        <v>4.8000000000000001E-2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185</v>
      </c>
      <c r="B266" t="s">
        <v>108</v>
      </c>
      <c r="C266">
        <v>4.4999999999999998E-2</v>
      </c>
      <c r="E266" t="s">
        <v>19</v>
      </c>
      <c r="F266" t="s">
        <v>19</v>
      </c>
      <c r="G266" t="s">
        <v>19</v>
      </c>
      <c r="H266" t="s">
        <v>19</v>
      </c>
      <c r="I266">
        <v>81</v>
      </c>
      <c r="J266" t="s">
        <v>19</v>
      </c>
    </row>
    <row r="267" spans="1:10" x14ac:dyDescent="0.3">
      <c r="A267" t="s">
        <v>21</v>
      </c>
      <c r="B267" t="s">
        <v>132</v>
      </c>
      <c r="C267">
        <v>4.5999999999999999E-2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186</v>
      </c>
      <c r="B268" t="s">
        <v>109</v>
      </c>
      <c r="C268">
        <v>4.3999999999999997E-2</v>
      </c>
      <c r="E268" t="s">
        <v>19</v>
      </c>
      <c r="F268" t="s">
        <v>19</v>
      </c>
      <c r="G268" t="s">
        <v>19</v>
      </c>
      <c r="H268" t="s">
        <v>19</v>
      </c>
      <c r="I268">
        <v>243</v>
      </c>
      <c r="J268" t="s">
        <v>19</v>
      </c>
    </row>
    <row r="269" spans="1:10" x14ac:dyDescent="0.3">
      <c r="A269" t="s">
        <v>21</v>
      </c>
      <c r="B269" t="s">
        <v>133</v>
      </c>
      <c r="C269">
        <v>4.4999999999999998E-2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187</v>
      </c>
      <c r="B270" t="s">
        <v>110</v>
      </c>
      <c r="C270">
        <v>4.3999999999999997E-2</v>
      </c>
      <c r="E270" t="s">
        <v>19</v>
      </c>
      <c r="F270" t="s">
        <v>19</v>
      </c>
      <c r="G270" t="s">
        <v>19</v>
      </c>
      <c r="H270" t="s">
        <v>19</v>
      </c>
      <c r="I270">
        <v>729</v>
      </c>
      <c r="J270" t="s">
        <v>19</v>
      </c>
    </row>
    <row r="271" spans="1:10" x14ac:dyDescent="0.3">
      <c r="A271" t="s">
        <v>21</v>
      </c>
      <c r="B271" t="s">
        <v>134</v>
      </c>
      <c r="C271">
        <v>4.3999999999999997E-2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188</v>
      </c>
      <c r="B272" t="s">
        <v>111</v>
      </c>
      <c r="C272">
        <v>4.3999999999999997E-2</v>
      </c>
      <c r="E272" t="s">
        <v>19</v>
      </c>
      <c r="F272">
        <v>1.2230000000000001</v>
      </c>
      <c r="G272">
        <v>0</v>
      </c>
      <c r="H272">
        <v>0</v>
      </c>
      <c r="I272">
        <v>2187</v>
      </c>
      <c r="J272">
        <v>2675.4079999999999</v>
      </c>
    </row>
    <row r="273" spans="1:10" x14ac:dyDescent="0.3">
      <c r="A273" t="s">
        <v>21</v>
      </c>
      <c r="B273" t="s">
        <v>135</v>
      </c>
      <c r="C273">
        <v>0.06</v>
      </c>
      <c r="E273">
        <v>1.2230000000000001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189</v>
      </c>
      <c r="B274" t="s">
        <v>112</v>
      </c>
      <c r="C274">
        <v>4.2999999999999997E-2</v>
      </c>
      <c r="E274" t="s">
        <v>19</v>
      </c>
      <c r="F274" t="s">
        <v>19</v>
      </c>
      <c r="G274" t="s">
        <v>19</v>
      </c>
      <c r="H274" t="s">
        <v>19</v>
      </c>
      <c r="I274">
        <v>6561</v>
      </c>
      <c r="J274" t="s">
        <v>19</v>
      </c>
    </row>
    <row r="275" spans="1:10" x14ac:dyDescent="0.3">
      <c r="A275" t="s">
        <v>21</v>
      </c>
      <c r="B275" t="s">
        <v>136</v>
      </c>
      <c r="C275">
        <v>4.2999999999999997E-2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19</v>
      </c>
      <c r="B276" t="s">
        <v>146</v>
      </c>
      <c r="C276">
        <v>4.2999999999999997E-2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729</v>
      </c>
      <c r="J276" t="s">
        <v>19</v>
      </c>
    </row>
    <row r="277" spans="1:10" x14ac:dyDescent="0.3">
      <c r="A277" t="s">
        <v>21</v>
      </c>
      <c r="B277" t="s">
        <v>170</v>
      </c>
      <c r="C277">
        <v>4.1000000000000002E-2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190</v>
      </c>
      <c r="B278" t="s">
        <v>113</v>
      </c>
      <c r="C278">
        <v>4.2000000000000003E-2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19683</v>
      </c>
      <c r="J278" t="s">
        <v>19</v>
      </c>
    </row>
    <row r="279" spans="1:10" x14ac:dyDescent="0.3">
      <c r="A279" t="s">
        <v>21</v>
      </c>
      <c r="B279" t="s">
        <v>137</v>
      </c>
      <c r="C279">
        <v>4.2999999999999997E-2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191</v>
      </c>
      <c r="B280" t="s">
        <v>114</v>
      </c>
      <c r="C280">
        <v>4.2999999999999997E-2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59049</v>
      </c>
      <c r="J280" t="s">
        <v>19</v>
      </c>
    </row>
    <row r="281" spans="1:10" x14ac:dyDescent="0.3">
      <c r="A281" t="s">
        <v>21</v>
      </c>
      <c r="B281" t="s">
        <v>138</v>
      </c>
      <c r="C281">
        <v>4.4999999999999998E-2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192</v>
      </c>
      <c r="B282" t="s">
        <v>115</v>
      </c>
      <c r="C282">
        <v>4.2000000000000003E-2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177147</v>
      </c>
      <c r="J282" t="s">
        <v>19</v>
      </c>
    </row>
    <row r="283" spans="1:10" x14ac:dyDescent="0.3">
      <c r="A283" t="s">
        <v>21</v>
      </c>
      <c r="B283" t="s">
        <v>139</v>
      </c>
      <c r="C283">
        <v>4.3999999999999997E-2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193</v>
      </c>
      <c r="B284" t="s">
        <v>68</v>
      </c>
      <c r="C284">
        <v>7.0000000000000007E-2</v>
      </c>
      <c r="E284">
        <v>1.903</v>
      </c>
      <c r="F284">
        <v>1.903</v>
      </c>
      <c r="G284">
        <v>0</v>
      </c>
      <c r="H284">
        <v>0</v>
      </c>
      <c r="I284">
        <v>1</v>
      </c>
      <c r="J284">
        <v>1.903</v>
      </c>
    </row>
    <row r="285" spans="1:10" x14ac:dyDescent="0.3">
      <c r="A285" t="s">
        <v>21</v>
      </c>
      <c r="B285" t="s">
        <v>80</v>
      </c>
      <c r="C285">
        <v>4.2999999999999997E-2</v>
      </c>
      <c r="D285" t="s">
        <v>65</v>
      </c>
      <c r="E285" t="s">
        <v>19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194</v>
      </c>
      <c r="B286" t="s">
        <v>69</v>
      </c>
      <c r="C286">
        <v>6.5000000000000002E-2</v>
      </c>
      <c r="E286">
        <v>1.5940000000000001</v>
      </c>
      <c r="F286">
        <v>1.5940000000000001</v>
      </c>
      <c r="G286">
        <v>0</v>
      </c>
      <c r="H286">
        <v>0</v>
      </c>
      <c r="I286">
        <v>3</v>
      </c>
      <c r="J286">
        <v>4.782</v>
      </c>
    </row>
    <row r="287" spans="1:10" x14ac:dyDescent="0.3">
      <c r="A287" t="s">
        <v>21</v>
      </c>
      <c r="B287" t="s">
        <v>81</v>
      </c>
      <c r="C287">
        <v>4.4999999999999998E-2</v>
      </c>
      <c r="E287" t="s">
        <v>19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195</v>
      </c>
      <c r="B288" t="s">
        <v>70</v>
      </c>
      <c r="C288">
        <v>5.2999999999999999E-2</v>
      </c>
      <c r="E288">
        <v>0.59099999999999997</v>
      </c>
      <c r="F288">
        <v>0.59099999999999997</v>
      </c>
      <c r="G288">
        <v>0</v>
      </c>
      <c r="H288">
        <v>0</v>
      </c>
      <c r="I288">
        <v>9</v>
      </c>
      <c r="J288">
        <v>5.32</v>
      </c>
    </row>
    <row r="289" spans="1:10" x14ac:dyDescent="0.3">
      <c r="A289" t="s">
        <v>21</v>
      </c>
      <c r="B289" t="s">
        <v>82</v>
      </c>
      <c r="C289">
        <v>4.4999999999999998E-2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196</v>
      </c>
      <c r="B290" t="s">
        <v>71</v>
      </c>
      <c r="C290">
        <v>4.7E-2</v>
      </c>
      <c r="E290" t="s">
        <v>19</v>
      </c>
      <c r="F290" t="s">
        <v>19</v>
      </c>
      <c r="G290" t="s">
        <v>19</v>
      </c>
      <c r="H290" t="s">
        <v>19</v>
      </c>
      <c r="I290">
        <v>27</v>
      </c>
      <c r="J290" t="s">
        <v>19</v>
      </c>
    </row>
    <row r="291" spans="1:10" x14ac:dyDescent="0.3">
      <c r="A291" t="s">
        <v>21</v>
      </c>
      <c r="B291" t="s">
        <v>83</v>
      </c>
      <c r="C291">
        <v>4.2000000000000003E-2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197</v>
      </c>
      <c r="B292" t="s">
        <v>72</v>
      </c>
      <c r="C292">
        <v>4.8000000000000001E-2</v>
      </c>
      <c r="E292">
        <v>9.4E-2</v>
      </c>
      <c r="F292">
        <v>9.4E-2</v>
      </c>
      <c r="G292">
        <v>0</v>
      </c>
      <c r="H292">
        <v>0</v>
      </c>
      <c r="I292">
        <v>81</v>
      </c>
      <c r="J292">
        <v>7.6070000000000002</v>
      </c>
    </row>
    <row r="293" spans="1:10" x14ac:dyDescent="0.3">
      <c r="A293" t="s">
        <v>21</v>
      </c>
      <c r="B293" t="s">
        <v>84</v>
      </c>
      <c r="C293">
        <v>4.2000000000000003E-2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198</v>
      </c>
      <c r="B294" t="s">
        <v>73</v>
      </c>
      <c r="C294">
        <v>4.3999999999999997E-2</v>
      </c>
      <c r="E294" t="s">
        <v>19</v>
      </c>
      <c r="F294" t="s">
        <v>19</v>
      </c>
      <c r="G294" t="s">
        <v>19</v>
      </c>
      <c r="H294" t="s">
        <v>19</v>
      </c>
      <c r="I294">
        <v>243</v>
      </c>
      <c r="J294" t="s">
        <v>19</v>
      </c>
    </row>
    <row r="295" spans="1:10" x14ac:dyDescent="0.3">
      <c r="A295" t="s">
        <v>21</v>
      </c>
      <c r="B295" t="s">
        <v>85</v>
      </c>
      <c r="C295">
        <v>4.5999999999999999E-2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199</v>
      </c>
      <c r="B296" t="s">
        <v>74</v>
      </c>
      <c r="C296">
        <v>0.223</v>
      </c>
      <c r="E296">
        <v>10.307</v>
      </c>
      <c r="F296">
        <v>5.2069999999999999</v>
      </c>
      <c r="G296">
        <v>7.2119999999999997</v>
      </c>
      <c r="H296">
        <v>138.5</v>
      </c>
      <c r="I296">
        <v>729</v>
      </c>
      <c r="J296">
        <v>3796.223</v>
      </c>
    </row>
    <row r="297" spans="1:10" x14ac:dyDescent="0.3">
      <c r="A297" t="s">
        <v>21</v>
      </c>
      <c r="B297" t="s">
        <v>86</v>
      </c>
      <c r="C297">
        <v>4.8000000000000001E-2</v>
      </c>
      <c r="E297">
        <v>0.108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20</v>
      </c>
      <c r="B298" t="s">
        <v>147</v>
      </c>
      <c r="C298">
        <v>4.2999999999999997E-2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2187</v>
      </c>
      <c r="J298" t="s">
        <v>19</v>
      </c>
    </row>
    <row r="299" spans="1:10" x14ac:dyDescent="0.3">
      <c r="A299" t="s">
        <v>21</v>
      </c>
      <c r="B299" t="s">
        <v>171</v>
      </c>
      <c r="C299">
        <v>4.2999999999999997E-2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200</v>
      </c>
      <c r="B300" t="s">
        <v>75</v>
      </c>
      <c r="C300">
        <v>5.5E-2</v>
      </c>
      <c r="E300">
        <v>0.82299999999999995</v>
      </c>
      <c r="F300">
        <v>0.89</v>
      </c>
      <c r="G300">
        <v>9.5000000000000001E-2</v>
      </c>
      <c r="H300">
        <v>10.7</v>
      </c>
      <c r="I300">
        <v>2187</v>
      </c>
      <c r="J300">
        <v>1947.5050000000001</v>
      </c>
    </row>
    <row r="301" spans="1:10" x14ac:dyDescent="0.3">
      <c r="A301" t="s">
        <v>21</v>
      </c>
      <c r="B301" t="s">
        <v>87</v>
      </c>
      <c r="C301">
        <v>5.7000000000000002E-2</v>
      </c>
      <c r="E301">
        <v>0.95799999999999996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201</v>
      </c>
      <c r="B302" t="s">
        <v>76</v>
      </c>
      <c r="C302">
        <v>4.7E-2</v>
      </c>
      <c r="E302" t="s">
        <v>19</v>
      </c>
      <c r="F302" t="s">
        <v>19</v>
      </c>
      <c r="G302" t="s">
        <v>19</v>
      </c>
      <c r="H302" t="s">
        <v>19</v>
      </c>
      <c r="I302">
        <v>6561</v>
      </c>
      <c r="J302" t="s">
        <v>19</v>
      </c>
    </row>
    <row r="303" spans="1:10" x14ac:dyDescent="0.3">
      <c r="A303" t="s">
        <v>21</v>
      </c>
      <c r="B303" t="s">
        <v>88</v>
      </c>
      <c r="C303">
        <v>4.2999999999999997E-2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202</v>
      </c>
      <c r="B304" t="s">
        <v>77</v>
      </c>
      <c r="C304">
        <v>5.0999999999999997E-2</v>
      </c>
      <c r="E304">
        <v>0.46700000000000003</v>
      </c>
      <c r="F304">
        <v>0.46700000000000003</v>
      </c>
      <c r="G304">
        <v>0</v>
      </c>
      <c r="H304">
        <v>0</v>
      </c>
      <c r="I304">
        <v>19683</v>
      </c>
      <c r="J304">
        <v>9187.9349999999995</v>
      </c>
    </row>
    <row r="305" spans="1:10" x14ac:dyDescent="0.3">
      <c r="A305" t="s">
        <v>21</v>
      </c>
      <c r="B305" t="s">
        <v>89</v>
      </c>
      <c r="C305">
        <v>4.4999999999999998E-2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203</v>
      </c>
      <c r="B306" t="s">
        <v>78</v>
      </c>
      <c r="C306">
        <v>4.7E-2</v>
      </c>
      <c r="E306" t="s">
        <v>19</v>
      </c>
      <c r="F306">
        <v>2.718</v>
      </c>
      <c r="G306">
        <v>0</v>
      </c>
      <c r="H306">
        <v>0</v>
      </c>
      <c r="I306">
        <v>59049</v>
      </c>
      <c r="J306">
        <v>160495.16099999999</v>
      </c>
    </row>
    <row r="307" spans="1:10" x14ac:dyDescent="0.3">
      <c r="A307" t="s">
        <v>21</v>
      </c>
      <c r="B307" t="s">
        <v>90</v>
      </c>
      <c r="C307">
        <v>8.2000000000000003E-2</v>
      </c>
      <c r="E307">
        <v>2.718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204</v>
      </c>
      <c r="B308" t="s">
        <v>79</v>
      </c>
      <c r="C308">
        <v>4.7E-2</v>
      </c>
      <c r="E308" t="s">
        <v>19</v>
      </c>
      <c r="F308" t="s">
        <v>19</v>
      </c>
      <c r="G308" t="s">
        <v>19</v>
      </c>
      <c r="H308" t="s">
        <v>19</v>
      </c>
      <c r="I308">
        <v>177147</v>
      </c>
      <c r="J308" t="s">
        <v>19</v>
      </c>
    </row>
    <row r="309" spans="1:10" x14ac:dyDescent="0.3">
      <c r="A309" t="s">
        <v>21</v>
      </c>
      <c r="B309" t="s">
        <v>91</v>
      </c>
      <c r="C309">
        <v>4.4999999999999998E-2</v>
      </c>
      <c r="E309" t="s">
        <v>19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21</v>
      </c>
      <c r="B310" t="s">
        <v>148</v>
      </c>
      <c r="C310">
        <v>4.5999999999999999E-2</v>
      </c>
      <c r="E310" t="s">
        <v>19</v>
      </c>
      <c r="F310">
        <v>0.161</v>
      </c>
      <c r="G310">
        <v>0</v>
      </c>
      <c r="H310">
        <v>0</v>
      </c>
      <c r="I310">
        <v>6561</v>
      </c>
      <c r="J310">
        <v>1058.1279999999999</v>
      </c>
    </row>
    <row r="311" spans="1:10" x14ac:dyDescent="0.3">
      <c r="A311" t="s">
        <v>21</v>
      </c>
      <c r="B311" t="s">
        <v>172</v>
      </c>
      <c r="C311">
        <v>4.9000000000000002E-2</v>
      </c>
      <c r="E311">
        <v>0.161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22</v>
      </c>
      <c r="B312" t="s">
        <v>149</v>
      </c>
      <c r="C312">
        <v>4.3999999999999997E-2</v>
      </c>
      <c r="E312" t="s">
        <v>19</v>
      </c>
      <c r="F312" t="s">
        <v>19</v>
      </c>
      <c r="G312" t="s">
        <v>19</v>
      </c>
      <c r="H312" t="s">
        <v>19</v>
      </c>
      <c r="I312">
        <v>19683</v>
      </c>
      <c r="J312" t="s">
        <v>19</v>
      </c>
    </row>
    <row r="313" spans="1:10" x14ac:dyDescent="0.3">
      <c r="A313" t="s">
        <v>21</v>
      </c>
      <c r="B313" t="s">
        <v>173</v>
      </c>
      <c r="C313">
        <v>4.5999999999999999E-2</v>
      </c>
      <c r="E313" t="s">
        <v>19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23</v>
      </c>
      <c r="B314" t="s">
        <v>150</v>
      </c>
      <c r="C314">
        <v>4.2000000000000003E-2</v>
      </c>
      <c r="D314" t="s">
        <v>65</v>
      </c>
      <c r="E314" t="s">
        <v>19</v>
      </c>
      <c r="F314" t="s">
        <v>19</v>
      </c>
      <c r="G314" t="s">
        <v>19</v>
      </c>
      <c r="H314" t="s">
        <v>19</v>
      </c>
      <c r="I314">
        <v>59049</v>
      </c>
      <c r="J314" t="s">
        <v>19</v>
      </c>
    </row>
    <row r="315" spans="1:10" x14ac:dyDescent="0.3">
      <c r="A315" t="s">
        <v>21</v>
      </c>
      <c r="B315" t="s">
        <v>174</v>
      </c>
      <c r="C315">
        <v>4.2999999999999997E-2</v>
      </c>
      <c r="D315" t="s">
        <v>65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24</v>
      </c>
      <c r="B316" t="s">
        <v>151</v>
      </c>
      <c r="C316">
        <v>4.2000000000000003E-2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177147</v>
      </c>
      <c r="J316" t="s">
        <v>19</v>
      </c>
    </row>
    <row r="317" spans="1:10" x14ac:dyDescent="0.3">
      <c r="A317" t="s">
        <v>21</v>
      </c>
      <c r="B317" t="s">
        <v>175</v>
      </c>
      <c r="C317">
        <v>4.2000000000000003E-2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25</v>
      </c>
      <c r="B318" t="s">
        <v>188</v>
      </c>
      <c r="C318">
        <v>3.8029999999999999</v>
      </c>
      <c r="D318" t="s">
        <v>65</v>
      </c>
      <c r="E318">
        <v>175.333</v>
      </c>
      <c r="F318">
        <v>177.71799999999999</v>
      </c>
      <c r="G318">
        <v>3.3730000000000002</v>
      </c>
      <c r="H318">
        <v>1.9</v>
      </c>
      <c r="I318">
        <v>1</v>
      </c>
      <c r="J318">
        <v>177.71799999999999</v>
      </c>
    </row>
    <row r="319" spans="1:10" x14ac:dyDescent="0.3">
      <c r="A319" t="s">
        <v>21</v>
      </c>
      <c r="B319" t="s">
        <v>212</v>
      </c>
      <c r="C319">
        <v>3.875</v>
      </c>
      <c r="D319" t="s">
        <v>65</v>
      </c>
      <c r="E319">
        <v>180.10300000000001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26</v>
      </c>
      <c r="B320" t="s">
        <v>189</v>
      </c>
      <c r="C320">
        <v>3.6110000000000002</v>
      </c>
      <c r="D320" t="s">
        <v>65</v>
      </c>
      <c r="E320">
        <v>163.191</v>
      </c>
      <c r="F320">
        <v>164.77600000000001</v>
      </c>
      <c r="G320">
        <v>2.2410000000000001</v>
      </c>
      <c r="H320">
        <v>1.4</v>
      </c>
      <c r="I320">
        <v>3</v>
      </c>
      <c r="J320">
        <v>494.32900000000001</v>
      </c>
    </row>
    <row r="321" spans="1:10" x14ac:dyDescent="0.3">
      <c r="A321" t="s">
        <v>21</v>
      </c>
      <c r="B321" t="s">
        <v>213</v>
      </c>
      <c r="C321">
        <v>3.6619999999999999</v>
      </c>
      <c r="D321" t="s">
        <v>65</v>
      </c>
      <c r="E321">
        <v>166.36099999999999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27</v>
      </c>
      <c r="B322" t="s">
        <v>190</v>
      </c>
      <c r="C322">
        <v>3.306</v>
      </c>
      <c r="D322" t="s">
        <v>65</v>
      </c>
      <c r="E322">
        <v>145.52600000000001</v>
      </c>
      <c r="F322">
        <v>147.709</v>
      </c>
      <c r="G322">
        <v>3.0870000000000002</v>
      </c>
      <c r="H322">
        <v>2.1</v>
      </c>
      <c r="I322">
        <v>9</v>
      </c>
      <c r="J322">
        <v>1329.3810000000001</v>
      </c>
    </row>
    <row r="323" spans="1:10" x14ac:dyDescent="0.3">
      <c r="A323" t="s">
        <v>21</v>
      </c>
      <c r="B323" t="s">
        <v>214</v>
      </c>
      <c r="C323">
        <v>3.3839999999999999</v>
      </c>
      <c r="D323" t="s">
        <v>65</v>
      </c>
      <c r="E323">
        <v>149.892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28</v>
      </c>
      <c r="B324" t="s">
        <v>191</v>
      </c>
      <c r="C324">
        <v>1.7849999999999999</v>
      </c>
      <c r="E324">
        <v>74.222999999999999</v>
      </c>
      <c r="F324">
        <v>71.768000000000001</v>
      </c>
      <c r="G324">
        <v>3.4710000000000001</v>
      </c>
      <c r="H324">
        <v>4.8</v>
      </c>
      <c r="I324">
        <v>27</v>
      </c>
      <c r="J324">
        <v>1937.74</v>
      </c>
    </row>
    <row r="325" spans="1:10" x14ac:dyDescent="0.3">
      <c r="A325" t="s">
        <v>21</v>
      </c>
      <c r="B325" t="s">
        <v>215</v>
      </c>
      <c r="C325">
        <v>1.665</v>
      </c>
      <c r="E325">
        <v>69.313999999999993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29</v>
      </c>
      <c r="B326" t="s">
        <v>192</v>
      </c>
      <c r="C326">
        <v>0.44800000000000001</v>
      </c>
      <c r="E326">
        <v>20.408000000000001</v>
      </c>
      <c r="F326">
        <v>20.001000000000001</v>
      </c>
      <c r="G326">
        <v>0.57599999999999996</v>
      </c>
      <c r="H326">
        <v>2.9</v>
      </c>
      <c r="I326">
        <v>81</v>
      </c>
      <c r="J326">
        <v>1620.0730000000001</v>
      </c>
    </row>
    <row r="327" spans="1:10" x14ac:dyDescent="0.3">
      <c r="A327" t="s">
        <v>21</v>
      </c>
      <c r="B327" t="s">
        <v>216</v>
      </c>
      <c r="C327">
        <v>0.42899999999999999</v>
      </c>
      <c r="E327">
        <v>19.593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30</v>
      </c>
      <c r="B328" t="s">
        <v>193</v>
      </c>
      <c r="C328">
        <v>0.13300000000000001</v>
      </c>
      <c r="E328">
        <v>5.7210000000000001</v>
      </c>
      <c r="F328">
        <v>5.69</v>
      </c>
      <c r="G328">
        <v>4.2999999999999997E-2</v>
      </c>
      <c r="H328">
        <v>0.7</v>
      </c>
      <c r="I328">
        <v>243</v>
      </c>
      <c r="J328">
        <v>1382.79</v>
      </c>
    </row>
    <row r="329" spans="1:10" x14ac:dyDescent="0.3">
      <c r="A329" t="s">
        <v>21</v>
      </c>
      <c r="B329" t="s">
        <v>217</v>
      </c>
      <c r="C329">
        <v>0.13200000000000001</v>
      </c>
      <c r="E329">
        <v>5.66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31</v>
      </c>
      <c r="B330" t="s">
        <v>194</v>
      </c>
      <c r="C330">
        <v>7.5999999999999998E-2</v>
      </c>
      <c r="E330">
        <v>2.3490000000000002</v>
      </c>
      <c r="F330">
        <v>2.363</v>
      </c>
      <c r="G330">
        <v>1.9E-2</v>
      </c>
      <c r="H330">
        <v>0.8</v>
      </c>
      <c r="I330">
        <v>729</v>
      </c>
      <c r="J330">
        <v>1722.3340000000001</v>
      </c>
    </row>
    <row r="331" spans="1:10" x14ac:dyDescent="0.3">
      <c r="A331" t="s">
        <v>21</v>
      </c>
      <c r="B331" t="s">
        <v>218</v>
      </c>
      <c r="C331">
        <v>7.5999999999999998E-2</v>
      </c>
      <c r="E331">
        <v>2.3759999999999999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32</v>
      </c>
      <c r="B332" t="s">
        <v>195</v>
      </c>
      <c r="C332">
        <v>5.3999999999999999E-2</v>
      </c>
      <c r="E332">
        <v>0.7</v>
      </c>
      <c r="F332">
        <v>0.55900000000000005</v>
      </c>
      <c r="G332">
        <v>0.2</v>
      </c>
      <c r="H332">
        <v>35.9</v>
      </c>
      <c r="I332">
        <v>2187</v>
      </c>
      <c r="J332">
        <v>1221.77</v>
      </c>
    </row>
    <row r="333" spans="1:10" x14ac:dyDescent="0.3">
      <c r="A333" t="s">
        <v>21</v>
      </c>
      <c r="B333" t="s">
        <v>219</v>
      </c>
      <c r="C333">
        <v>5.0999999999999997E-2</v>
      </c>
      <c r="E333">
        <v>0.41699999999999998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33</v>
      </c>
      <c r="B334" t="s">
        <v>196</v>
      </c>
      <c r="C334">
        <v>4.9000000000000002E-2</v>
      </c>
      <c r="E334">
        <v>0.23400000000000001</v>
      </c>
      <c r="F334">
        <v>0.48099999999999998</v>
      </c>
      <c r="G334">
        <v>0.34899999999999998</v>
      </c>
      <c r="H334">
        <v>72.599999999999994</v>
      </c>
      <c r="I334">
        <v>6561</v>
      </c>
      <c r="J334">
        <v>3152.6660000000002</v>
      </c>
    </row>
    <row r="335" spans="1:10" x14ac:dyDescent="0.3">
      <c r="A335" t="s">
        <v>21</v>
      </c>
      <c r="B335" t="s">
        <v>220</v>
      </c>
      <c r="C335">
        <v>5.3999999999999999E-2</v>
      </c>
      <c r="E335">
        <v>0.72699999999999998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34</v>
      </c>
      <c r="B336" t="s">
        <v>197</v>
      </c>
      <c r="C336">
        <v>4.4999999999999998E-2</v>
      </c>
      <c r="E336" t="s">
        <v>19</v>
      </c>
      <c r="F336" t="s">
        <v>19</v>
      </c>
      <c r="G336" t="s">
        <v>19</v>
      </c>
      <c r="H336" t="s">
        <v>19</v>
      </c>
      <c r="I336">
        <v>19683</v>
      </c>
      <c r="J336" t="s">
        <v>19</v>
      </c>
    </row>
    <row r="337" spans="1:10" x14ac:dyDescent="0.3">
      <c r="A337" t="s">
        <v>21</v>
      </c>
      <c r="B337" t="s">
        <v>221</v>
      </c>
      <c r="C337">
        <v>4.3999999999999997E-2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35</v>
      </c>
      <c r="B338" t="s">
        <v>198</v>
      </c>
      <c r="C338">
        <v>6.2E-2</v>
      </c>
      <c r="E338">
        <v>1.3320000000000001</v>
      </c>
      <c r="F338">
        <v>1.3320000000000001</v>
      </c>
      <c r="G338">
        <v>0</v>
      </c>
      <c r="H338">
        <v>0</v>
      </c>
      <c r="I338">
        <v>59049</v>
      </c>
      <c r="J338">
        <v>78634.917000000001</v>
      </c>
    </row>
    <row r="339" spans="1:10" x14ac:dyDescent="0.3">
      <c r="A339" t="s">
        <v>21</v>
      </c>
      <c r="B339" t="s">
        <v>222</v>
      </c>
      <c r="C339">
        <v>4.3999999999999997E-2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36</v>
      </c>
      <c r="B340" t="s">
        <v>199</v>
      </c>
      <c r="C340">
        <v>4.3999999999999997E-2</v>
      </c>
      <c r="E340" t="s">
        <v>19</v>
      </c>
      <c r="F340" t="s">
        <v>19</v>
      </c>
      <c r="G340" t="s">
        <v>19</v>
      </c>
      <c r="H340" t="s">
        <v>19</v>
      </c>
      <c r="I340">
        <v>177147</v>
      </c>
      <c r="J340" t="s">
        <v>19</v>
      </c>
    </row>
    <row r="341" spans="1:10" x14ac:dyDescent="0.3">
      <c r="A341" t="s">
        <v>21</v>
      </c>
      <c r="B341" t="s">
        <v>223</v>
      </c>
      <c r="C341">
        <v>4.4999999999999998E-2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37</v>
      </c>
      <c r="B342" t="s">
        <v>236</v>
      </c>
      <c r="C342">
        <v>0.56299999999999994</v>
      </c>
      <c r="E342">
        <v>25.190999999999999</v>
      </c>
      <c r="F342">
        <v>25.016999999999999</v>
      </c>
      <c r="G342">
        <v>0.246</v>
      </c>
      <c r="H342">
        <v>1</v>
      </c>
      <c r="I342">
        <v>1</v>
      </c>
      <c r="J342">
        <v>25.016999999999999</v>
      </c>
    </row>
    <row r="343" spans="1:10" x14ac:dyDescent="0.3">
      <c r="A343" t="s">
        <v>21</v>
      </c>
      <c r="B343" t="s">
        <v>260</v>
      </c>
      <c r="C343">
        <v>0.55400000000000005</v>
      </c>
      <c r="E343">
        <v>24.844000000000001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38</v>
      </c>
      <c r="B344" t="s">
        <v>237</v>
      </c>
      <c r="C344">
        <v>0.19800000000000001</v>
      </c>
      <c r="E344">
        <v>9.1120000000000001</v>
      </c>
      <c r="F344">
        <v>9.3010000000000002</v>
      </c>
      <c r="G344">
        <v>0.26800000000000002</v>
      </c>
      <c r="H344">
        <v>2.9</v>
      </c>
      <c r="I344">
        <v>3</v>
      </c>
      <c r="J344">
        <v>27.904</v>
      </c>
    </row>
    <row r="345" spans="1:10" x14ac:dyDescent="0.3">
      <c r="A345" t="s">
        <v>21</v>
      </c>
      <c r="B345" t="s">
        <v>261</v>
      </c>
      <c r="C345">
        <v>0.20599999999999999</v>
      </c>
      <c r="E345">
        <v>9.4909999999999997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39</v>
      </c>
      <c r="B346" t="s">
        <v>238</v>
      </c>
      <c r="C346">
        <v>8.2000000000000003E-2</v>
      </c>
      <c r="E346">
        <v>2.7570000000000001</v>
      </c>
      <c r="F346">
        <v>2.7149999999999999</v>
      </c>
      <c r="G346">
        <v>0.06</v>
      </c>
      <c r="H346">
        <v>2.2000000000000002</v>
      </c>
      <c r="I346">
        <v>9</v>
      </c>
      <c r="J346">
        <v>24.431999999999999</v>
      </c>
    </row>
    <row r="347" spans="1:10" x14ac:dyDescent="0.3">
      <c r="A347" t="s">
        <v>21</v>
      </c>
      <c r="B347" t="s">
        <v>262</v>
      </c>
      <c r="C347">
        <v>8.1000000000000003E-2</v>
      </c>
      <c r="E347">
        <v>2.673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40</v>
      </c>
      <c r="B348" t="s">
        <v>239</v>
      </c>
      <c r="C348">
        <v>5.3999999999999999E-2</v>
      </c>
      <c r="E348">
        <v>0.69099999999999995</v>
      </c>
      <c r="F348">
        <v>0.77400000000000002</v>
      </c>
      <c r="G348">
        <v>0.11700000000000001</v>
      </c>
      <c r="H348">
        <v>15.1</v>
      </c>
      <c r="I348">
        <v>27</v>
      </c>
      <c r="J348">
        <v>20.907</v>
      </c>
    </row>
    <row r="349" spans="1:10" x14ac:dyDescent="0.3">
      <c r="A349" t="s">
        <v>21</v>
      </c>
      <c r="B349" t="s">
        <v>263</v>
      </c>
      <c r="C349">
        <v>5.6000000000000001E-2</v>
      </c>
      <c r="E349">
        <v>0.85699999999999998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41</v>
      </c>
      <c r="B350" t="s">
        <v>240</v>
      </c>
      <c r="C350">
        <v>4.8000000000000001E-2</v>
      </c>
      <c r="E350">
        <v>9.4E-2</v>
      </c>
      <c r="F350">
        <v>0.27</v>
      </c>
      <c r="G350">
        <v>0.25</v>
      </c>
      <c r="H350">
        <v>92.3</v>
      </c>
      <c r="I350">
        <v>81</v>
      </c>
      <c r="J350">
        <v>21.907</v>
      </c>
    </row>
    <row r="351" spans="1:10" x14ac:dyDescent="0.3">
      <c r="A351" t="s">
        <v>21</v>
      </c>
      <c r="B351" t="s">
        <v>264</v>
      </c>
      <c r="C351">
        <v>5.0999999999999997E-2</v>
      </c>
      <c r="E351">
        <v>0.44700000000000001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42</v>
      </c>
      <c r="B352" t="s">
        <v>241</v>
      </c>
      <c r="C352">
        <v>4.9000000000000002E-2</v>
      </c>
      <c r="E352">
        <v>0.246</v>
      </c>
      <c r="F352">
        <v>0.246</v>
      </c>
      <c r="G352">
        <v>0</v>
      </c>
      <c r="H352">
        <v>0</v>
      </c>
      <c r="I352">
        <v>243</v>
      </c>
      <c r="J352">
        <v>59.66</v>
      </c>
    </row>
    <row r="353" spans="1:10" x14ac:dyDescent="0.3">
      <c r="A353" t="s">
        <v>21</v>
      </c>
      <c r="B353" t="s">
        <v>265</v>
      </c>
      <c r="C353">
        <v>4.4999999999999998E-2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43</v>
      </c>
      <c r="B354" t="s">
        <v>242</v>
      </c>
      <c r="C354">
        <v>6.4000000000000001E-2</v>
      </c>
      <c r="E354">
        <v>1.5129999999999999</v>
      </c>
      <c r="F354">
        <v>1.1240000000000001</v>
      </c>
      <c r="G354">
        <v>0.54900000000000004</v>
      </c>
      <c r="H354">
        <v>48.9</v>
      </c>
      <c r="I354">
        <v>729</v>
      </c>
      <c r="J354">
        <v>819.654</v>
      </c>
    </row>
    <row r="355" spans="1:10" x14ac:dyDescent="0.3">
      <c r="A355" t="s">
        <v>21</v>
      </c>
      <c r="B355" t="s">
        <v>266</v>
      </c>
      <c r="C355">
        <v>5.3999999999999999E-2</v>
      </c>
      <c r="E355">
        <v>0.73599999999999999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44</v>
      </c>
      <c r="B356" t="s">
        <v>243</v>
      </c>
      <c r="C356">
        <v>4.8000000000000001E-2</v>
      </c>
      <c r="E356">
        <v>0.122</v>
      </c>
      <c r="F356">
        <v>0.122</v>
      </c>
      <c r="G356">
        <v>0</v>
      </c>
      <c r="H356">
        <v>0</v>
      </c>
      <c r="I356">
        <v>2187</v>
      </c>
      <c r="J356">
        <v>266.63499999999999</v>
      </c>
    </row>
    <row r="357" spans="1:10" x14ac:dyDescent="0.3">
      <c r="A357" t="s">
        <v>21</v>
      </c>
      <c r="B357" t="s">
        <v>267</v>
      </c>
      <c r="C357">
        <v>4.2999999999999997E-2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45</v>
      </c>
      <c r="B358" t="s">
        <v>244</v>
      </c>
      <c r="C358">
        <v>4.3999999999999997E-2</v>
      </c>
      <c r="E358" t="s">
        <v>19</v>
      </c>
      <c r="F358" t="s">
        <v>19</v>
      </c>
      <c r="G358" t="s">
        <v>19</v>
      </c>
      <c r="H358" t="s">
        <v>19</v>
      </c>
      <c r="I358">
        <v>6561</v>
      </c>
      <c r="J358" t="s">
        <v>19</v>
      </c>
    </row>
    <row r="359" spans="1:10" x14ac:dyDescent="0.3">
      <c r="A359" t="s">
        <v>21</v>
      </c>
      <c r="B359" t="s">
        <v>268</v>
      </c>
      <c r="C359">
        <v>4.2999999999999997E-2</v>
      </c>
      <c r="D359" t="s">
        <v>65</v>
      </c>
      <c r="E359" t="s">
        <v>19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46</v>
      </c>
      <c r="B360" t="s">
        <v>245</v>
      </c>
      <c r="C360">
        <v>4.3999999999999997E-2</v>
      </c>
      <c r="E360" t="s">
        <v>19</v>
      </c>
      <c r="F360" t="s">
        <v>19</v>
      </c>
      <c r="G360" t="s">
        <v>19</v>
      </c>
      <c r="H360" t="s">
        <v>19</v>
      </c>
      <c r="I360">
        <v>19683</v>
      </c>
      <c r="J360" t="s">
        <v>19</v>
      </c>
    </row>
    <row r="361" spans="1:10" x14ac:dyDescent="0.3">
      <c r="A361" t="s">
        <v>21</v>
      </c>
      <c r="B361" t="s">
        <v>269</v>
      </c>
      <c r="C361">
        <v>4.3999999999999997E-2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47</v>
      </c>
      <c r="B362" t="s">
        <v>246</v>
      </c>
      <c r="C362">
        <v>4.2999999999999997E-2</v>
      </c>
      <c r="E362" t="s">
        <v>19</v>
      </c>
      <c r="F362" t="s">
        <v>19</v>
      </c>
      <c r="G362" t="s">
        <v>19</v>
      </c>
      <c r="H362" t="s">
        <v>19</v>
      </c>
      <c r="I362">
        <v>59049</v>
      </c>
      <c r="J362" t="s">
        <v>19</v>
      </c>
    </row>
    <row r="363" spans="1:10" x14ac:dyDescent="0.3">
      <c r="A363" t="s">
        <v>21</v>
      </c>
      <c r="B363" t="s">
        <v>270</v>
      </c>
      <c r="C363">
        <v>4.2999999999999997E-2</v>
      </c>
      <c r="D363" t="s">
        <v>65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48</v>
      </c>
      <c r="B364" t="s">
        <v>247</v>
      </c>
      <c r="C364">
        <v>4.3999999999999997E-2</v>
      </c>
      <c r="E364" t="s">
        <v>19</v>
      </c>
      <c r="F364" t="s">
        <v>19</v>
      </c>
      <c r="G364" t="s">
        <v>19</v>
      </c>
      <c r="H364" t="s">
        <v>19</v>
      </c>
      <c r="I364">
        <v>177147</v>
      </c>
      <c r="J364" t="s">
        <v>19</v>
      </c>
    </row>
    <row r="365" spans="1:10" x14ac:dyDescent="0.3">
      <c r="A365" t="s">
        <v>21</v>
      </c>
      <c r="B365" t="s">
        <v>271</v>
      </c>
      <c r="C365">
        <v>4.2999999999999997E-2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61</v>
      </c>
      <c r="B366" t="s">
        <v>332</v>
      </c>
      <c r="C366">
        <v>4</v>
      </c>
      <c r="D366" t="s">
        <v>65</v>
      </c>
      <c r="E366">
        <v>188.68600000000001</v>
      </c>
      <c r="F366">
        <v>188.68600000000001</v>
      </c>
      <c r="G366">
        <v>0</v>
      </c>
      <c r="H366">
        <v>0</v>
      </c>
      <c r="I366">
        <v>1</v>
      </c>
      <c r="J366">
        <v>188.68600000000001</v>
      </c>
    </row>
    <row r="367" spans="1:10" x14ac:dyDescent="0.3">
      <c r="A367" t="s">
        <v>21</v>
      </c>
      <c r="B367" t="s">
        <v>356</v>
      </c>
      <c r="C367">
        <v>4</v>
      </c>
      <c r="D367" t="s">
        <v>65</v>
      </c>
      <c r="E367">
        <v>188.68600000000001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62</v>
      </c>
      <c r="B368" t="s">
        <v>333</v>
      </c>
      <c r="C368">
        <v>3.952</v>
      </c>
      <c r="D368" t="s">
        <v>65</v>
      </c>
      <c r="E368">
        <v>185.309</v>
      </c>
      <c r="F368">
        <v>186.99799999999999</v>
      </c>
      <c r="G368">
        <v>2.3879999999999999</v>
      </c>
      <c r="H368">
        <v>1.3</v>
      </c>
      <c r="I368">
        <v>3</v>
      </c>
      <c r="J368">
        <v>560.99300000000005</v>
      </c>
    </row>
    <row r="369" spans="1:10" x14ac:dyDescent="0.3">
      <c r="A369" t="s">
        <v>21</v>
      </c>
      <c r="B369" t="s">
        <v>357</v>
      </c>
      <c r="C369">
        <v>4</v>
      </c>
      <c r="D369" t="s">
        <v>65</v>
      </c>
      <c r="E369">
        <v>188.68600000000001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63</v>
      </c>
      <c r="B370" t="s">
        <v>334</v>
      </c>
      <c r="C370">
        <v>3.5569999999999999</v>
      </c>
      <c r="D370" t="s">
        <v>65</v>
      </c>
      <c r="E370">
        <v>159.98099999999999</v>
      </c>
      <c r="F370">
        <v>165.613</v>
      </c>
      <c r="G370">
        <v>7.9640000000000004</v>
      </c>
      <c r="H370">
        <v>4.8</v>
      </c>
      <c r="I370">
        <v>9</v>
      </c>
      <c r="J370">
        <v>1490.5129999999999</v>
      </c>
    </row>
    <row r="371" spans="1:10" x14ac:dyDescent="0.3">
      <c r="A371" t="s">
        <v>21</v>
      </c>
      <c r="B371" t="s">
        <v>358</v>
      </c>
      <c r="C371">
        <v>3.74</v>
      </c>
      <c r="D371" t="s">
        <v>65</v>
      </c>
      <c r="E371">
        <v>171.244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64</v>
      </c>
      <c r="B372" t="s">
        <v>335</v>
      </c>
      <c r="C372">
        <v>2.97</v>
      </c>
      <c r="D372" t="s">
        <v>65</v>
      </c>
      <c r="E372">
        <v>127.782</v>
      </c>
      <c r="F372">
        <v>140.68199999999999</v>
      </c>
      <c r="G372">
        <v>18.242000000000001</v>
      </c>
      <c r="H372">
        <v>13</v>
      </c>
      <c r="I372">
        <v>27</v>
      </c>
      <c r="J372">
        <v>3798.4029999999998</v>
      </c>
    </row>
    <row r="373" spans="1:10" x14ac:dyDescent="0.3">
      <c r="A373" t="s">
        <v>21</v>
      </c>
      <c r="B373" t="s">
        <v>359</v>
      </c>
      <c r="C373">
        <v>3.448</v>
      </c>
      <c r="D373" t="s">
        <v>65</v>
      </c>
      <c r="E373">
        <v>153.58099999999999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65</v>
      </c>
      <c r="B374" t="s">
        <v>336</v>
      </c>
      <c r="C374">
        <v>1.696</v>
      </c>
      <c r="E374">
        <v>70.590999999999994</v>
      </c>
      <c r="F374">
        <v>71.878</v>
      </c>
      <c r="G374">
        <v>1.82</v>
      </c>
      <c r="H374">
        <v>2.5</v>
      </c>
      <c r="I374">
        <v>81</v>
      </c>
      <c r="J374">
        <v>5822.0810000000001</v>
      </c>
    </row>
    <row r="375" spans="1:10" x14ac:dyDescent="0.3">
      <c r="A375" t="s">
        <v>21</v>
      </c>
      <c r="B375" t="s">
        <v>360</v>
      </c>
      <c r="C375">
        <v>1.7589999999999999</v>
      </c>
      <c r="E375">
        <v>73.164000000000001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66</v>
      </c>
      <c r="B376" t="s">
        <v>337</v>
      </c>
      <c r="C376">
        <v>0.79500000000000004</v>
      </c>
      <c r="E376">
        <v>34.634</v>
      </c>
      <c r="F376">
        <v>34.432000000000002</v>
      </c>
      <c r="G376">
        <v>0.28599999999999998</v>
      </c>
      <c r="H376">
        <v>0.8</v>
      </c>
      <c r="I376">
        <v>243</v>
      </c>
      <c r="J376">
        <v>8366.982</v>
      </c>
    </row>
    <row r="377" spans="1:10" x14ac:dyDescent="0.3">
      <c r="A377" t="s">
        <v>21</v>
      </c>
      <c r="B377" t="s">
        <v>361</v>
      </c>
      <c r="C377">
        <v>0.78500000000000003</v>
      </c>
      <c r="E377">
        <v>34.229999999999997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67</v>
      </c>
      <c r="B378" t="s">
        <v>338</v>
      </c>
      <c r="C378">
        <v>0.32100000000000001</v>
      </c>
      <c r="E378">
        <v>14.877000000000001</v>
      </c>
      <c r="F378">
        <v>14.853999999999999</v>
      </c>
      <c r="G378">
        <v>3.2000000000000001E-2</v>
      </c>
      <c r="H378">
        <v>0.2</v>
      </c>
      <c r="I378">
        <v>729</v>
      </c>
      <c r="J378">
        <v>10828.657999999999</v>
      </c>
    </row>
    <row r="379" spans="1:10" x14ac:dyDescent="0.3">
      <c r="A379" t="s">
        <v>21</v>
      </c>
      <c r="B379" t="s">
        <v>362</v>
      </c>
      <c r="C379">
        <v>0.32</v>
      </c>
      <c r="E379">
        <v>14.832000000000001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68</v>
      </c>
      <c r="B380" t="s">
        <v>339</v>
      </c>
      <c r="C380">
        <v>0.152</v>
      </c>
      <c r="E380">
        <v>6.7709999999999999</v>
      </c>
      <c r="F380">
        <v>7.7679999999999998</v>
      </c>
      <c r="G380">
        <v>1.41</v>
      </c>
      <c r="H380">
        <v>18.2</v>
      </c>
      <c r="I380">
        <v>2187</v>
      </c>
      <c r="J380">
        <v>16988.418000000001</v>
      </c>
    </row>
    <row r="381" spans="1:10" x14ac:dyDescent="0.3">
      <c r="A381" t="s">
        <v>21</v>
      </c>
      <c r="B381" t="s">
        <v>363</v>
      </c>
      <c r="C381">
        <v>0.191</v>
      </c>
      <c r="E381">
        <v>8.7650000000000006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69</v>
      </c>
      <c r="B382" t="s">
        <v>340</v>
      </c>
      <c r="C382">
        <v>7.9000000000000001E-2</v>
      </c>
      <c r="E382">
        <v>2.5750000000000002</v>
      </c>
      <c r="F382">
        <v>2.5609999999999999</v>
      </c>
      <c r="G382">
        <v>1.9E-2</v>
      </c>
      <c r="H382">
        <v>0.7</v>
      </c>
      <c r="I382">
        <v>6561</v>
      </c>
      <c r="J382">
        <v>16805.810000000001</v>
      </c>
    </row>
    <row r="383" spans="1:10" x14ac:dyDescent="0.3">
      <c r="A383" t="s">
        <v>21</v>
      </c>
      <c r="B383" t="s">
        <v>364</v>
      </c>
      <c r="C383">
        <v>7.9000000000000001E-2</v>
      </c>
      <c r="E383">
        <v>2.548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70</v>
      </c>
      <c r="B384" t="s">
        <v>341</v>
      </c>
      <c r="C384">
        <v>5.6000000000000001E-2</v>
      </c>
      <c r="E384">
        <v>0.9</v>
      </c>
      <c r="F384">
        <v>1.054</v>
      </c>
      <c r="G384">
        <v>0.218</v>
      </c>
      <c r="H384">
        <v>20.7</v>
      </c>
      <c r="I384">
        <v>19683</v>
      </c>
      <c r="J384">
        <v>20737.868999999999</v>
      </c>
    </row>
    <row r="385" spans="1:10" x14ac:dyDescent="0.3">
      <c r="A385" t="s">
        <v>21</v>
      </c>
      <c r="B385" t="s">
        <v>365</v>
      </c>
      <c r="C385">
        <v>0.06</v>
      </c>
      <c r="E385">
        <v>1.208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71</v>
      </c>
      <c r="B386" t="s">
        <v>342</v>
      </c>
      <c r="C386">
        <v>4.5999999999999999E-2</v>
      </c>
      <c r="E386" t="s">
        <v>19</v>
      </c>
      <c r="F386" t="s">
        <v>19</v>
      </c>
      <c r="G386" t="s">
        <v>19</v>
      </c>
      <c r="H386" t="s">
        <v>19</v>
      </c>
      <c r="I386">
        <v>59049</v>
      </c>
      <c r="J386" t="s">
        <v>19</v>
      </c>
    </row>
    <row r="387" spans="1:10" x14ac:dyDescent="0.3">
      <c r="A387" t="s">
        <v>21</v>
      </c>
      <c r="B387" t="s">
        <v>366</v>
      </c>
      <c r="C387">
        <v>4.7E-2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72</v>
      </c>
      <c r="B388" t="s">
        <v>343</v>
      </c>
      <c r="C388">
        <v>4.5999999999999999E-2</v>
      </c>
      <c r="E388" t="s">
        <v>19</v>
      </c>
      <c r="F388" t="s">
        <v>19</v>
      </c>
      <c r="G388" t="s">
        <v>19</v>
      </c>
      <c r="H388" t="s">
        <v>19</v>
      </c>
      <c r="I388">
        <v>177147</v>
      </c>
      <c r="J388" t="s">
        <v>19</v>
      </c>
    </row>
    <row r="389" spans="1:10" x14ac:dyDescent="0.3">
      <c r="A389" t="s">
        <v>21</v>
      </c>
      <c r="B389" t="s">
        <v>367</v>
      </c>
      <c r="C389">
        <v>4.7E-2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73</v>
      </c>
      <c r="B390" t="s">
        <v>380</v>
      </c>
      <c r="C390">
        <v>0.04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1</v>
      </c>
      <c r="J390" t="s">
        <v>19</v>
      </c>
    </row>
    <row r="391" spans="1:10" x14ac:dyDescent="0.3">
      <c r="A391" t="s">
        <v>21</v>
      </c>
      <c r="B391" t="s">
        <v>404</v>
      </c>
      <c r="C391">
        <v>0.04</v>
      </c>
      <c r="D391" t="s">
        <v>65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74</v>
      </c>
      <c r="B392" t="s">
        <v>381</v>
      </c>
      <c r="C392">
        <v>4.1000000000000002E-2</v>
      </c>
      <c r="D392" t="s">
        <v>65</v>
      </c>
      <c r="E392" t="s">
        <v>19</v>
      </c>
      <c r="F392">
        <v>0.58199999999999996</v>
      </c>
      <c r="G392">
        <v>0</v>
      </c>
      <c r="H392">
        <v>0</v>
      </c>
      <c r="I392">
        <v>3</v>
      </c>
      <c r="J392">
        <v>1.7450000000000001</v>
      </c>
    </row>
    <row r="393" spans="1:10" x14ac:dyDescent="0.3">
      <c r="A393" t="s">
        <v>21</v>
      </c>
      <c r="B393" t="s">
        <v>405</v>
      </c>
      <c r="C393">
        <v>5.2999999999999999E-2</v>
      </c>
      <c r="E393">
        <v>0.58199999999999996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75</v>
      </c>
      <c r="B394" t="s">
        <v>382</v>
      </c>
      <c r="C394">
        <v>3.7999999999999999E-2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9</v>
      </c>
      <c r="J394" t="s">
        <v>19</v>
      </c>
    </row>
    <row r="395" spans="1:10" x14ac:dyDescent="0.3">
      <c r="A395" t="s">
        <v>21</v>
      </c>
      <c r="B395" t="s">
        <v>406</v>
      </c>
      <c r="C395">
        <v>3.5000000000000003E-2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76</v>
      </c>
      <c r="B396" t="s">
        <v>383</v>
      </c>
      <c r="C396">
        <v>4.1000000000000002E-2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27</v>
      </c>
      <c r="J396" t="s">
        <v>19</v>
      </c>
    </row>
    <row r="397" spans="1:10" x14ac:dyDescent="0.3">
      <c r="A397" t="s">
        <v>21</v>
      </c>
      <c r="B397" t="s">
        <v>407</v>
      </c>
      <c r="C397">
        <v>4.2999999999999997E-2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>
        <v>77</v>
      </c>
      <c r="B398" t="s">
        <v>384</v>
      </c>
      <c r="C398">
        <v>4.1000000000000002E-2</v>
      </c>
      <c r="D398" t="s">
        <v>65</v>
      </c>
      <c r="E398" t="s">
        <v>19</v>
      </c>
      <c r="F398" t="s">
        <v>19</v>
      </c>
      <c r="G398" t="s">
        <v>19</v>
      </c>
      <c r="H398" t="s">
        <v>19</v>
      </c>
      <c r="I398">
        <v>81</v>
      </c>
      <c r="J398" t="s">
        <v>19</v>
      </c>
    </row>
    <row r="399" spans="1:10" x14ac:dyDescent="0.3">
      <c r="A399" t="s">
        <v>21</v>
      </c>
      <c r="B399" t="s">
        <v>408</v>
      </c>
      <c r="C399">
        <v>4.2000000000000003E-2</v>
      </c>
      <c r="D399" t="s">
        <v>65</v>
      </c>
      <c r="E399" t="s">
        <v>19</v>
      </c>
      <c r="F399" t="s">
        <v>21</v>
      </c>
      <c r="G399" t="s">
        <v>21</v>
      </c>
      <c r="H399" t="s">
        <v>21</v>
      </c>
      <c r="I399" t="s">
        <v>21</v>
      </c>
      <c r="J399" t="s">
        <v>21</v>
      </c>
    </row>
    <row r="400" spans="1:10" x14ac:dyDescent="0.3">
      <c r="A400">
        <v>78</v>
      </c>
      <c r="B400" t="s">
        <v>385</v>
      </c>
      <c r="C400">
        <v>0.04</v>
      </c>
      <c r="D400" t="s">
        <v>65</v>
      </c>
      <c r="E400" t="s">
        <v>19</v>
      </c>
      <c r="F400" t="s">
        <v>19</v>
      </c>
      <c r="G400" t="s">
        <v>19</v>
      </c>
      <c r="H400" t="s">
        <v>19</v>
      </c>
      <c r="I400">
        <v>243</v>
      </c>
      <c r="J400" t="s">
        <v>19</v>
      </c>
    </row>
    <row r="401" spans="1:10" x14ac:dyDescent="0.3">
      <c r="A401" t="s">
        <v>21</v>
      </c>
      <c r="B401" t="s">
        <v>409</v>
      </c>
      <c r="C401">
        <v>3.4000000000000002E-2</v>
      </c>
      <c r="D401" t="s">
        <v>65</v>
      </c>
      <c r="E401" t="s">
        <v>19</v>
      </c>
      <c r="F401" t="s">
        <v>21</v>
      </c>
      <c r="G401" t="s">
        <v>21</v>
      </c>
      <c r="H401" t="s">
        <v>21</v>
      </c>
      <c r="I401" t="s">
        <v>21</v>
      </c>
      <c r="J401" t="s">
        <v>21</v>
      </c>
    </row>
    <row r="402" spans="1:10" x14ac:dyDescent="0.3">
      <c r="A402">
        <v>79</v>
      </c>
      <c r="B402" t="s">
        <v>386</v>
      </c>
      <c r="C402">
        <v>4.1000000000000002E-2</v>
      </c>
      <c r="D402" t="s">
        <v>65</v>
      </c>
      <c r="E402" t="s">
        <v>19</v>
      </c>
      <c r="F402" t="s">
        <v>19</v>
      </c>
      <c r="G402" t="s">
        <v>19</v>
      </c>
      <c r="H402" t="s">
        <v>19</v>
      </c>
      <c r="I402">
        <v>729</v>
      </c>
      <c r="J402" t="s">
        <v>19</v>
      </c>
    </row>
    <row r="403" spans="1:10" x14ac:dyDescent="0.3">
      <c r="A403" t="s">
        <v>21</v>
      </c>
      <c r="B403" t="s">
        <v>410</v>
      </c>
      <c r="C403">
        <v>4.1000000000000002E-2</v>
      </c>
      <c r="D403" t="s">
        <v>65</v>
      </c>
      <c r="E403" t="s">
        <v>19</v>
      </c>
      <c r="F403" t="s">
        <v>21</v>
      </c>
      <c r="G403" t="s">
        <v>21</v>
      </c>
      <c r="H403" t="s">
        <v>21</v>
      </c>
      <c r="I403" t="s">
        <v>21</v>
      </c>
      <c r="J403" t="s">
        <v>21</v>
      </c>
    </row>
    <row r="404" spans="1:10" x14ac:dyDescent="0.3">
      <c r="A404">
        <v>80</v>
      </c>
      <c r="B404" t="s">
        <v>387</v>
      </c>
      <c r="C404">
        <v>0.04</v>
      </c>
      <c r="D404" t="s">
        <v>65</v>
      </c>
      <c r="E404" t="s">
        <v>19</v>
      </c>
      <c r="F404" t="s">
        <v>19</v>
      </c>
      <c r="G404" t="s">
        <v>19</v>
      </c>
      <c r="H404" t="s">
        <v>19</v>
      </c>
      <c r="I404">
        <v>2187</v>
      </c>
      <c r="J404" t="s">
        <v>19</v>
      </c>
    </row>
    <row r="405" spans="1:10" x14ac:dyDescent="0.3">
      <c r="A405" t="s">
        <v>21</v>
      </c>
      <c r="B405" t="s">
        <v>411</v>
      </c>
      <c r="C405">
        <v>0.04</v>
      </c>
      <c r="D405" t="s">
        <v>65</v>
      </c>
      <c r="E405" t="s">
        <v>19</v>
      </c>
      <c r="F405" t="s">
        <v>21</v>
      </c>
      <c r="G405" t="s">
        <v>21</v>
      </c>
      <c r="H405" t="s">
        <v>21</v>
      </c>
      <c r="I405" t="s">
        <v>21</v>
      </c>
      <c r="J405" t="s">
        <v>21</v>
      </c>
    </row>
    <row r="406" spans="1:10" x14ac:dyDescent="0.3">
      <c r="A406">
        <v>81</v>
      </c>
      <c r="B406" t="s">
        <v>388</v>
      </c>
      <c r="C406">
        <v>6.4000000000000001E-2</v>
      </c>
      <c r="E406">
        <v>1.498</v>
      </c>
      <c r="F406">
        <v>1.498</v>
      </c>
      <c r="G406">
        <v>0</v>
      </c>
      <c r="H406">
        <v>0</v>
      </c>
      <c r="I406">
        <v>6561</v>
      </c>
      <c r="J406">
        <v>9827.7690000000002</v>
      </c>
    </row>
    <row r="407" spans="1:10" x14ac:dyDescent="0.3">
      <c r="A407" t="s">
        <v>21</v>
      </c>
      <c r="B407" t="s">
        <v>412</v>
      </c>
      <c r="C407">
        <v>4.4999999999999998E-2</v>
      </c>
      <c r="E407" t="s">
        <v>19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</row>
    <row r="408" spans="1:10" x14ac:dyDescent="0.3">
      <c r="A408">
        <v>82</v>
      </c>
      <c r="B408" t="s">
        <v>389</v>
      </c>
      <c r="C408">
        <v>4.1000000000000002E-2</v>
      </c>
      <c r="D408" t="s">
        <v>65</v>
      </c>
      <c r="E408" t="s">
        <v>19</v>
      </c>
      <c r="F408" t="s">
        <v>19</v>
      </c>
      <c r="G408" t="s">
        <v>19</v>
      </c>
      <c r="H408" t="s">
        <v>19</v>
      </c>
      <c r="I408">
        <v>19683</v>
      </c>
      <c r="J408" t="s">
        <v>19</v>
      </c>
    </row>
    <row r="409" spans="1:10" x14ac:dyDescent="0.3">
      <c r="A409" t="s">
        <v>21</v>
      </c>
      <c r="B409" t="s">
        <v>413</v>
      </c>
      <c r="C409">
        <v>3.5000000000000003E-2</v>
      </c>
      <c r="D409" t="s">
        <v>65</v>
      </c>
      <c r="E409" t="s">
        <v>19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</row>
    <row r="410" spans="1:10" x14ac:dyDescent="0.3">
      <c r="A410">
        <v>83</v>
      </c>
      <c r="B410" t="s">
        <v>390</v>
      </c>
      <c r="C410">
        <v>4.2000000000000003E-2</v>
      </c>
      <c r="D410" t="s">
        <v>65</v>
      </c>
      <c r="E410" t="s">
        <v>19</v>
      </c>
      <c r="F410" t="s">
        <v>19</v>
      </c>
      <c r="G410" t="s">
        <v>19</v>
      </c>
      <c r="H410" t="s">
        <v>19</v>
      </c>
      <c r="I410">
        <v>59049</v>
      </c>
      <c r="J410" t="s">
        <v>19</v>
      </c>
    </row>
    <row r="411" spans="1:10" x14ac:dyDescent="0.3">
      <c r="A411" t="s">
        <v>21</v>
      </c>
      <c r="B411" t="s">
        <v>414</v>
      </c>
      <c r="C411">
        <v>4.1000000000000002E-2</v>
      </c>
      <c r="D411" t="s">
        <v>65</v>
      </c>
      <c r="E411" t="s">
        <v>19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</row>
    <row r="412" spans="1:10" x14ac:dyDescent="0.3">
      <c r="A412">
        <v>84</v>
      </c>
      <c r="B412" t="s">
        <v>391</v>
      </c>
      <c r="C412">
        <v>3.9E-2</v>
      </c>
      <c r="D412" t="s">
        <v>65</v>
      </c>
      <c r="E412" t="s">
        <v>19</v>
      </c>
      <c r="F412" t="s">
        <v>19</v>
      </c>
      <c r="G412" t="s">
        <v>19</v>
      </c>
      <c r="H412" t="s">
        <v>19</v>
      </c>
      <c r="I412">
        <v>177147</v>
      </c>
      <c r="J412" t="s">
        <v>19</v>
      </c>
    </row>
    <row r="413" spans="1:10" x14ac:dyDescent="0.3">
      <c r="A413" t="s">
        <v>21</v>
      </c>
      <c r="B413" t="s">
        <v>415</v>
      </c>
      <c r="C413">
        <v>4.1000000000000002E-2</v>
      </c>
      <c r="D413" t="s">
        <v>65</v>
      </c>
      <c r="E413" t="s">
        <v>19</v>
      </c>
      <c r="F413" t="s">
        <v>21</v>
      </c>
      <c r="G413" t="s">
        <v>21</v>
      </c>
      <c r="H413" t="s">
        <v>21</v>
      </c>
      <c r="I413" t="s">
        <v>21</v>
      </c>
      <c r="J413" t="s">
        <v>21</v>
      </c>
    </row>
    <row r="414" spans="1:10" x14ac:dyDescent="0.3">
      <c r="A414" t="s">
        <v>56</v>
      </c>
    </row>
    <row r="415" spans="1:10" x14ac:dyDescent="0.3">
      <c r="A415" t="s">
        <v>428</v>
      </c>
      <c r="B415" t="s">
        <v>429</v>
      </c>
      <c r="D415" t="s">
        <v>21</v>
      </c>
    </row>
    <row r="416" spans="1:10" x14ac:dyDescent="0.3">
      <c r="A416" t="s">
        <v>67</v>
      </c>
      <c r="B416" t="s">
        <v>435</v>
      </c>
      <c r="C416">
        <v>13559.88</v>
      </c>
      <c r="D416" t="s">
        <v>436</v>
      </c>
    </row>
    <row r="417" spans="1:1" x14ac:dyDescent="0.3">
      <c r="A417" t="s">
        <v>63</v>
      </c>
    </row>
    <row r="418" spans="1:1" x14ac:dyDescent="0.3">
      <c r="A418" t="s">
        <v>623</v>
      </c>
    </row>
  </sheetData>
  <conditionalFormatting sqref="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O6 D8:O9 D11:O12 D14:O15 D17:O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O19">
    <cfRule type="cellIs" dxfId="20" priority="1" operator="greaterThan">
      <formula>20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89C6-9C5A-424E-B3DE-7FBE0AEF40B6}">
  <dimension ref="A1:P29"/>
  <sheetViews>
    <sheetView tabSelected="1" workbookViewId="0">
      <selection sqref="A1:XFD1048576"/>
    </sheetView>
  </sheetViews>
  <sheetFormatPr defaultRowHeight="14" x14ac:dyDescent="0.3"/>
  <cols>
    <col min="1" max="1" width="11.69921875" bestFit="1" customWidth="1"/>
    <col min="14" max="14" width="7" customWidth="1"/>
    <col min="15" max="15" width="11.69921875" bestFit="1" customWidth="1"/>
  </cols>
  <sheetData>
    <row r="1" spans="1:16" ht="16.149999999999999" thickBot="1" x14ac:dyDescent="0.4">
      <c r="A1" s="14" t="s">
        <v>624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6">
        <v>12</v>
      </c>
    </row>
    <row r="2" spans="1:16" x14ac:dyDescent="0.3">
      <c r="A2" s="17" t="s">
        <v>625</v>
      </c>
      <c r="B2" s="18">
        <v>4.7399999999999998E-2</v>
      </c>
      <c r="C2" s="18">
        <v>4.5900000000000003E-2</v>
      </c>
      <c r="D2" s="18">
        <v>4.5199999999999997E-2</v>
      </c>
      <c r="E2" s="18">
        <v>5.1400000000000001E-2</v>
      </c>
      <c r="F2" s="18">
        <v>5.3800000000000001E-2</v>
      </c>
      <c r="G2" s="18">
        <v>5.2400000000000002E-2</v>
      </c>
      <c r="H2" s="18">
        <v>4.7500000000000001E-2</v>
      </c>
      <c r="I2" s="18">
        <v>4.5199999999999997E-2</v>
      </c>
      <c r="J2" s="18">
        <v>4.5699999999999998E-2</v>
      </c>
      <c r="K2" s="18">
        <v>4.5900000000000003E-2</v>
      </c>
      <c r="L2" s="18">
        <v>4.3400000000000001E-2</v>
      </c>
      <c r="M2" s="18">
        <v>4.4400000000000002E-2</v>
      </c>
      <c r="O2" s="19" t="s">
        <v>626</v>
      </c>
      <c r="P2" s="20">
        <f>AVERAGE(B2:M29)</f>
        <v>5.4227083333333308E-2</v>
      </c>
    </row>
    <row r="3" spans="1:16" x14ac:dyDescent="0.3">
      <c r="A3" s="17"/>
      <c r="B3" s="18">
        <v>4.4200000000000003E-2</v>
      </c>
      <c r="C3" s="18">
        <v>4.4400000000000002E-2</v>
      </c>
      <c r="D3" s="18">
        <v>4.36E-2</v>
      </c>
      <c r="E3" s="18">
        <v>4.2700000000000002E-2</v>
      </c>
      <c r="F3" s="18">
        <v>4.2799999999999998E-2</v>
      </c>
      <c r="G3" s="18">
        <v>4.24E-2</v>
      </c>
      <c r="H3" s="18">
        <v>4.3900000000000002E-2</v>
      </c>
      <c r="I3" s="18">
        <v>4.2200000000000001E-2</v>
      </c>
      <c r="J3" s="18">
        <v>4.1799999999999997E-2</v>
      </c>
      <c r="K3" s="18">
        <v>4.1700000000000001E-2</v>
      </c>
      <c r="L3" s="18">
        <v>4.2200000000000001E-2</v>
      </c>
      <c r="M3" s="18">
        <v>4.2700000000000002E-2</v>
      </c>
      <c r="O3" s="21" t="s">
        <v>16</v>
      </c>
      <c r="P3" s="22">
        <f>_xlfn.STDEV.S(B2:M29)</f>
        <v>4.9837303763275949E-2</v>
      </c>
    </row>
    <row r="4" spans="1:16" x14ac:dyDescent="0.3">
      <c r="A4" s="17" t="s">
        <v>627</v>
      </c>
      <c r="B4" s="18">
        <v>7.5899999999999995E-2</v>
      </c>
      <c r="C4" s="18">
        <v>4.99E-2</v>
      </c>
      <c r="D4" s="18">
        <v>5.5199999999999999E-2</v>
      </c>
      <c r="E4" s="18">
        <v>0.27189999999999998</v>
      </c>
      <c r="F4" s="18">
        <v>4.8800000000000003E-2</v>
      </c>
      <c r="G4" s="18">
        <v>4.8399999999999999E-2</v>
      </c>
      <c r="H4" s="18">
        <v>4.8800000000000003E-2</v>
      </c>
      <c r="I4" s="18">
        <v>4.8300000000000003E-2</v>
      </c>
      <c r="J4" s="18">
        <v>4.82E-2</v>
      </c>
      <c r="K4" s="18">
        <v>4.7500000000000001E-2</v>
      </c>
      <c r="L4" s="18">
        <v>4.7399999999999998E-2</v>
      </c>
      <c r="M4" s="18">
        <v>0.79759999999999998</v>
      </c>
      <c r="O4" s="21" t="s">
        <v>628</v>
      </c>
      <c r="P4" s="22">
        <f>P2-3*P3</f>
        <v>-9.5284827956494539E-2</v>
      </c>
    </row>
    <row r="5" spans="1:16" ht="14.55" thickBot="1" x14ac:dyDescent="0.35">
      <c r="A5" s="17"/>
      <c r="B5" s="18">
        <v>4.8099999999999997E-2</v>
      </c>
      <c r="C5" s="18">
        <v>4.58E-2</v>
      </c>
      <c r="D5" s="18">
        <v>4.5999999999999999E-2</v>
      </c>
      <c r="E5" s="18">
        <v>4.4499999999999998E-2</v>
      </c>
      <c r="F5" s="18">
        <v>4.6100000000000002E-2</v>
      </c>
      <c r="G5" s="18">
        <v>4.4400000000000002E-2</v>
      </c>
      <c r="H5" s="18">
        <v>4.5600000000000002E-2</v>
      </c>
      <c r="I5" s="18">
        <v>4.5100000000000001E-2</v>
      </c>
      <c r="J5" s="18">
        <v>4.6800000000000001E-2</v>
      </c>
      <c r="K5" s="18">
        <v>4.4900000000000002E-2</v>
      </c>
      <c r="L5" s="18">
        <v>4.82E-2</v>
      </c>
      <c r="M5" s="18">
        <v>4.4400000000000002E-2</v>
      </c>
      <c r="O5" s="23" t="s">
        <v>629</v>
      </c>
      <c r="P5" s="24">
        <f>P2+3*P3</f>
        <v>0.20373899462316117</v>
      </c>
    </row>
    <row r="6" spans="1:16" x14ac:dyDescent="0.3">
      <c r="A6" s="17" t="s">
        <v>630</v>
      </c>
      <c r="B6" s="18">
        <v>6.3100000000000003E-2</v>
      </c>
      <c r="C6" s="18">
        <v>5.5800000000000002E-2</v>
      </c>
      <c r="D6" s="18">
        <v>4.5400000000000003E-2</v>
      </c>
      <c r="E6" s="18">
        <v>4.6699999999999998E-2</v>
      </c>
      <c r="F6" s="18">
        <v>4.8500000000000001E-2</v>
      </c>
      <c r="G6" s="18">
        <v>4.7800000000000002E-2</v>
      </c>
      <c r="H6" s="18">
        <v>4.9599999999999998E-2</v>
      </c>
      <c r="I6" s="18">
        <v>4.7300000000000002E-2</v>
      </c>
      <c r="J6" s="18">
        <v>4.5999999999999999E-2</v>
      </c>
      <c r="K6" s="18">
        <v>4.4499999999999998E-2</v>
      </c>
      <c r="L6" s="18">
        <v>5.1999999999999998E-2</v>
      </c>
      <c r="M6" s="18">
        <v>4.53E-2</v>
      </c>
    </row>
    <row r="7" spans="1:16" x14ac:dyDescent="0.3">
      <c r="A7" s="17"/>
      <c r="B7" s="18">
        <v>4.4600000000000001E-2</v>
      </c>
      <c r="C7" s="18">
        <v>4.7E-2</v>
      </c>
      <c r="D7" s="18">
        <v>4.3499999999999997E-2</v>
      </c>
      <c r="E7" s="18">
        <v>4.3099999999999999E-2</v>
      </c>
      <c r="F7" s="18">
        <v>4.3099999999999999E-2</v>
      </c>
      <c r="G7" s="18">
        <v>4.6100000000000002E-2</v>
      </c>
      <c r="H7" s="18">
        <v>4.3799999999999999E-2</v>
      </c>
      <c r="I7" s="18">
        <v>4.4900000000000002E-2</v>
      </c>
      <c r="J7" s="18">
        <v>4.9700000000000001E-2</v>
      </c>
      <c r="K7" s="18">
        <v>4.2700000000000002E-2</v>
      </c>
      <c r="L7" s="18">
        <v>4.7100000000000003E-2</v>
      </c>
      <c r="M7" s="18">
        <v>4.4200000000000003E-2</v>
      </c>
    </row>
    <row r="8" spans="1:16" x14ac:dyDescent="0.3">
      <c r="A8" s="17" t="s">
        <v>631</v>
      </c>
      <c r="B8" s="18">
        <v>4.8000000000000001E-2</v>
      </c>
      <c r="C8" s="18">
        <v>4.7500000000000001E-2</v>
      </c>
      <c r="D8" s="18">
        <v>4.82E-2</v>
      </c>
      <c r="E8" s="18">
        <v>4.7699999999999999E-2</v>
      </c>
      <c r="F8" s="18">
        <v>4.7E-2</v>
      </c>
      <c r="G8" s="18">
        <v>4.7699999999999999E-2</v>
      </c>
      <c r="H8" s="18">
        <v>4.7199999999999999E-2</v>
      </c>
      <c r="I8" s="18">
        <v>4.7100000000000003E-2</v>
      </c>
      <c r="J8" s="18">
        <v>4.7199999999999999E-2</v>
      </c>
      <c r="K8" s="18">
        <v>4.4900000000000002E-2</v>
      </c>
      <c r="L8" s="18">
        <v>5.0299999999999997E-2</v>
      </c>
      <c r="M8" s="18">
        <v>5.6500000000000002E-2</v>
      </c>
    </row>
    <row r="9" spans="1:16" x14ac:dyDescent="0.3">
      <c r="A9" s="17"/>
      <c r="B9" s="18">
        <v>4.6100000000000002E-2</v>
      </c>
      <c r="C9" s="18">
        <v>4.6600000000000003E-2</v>
      </c>
      <c r="D9" s="18">
        <v>4.6199999999999998E-2</v>
      </c>
      <c r="E9" s="18">
        <v>5.6300000000000003E-2</v>
      </c>
      <c r="F9" s="18">
        <v>4.4200000000000003E-2</v>
      </c>
      <c r="G9" s="18">
        <v>4.6899999999999997E-2</v>
      </c>
      <c r="H9" s="18">
        <v>4.4900000000000002E-2</v>
      </c>
      <c r="I9" s="18">
        <v>4.6699999999999998E-2</v>
      </c>
      <c r="J9" s="18">
        <v>4.4900000000000002E-2</v>
      </c>
      <c r="K9" s="18">
        <v>4.4900000000000002E-2</v>
      </c>
      <c r="L9" s="18">
        <v>4.6699999999999998E-2</v>
      </c>
      <c r="M9" s="18">
        <v>6.7299999999999999E-2</v>
      </c>
    </row>
    <row r="10" spans="1:16" x14ac:dyDescent="0.3">
      <c r="A10" s="17" t="s">
        <v>632</v>
      </c>
      <c r="B10" s="18">
        <v>5.0999999999999997E-2</v>
      </c>
      <c r="C10" s="18">
        <v>4.4900000000000002E-2</v>
      </c>
      <c r="D10" s="18">
        <v>6.9500000000000006E-2</v>
      </c>
      <c r="E10" s="18">
        <v>4.6300000000000001E-2</v>
      </c>
      <c r="F10" s="18">
        <v>5.9200000000000003E-2</v>
      </c>
      <c r="G10" s="18">
        <v>4.9500000000000002E-2</v>
      </c>
      <c r="H10" s="18">
        <v>5.2200000000000003E-2</v>
      </c>
      <c r="I10" s="18">
        <v>4.99E-2</v>
      </c>
      <c r="J10" s="18">
        <v>4.9799999999999997E-2</v>
      </c>
      <c r="K10" s="18">
        <v>4.4600000000000001E-2</v>
      </c>
      <c r="L10" s="18">
        <v>4.9700000000000001E-2</v>
      </c>
      <c r="M10" s="18">
        <v>4.0300000000000002E-2</v>
      </c>
    </row>
    <row r="11" spans="1:16" x14ac:dyDescent="0.3">
      <c r="A11" s="17"/>
      <c r="B11" s="18">
        <v>4.2299999999999997E-2</v>
      </c>
      <c r="C11" s="18">
        <v>4.48E-2</v>
      </c>
      <c r="D11" s="18">
        <v>4.3400000000000001E-2</v>
      </c>
      <c r="E11" s="18">
        <v>4.3799999999999999E-2</v>
      </c>
      <c r="F11" s="18">
        <v>4.2299999999999997E-2</v>
      </c>
      <c r="G11" s="18">
        <v>4.3299999999999998E-2</v>
      </c>
      <c r="H11" s="18">
        <v>4.3799999999999999E-2</v>
      </c>
      <c r="I11" s="18">
        <v>4.2200000000000001E-2</v>
      </c>
      <c r="J11" s="18">
        <v>4.41E-2</v>
      </c>
      <c r="K11" s="18">
        <v>4.2799999999999998E-2</v>
      </c>
      <c r="L11" s="18">
        <v>4.3799999999999999E-2</v>
      </c>
      <c r="M11" s="18">
        <v>5.4699999999999999E-2</v>
      </c>
    </row>
    <row r="12" spans="1:16" x14ac:dyDescent="0.3">
      <c r="A12" s="17" t="s">
        <v>633</v>
      </c>
      <c r="B12" s="18">
        <v>5.0999999999999997E-2</v>
      </c>
      <c r="C12" s="18">
        <v>4.7300000000000002E-2</v>
      </c>
      <c r="D12" s="18">
        <v>5.91E-2</v>
      </c>
      <c r="E12" s="18">
        <v>5.04E-2</v>
      </c>
      <c r="F12" s="18">
        <v>4.9099999999999998E-2</v>
      </c>
      <c r="G12" s="18">
        <v>4.9500000000000002E-2</v>
      </c>
      <c r="H12" s="18">
        <v>4.5400000000000003E-2</v>
      </c>
      <c r="I12" s="18">
        <v>6.2100000000000002E-2</v>
      </c>
      <c r="J12" s="18">
        <v>4.5199999999999997E-2</v>
      </c>
      <c r="K12" s="18">
        <v>4.3900000000000002E-2</v>
      </c>
      <c r="L12" s="18">
        <v>4.8300000000000003E-2</v>
      </c>
      <c r="M12" s="18">
        <v>4.6399999999999997E-2</v>
      </c>
    </row>
    <row r="13" spans="1:16" x14ac:dyDescent="0.3">
      <c r="A13" s="17"/>
      <c r="B13" s="18">
        <v>4.3499999999999997E-2</v>
      </c>
      <c r="C13" s="18">
        <v>4.48E-2</v>
      </c>
      <c r="D13" s="18">
        <v>4.4499999999999998E-2</v>
      </c>
      <c r="E13" s="18">
        <v>4.3999999999999997E-2</v>
      </c>
      <c r="F13" s="18">
        <v>4.3700000000000003E-2</v>
      </c>
      <c r="G13" s="18">
        <v>4.3400000000000001E-2</v>
      </c>
      <c r="H13" s="18">
        <v>4.3799999999999999E-2</v>
      </c>
      <c r="I13" s="18">
        <v>4.41E-2</v>
      </c>
      <c r="J13" s="18">
        <v>4.3499999999999997E-2</v>
      </c>
      <c r="K13" s="18">
        <v>4.5699999999999998E-2</v>
      </c>
      <c r="L13" s="18">
        <v>4.6600000000000003E-2</v>
      </c>
      <c r="M13" s="18">
        <v>4.5600000000000002E-2</v>
      </c>
    </row>
    <row r="14" spans="1:16" x14ac:dyDescent="0.3">
      <c r="A14" s="17" t="s">
        <v>634</v>
      </c>
      <c r="B14" s="18">
        <v>4.99E-2</v>
      </c>
      <c r="C14" s="18">
        <v>4.6800000000000001E-2</v>
      </c>
      <c r="D14" s="18">
        <v>4.8800000000000003E-2</v>
      </c>
      <c r="E14" s="18">
        <v>4.8899999999999999E-2</v>
      </c>
      <c r="F14" s="18">
        <v>5.0999999999999997E-2</v>
      </c>
      <c r="G14" s="18">
        <v>4.8399999999999999E-2</v>
      </c>
      <c r="H14" s="18">
        <v>5.4100000000000002E-2</v>
      </c>
      <c r="I14" s="18">
        <v>4.8399999999999999E-2</v>
      </c>
      <c r="J14" s="18">
        <v>4.9399999999999999E-2</v>
      </c>
      <c r="K14" s="18">
        <v>5.2699999999999997E-2</v>
      </c>
      <c r="L14" s="18">
        <v>4.7399999999999998E-2</v>
      </c>
      <c r="M14" s="18">
        <v>5.0500000000000003E-2</v>
      </c>
    </row>
    <row r="15" spans="1:16" x14ac:dyDescent="0.3">
      <c r="A15" s="17"/>
      <c r="B15" s="18">
        <v>4.3200000000000002E-2</v>
      </c>
      <c r="C15" s="18">
        <v>4.7500000000000001E-2</v>
      </c>
      <c r="D15" s="18">
        <v>4.4299999999999999E-2</v>
      </c>
      <c r="E15" s="18">
        <v>4.3099999999999999E-2</v>
      </c>
      <c r="F15" s="18">
        <v>4.3799999999999999E-2</v>
      </c>
      <c r="G15" s="18">
        <v>4.2799999999999998E-2</v>
      </c>
      <c r="H15" s="18">
        <v>4.2799999999999998E-2</v>
      </c>
      <c r="I15" s="18">
        <v>4.41E-2</v>
      </c>
      <c r="J15" s="18">
        <v>4.4600000000000001E-2</v>
      </c>
      <c r="K15" s="18">
        <v>4.3400000000000001E-2</v>
      </c>
      <c r="L15" s="18">
        <v>4.8099999999999997E-2</v>
      </c>
      <c r="M15" s="18">
        <v>4.5699999999999998E-2</v>
      </c>
    </row>
    <row r="16" spans="1:16" x14ac:dyDescent="0.3">
      <c r="A16" s="17" t="s">
        <v>635</v>
      </c>
      <c r="B16" s="18">
        <v>5.0900000000000001E-2</v>
      </c>
      <c r="C16" s="18">
        <v>4.5400000000000003E-2</v>
      </c>
      <c r="D16" s="18">
        <v>4.7699999999999999E-2</v>
      </c>
      <c r="E16" s="18">
        <v>4.7600000000000003E-2</v>
      </c>
      <c r="F16" s="18">
        <v>4.7699999999999999E-2</v>
      </c>
      <c r="G16" s="18">
        <v>5.6599999999999998E-2</v>
      </c>
      <c r="H16" s="18">
        <v>4.6800000000000001E-2</v>
      </c>
      <c r="I16" s="18">
        <v>4.6399999999999997E-2</v>
      </c>
      <c r="J16" s="18">
        <v>4.6199999999999998E-2</v>
      </c>
      <c r="K16" s="18">
        <v>4.5499999999999999E-2</v>
      </c>
      <c r="L16" s="18">
        <v>4.53E-2</v>
      </c>
      <c r="M16" s="18">
        <v>4.5999999999999999E-2</v>
      </c>
    </row>
    <row r="17" spans="1:13" x14ac:dyDescent="0.3">
      <c r="A17" s="17"/>
      <c r="B17" s="18">
        <v>4.8899999999999999E-2</v>
      </c>
      <c r="C17" s="18">
        <v>4.7500000000000001E-2</v>
      </c>
      <c r="D17" s="18">
        <v>4.7300000000000002E-2</v>
      </c>
      <c r="E17" s="18">
        <v>4.5499999999999999E-2</v>
      </c>
      <c r="F17" s="18">
        <v>4.7300000000000002E-2</v>
      </c>
      <c r="G17" s="18">
        <v>5.2699999999999997E-2</v>
      </c>
      <c r="H17" s="18">
        <v>4.5100000000000001E-2</v>
      </c>
      <c r="I17" s="18">
        <v>4.53E-2</v>
      </c>
      <c r="J17" s="18">
        <v>4.5100000000000001E-2</v>
      </c>
      <c r="K17" s="18">
        <v>7.5899999999999995E-2</v>
      </c>
      <c r="L17" s="18">
        <v>4.5499999999999999E-2</v>
      </c>
      <c r="M17" s="18">
        <v>4.5199999999999997E-2</v>
      </c>
    </row>
    <row r="18" spans="1:13" x14ac:dyDescent="0.3">
      <c r="A18" s="17" t="s">
        <v>636</v>
      </c>
      <c r="B18" s="18">
        <v>4.58E-2</v>
      </c>
      <c r="C18" s="18">
        <v>4.6100000000000002E-2</v>
      </c>
      <c r="D18" s="18">
        <v>4.6800000000000001E-2</v>
      </c>
      <c r="E18" s="18">
        <v>4.3200000000000002E-2</v>
      </c>
      <c r="F18" s="18">
        <v>5.11E-2</v>
      </c>
      <c r="G18" s="18">
        <v>4.3999999999999997E-2</v>
      </c>
      <c r="H18" s="18">
        <v>4.41E-2</v>
      </c>
      <c r="I18" s="18">
        <v>4.5499999999999999E-2</v>
      </c>
      <c r="J18" s="18">
        <v>4.5400000000000003E-2</v>
      </c>
      <c r="K18" s="18">
        <v>4.9200000000000001E-2</v>
      </c>
      <c r="L18" s="18">
        <v>4.9700000000000001E-2</v>
      </c>
      <c r="M18" s="18">
        <v>4.24E-2</v>
      </c>
    </row>
    <row r="19" spans="1:13" x14ac:dyDescent="0.3">
      <c r="A19" s="17"/>
      <c r="B19" s="18">
        <v>4.1700000000000001E-2</v>
      </c>
      <c r="C19" s="18">
        <v>4.53E-2</v>
      </c>
      <c r="D19" s="18">
        <v>3.9899999999999998E-2</v>
      </c>
      <c r="E19" s="18">
        <v>4.3999999999999997E-2</v>
      </c>
      <c r="F19" s="18">
        <v>4.1200000000000001E-2</v>
      </c>
      <c r="G19" s="18">
        <v>4.2999999999999997E-2</v>
      </c>
      <c r="H19" s="18">
        <v>4.2200000000000001E-2</v>
      </c>
      <c r="I19" s="18">
        <v>4.24E-2</v>
      </c>
      <c r="J19" s="18">
        <v>4.3099999999999999E-2</v>
      </c>
      <c r="K19" s="18">
        <v>4.6300000000000001E-2</v>
      </c>
      <c r="L19" s="18">
        <v>4.4200000000000003E-2</v>
      </c>
      <c r="M19" s="18">
        <v>4.4200000000000003E-2</v>
      </c>
    </row>
    <row r="20" spans="1:13" x14ac:dyDescent="0.3">
      <c r="A20" s="17" t="s">
        <v>637</v>
      </c>
      <c r="B20" s="18">
        <v>5.1900000000000002E-2</v>
      </c>
      <c r="C20" s="18">
        <v>9.69E-2</v>
      </c>
      <c r="D20" s="18">
        <v>4.9000000000000002E-2</v>
      </c>
      <c r="E20" s="18">
        <v>5.5500000000000001E-2</v>
      </c>
      <c r="F20" s="18">
        <v>4.82E-2</v>
      </c>
      <c r="G20" s="18">
        <v>4.48E-2</v>
      </c>
      <c r="H20" s="18">
        <v>5.3699999999999998E-2</v>
      </c>
      <c r="I20" s="18">
        <v>4.4999999999999998E-2</v>
      </c>
      <c r="J20" s="18">
        <v>8.0100000000000005E-2</v>
      </c>
      <c r="K20" s="18">
        <v>4.3900000000000002E-2</v>
      </c>
      <c r="L20" s="18">
        <v>4.3200000000000002E-2</v>
      </c>
      <c r="M20" s="18">
        <v>4.5699999999999998E-2</v>
      </c>
    </row>
    <row r="21" spans="1:13" x14ac:dyDescent="0.3">
      <c r="A21" s="17"/>
      <c r="B21" s="18">
        <v>4.5100000000000001E-2</v>
      </c>
      <c r="C21" s="18">
        <v>5.8099999999999999E-2</v>
      </c>
      <c r="D21" s="18">
        <v>4.3299999999999998E-2</v>
      </c>
      <c r="E21" s="18">
        <v>4.2700000000000002E-2</v>
      </c>
      <c r="F21" s="18">
        <v>7.8200000000000006E-2</v>
      </c>
      <c r="G21" s="18">
        <v>4.2000000000000003E-2</v>
      </c>
      <c r="H21" s="18">
        <v>4.7899999999999998E-2</v>
      </c>
      <c r="I21" s="18">
        <v>5.3400000000000003E-2</v>
      </c>
      <c r="J21" s="18">
        <v>9.1700000000000004E-2</v>
      </c>
      <c r="K21" s="18">
        <v>4.2999999999999997E-2</v>
      </c>
      <c r="L21" s="18">
        <v>4.4499999999999998E-2</v>
      </c>
      <c r="M21" s="18">
        <v>4.4499999999999998E-2</v>
      </c>
    </row>
    <row r="22" spans="1:13" x14ac:dyDescent="0.3">
      <c r="A22" s="17" t="s">
        <v>638</v>
      </c>
      <c r="B22" s="18">
        <v>4.6399999999999997E-2</v>
      </c>
      <c r="C22" s="18">
        <v>4.7600000000000003E-2</v>
      </c>
      <c r="D22" s="18">
        <v>4.9799999999999997E-2</v>
      </c>
      <c r="E22" s="18">
        <v>4.5400000000000003E-2</v>
      </c>
      <c r="F22" s="18">
        <v>9.7100000000000006E-2</v>
      </c>
      <c r="G22" s="18">
        <v>4.5100000000000001E-2</v>
      </c>
      <c r="H22" s="18">
        <v>4.8800000000000003E-2</v>
      </c>
      <c r="I22" s="18">
        <v>4.6399999999999997E-2</v>
      </c>
      <c r="J22" s="18">
        <v>4.48E-2</v>
      </c>
      <c r="K22" s="18">
        <v>4.3900000000000002E-2</v>
      </c>
      <c r="L22" s="18">
        <v>5.2400000000000002E-2</v>
      </c>
      <c r="M22" s="18">
        <v>6.13E-2</v>
      </c>
    </row>
    <row r="23" spans="1:13" x14ac:dyDescent="0.3">
      <c r="A23" s="17"/>
      <c r="B23" s="18">
        <v>4.4699999999999997E-2</v>
      </c>
      <c r="C23" s="18">
        <v>4.53E-2</v>
      </c>
      <c r="D23" s="18">
        <v>4.41E-2</v>
      </c>
      <c r="E23" s="18">
        <v>4.2099999999999999E-2</v>
      </c>
      <c r="F23" s="18">
        <v>4.2900000000000001E-2</v>
      </c>
      <c r="G23" s="18">
        <v>4.2799999999999998E-2</v>
      </c>
      <c r="H23" s="18">
        <v>4.2999999999999997E-2</v>
      </c>
      <c r="I23" s="18">
        <v>4.3400000000000001E-2</v>
      </c>
      <c r="J23" s="18">
        <v>4.2099999999999999E-2</v>
      </c>
      <c r="K23" s="18">
        <v>4.2299999999999997E-2</v>
      </c>
      <c r="L23" s="18">
        <v>4.3799999999999999E-2</v>
      </c>
      <c r="M23" s="18">
        <v>4.2999999999999997E-2</v>
      </c>
    </row>
    <row r="24" spans="1:13" x14ac:dyDescent="0.3">
      <c r="A24" s="17" t="s">
        <v>639</v>
      </c>
      <c r="B24" s="18">
        <v>7.7899999999999997E-2</v>
      </c>
      <c r="C24" s="18">
        <v>5.7299999999999997E-2</v>
      </c>
      <c r="D24" s="18">
        <v>5.1900000000000002E-2</v>
      </c>
      <c r="E24" s="18">
        <v>4.9700000000000001E-2</v>
      </c>
      <c r="F24" s="18">
        <v>0.05</v>
      </c>
      <c r="G24" s="18">
        <v>5.5800000000000002E-2</v>
      </c>
      <c r="H24" s="18">
        <v>0.1031</v>
      </c>
      <c r="I24" s="18">
        <v>7.3499999999999996E-2</v>
      </c>
      <c r="J24" s="18">
        <v>5.6099999999999997E-2</v>
      </c>
      <c r="K24" s="18">
        <v>6.5500000000000003E-2</v>
      </c>
      <c r="L24" s="18">
        <v>7.6799999999999993E-2</v>
      </c>
      <c r="M24" s="18">
        <v>6.6000000000000003E-2</v>
      </c>
    </row>
    <row r="25" spans="1:13" x14ac:dyDescent="0.3">
      <c r="A25" s="17"/>
      <c r="B25" s="18">
        <v>5.0799999999999998E-2</v>
      </c>
      <c r="C25" s="18">
        <v>4.6100000000000002E-2</v>
      </c>
      <c r="D25" s="18">
        <v>4.7699999999999999E-2</v>
      </c>
      <c r="E25" s="18">
        <v>4.2500000000000003E-2</v>
      </c>
      <c r="F25" s="18">
        <v>4.4699999999999997E-2</v>
      </c>
      <c r="G25" s="18">
        <v>4.5900000000000003E-2</v>
      </c>
      <c r="H25" s="18">
        <v>4.3200000000000002E-2</v>
      </c>
      <c r="I25" s="18">
        <v>4.4699999999999997E-2</v>
      </c>
      <c r="J25" s="18">
        <v>4.3799999999999999E-2</v>
      </c>
      <c r="K25" s="18">
        <v>4.3400000000000001E-2</v>
      </c>
      <c r="L25" s="18">
        <v>4.48E-2</v>
      </c>
      <c r="M25" s="18">
        <v>4.9299999999999997E-2</v>
      </c>
    </row>
    <row r="26" spans="1:13" x14ac:dyDescent="0.3">
      <c r="A26" s="17" t="s">
        <v>640</v>
      </c>
      <c r="B26" s="18">
        <v>5.9799999999999999E-2</v>
      </c>
      <c r="C26" s="18">
        <v>0.22070000000000001</v>
      </c>
      <c r="D26" s="18">
        <v>5.3499999999999999E-2</v>
      </c>
      <c r="E26" s="18">
        <v>7.8E-2</v>
      </c>
      <c r="F26" s="18">
        <v>0.29499999999999998</v>
      </c>
      <c r="G26" s="18">
        <v>8.8599999999999998E-2</v>
      </c>
      <c r="H26" s="18">
        <v>7.7100000000000002E-2</v>
      </c>
      <c r="I26" s="18">
        <v>0.25109999999999999</v>
      </c>
      <c r="J26" s="18">
        <v>0.14449999999999999</v>
      </c>
      <c r="K26" s="18">
        <v>4.7800000000000002E-2</v>
      </c>
      <c r="L26" s="18">
        <v>0.30459999999999998</v>
      </c>
      <c r="M26" s="18">
        <v>4.4900000000000002E-2</v>
      </c>
    </row>
    <row r="27" spans="1:13" x14ac:dyDescent="0.3">
      <c r="A27" s="17"/>
      <c r="B27" s="18">
        <v>4.41E-2</v>
      </c>
      <c r="C27" s="18">
        <v>4.5900000000000003E-2</v>
      </c>
      <c r="D27" s="18">
        <v>4.7399999999999998E-2</v>
      </c>
      <c r="E27" s="18">
        <v>4.5900000000000003E-2</v>
      </c>
      <c r="F27" s="18">
        <v>4.6399999999999997E-2</v>
      </c>
      <c r="G27" s="18">
        <v>4.2799999999999998E-2</v>
      </c>
      <c r="H27" s="18">
        <v>4.3299999999999998E-2</v>
      </c>
      <c r="I27" s="18">
        <v>4.3099999999999999E-2</v>
      </c>
      <c r="J27" s="18">
        <v>5.1499999999999997E-2</v>
      </c>
      <c r="K27" s="18">
        <v>4.36E-2</v>
      </c>
      <c r="L27" s="18">
        <v>4.3999999999999997E-2</v>
      </c>
      <c r="M27" s="18">
        <v>4.53E-2</v>
      </c>
    </row>
    <row r="28" spans="1:13" x14ac:dyDescent="0.3">
      <c r="A28" s="17" t="s">
        <v>641</v>
      </c>
      <c r="B28" s="18">
        <v>4.3900000000000002E-2</v>
      </c>
      <c r="C28" s="18">
        <v>4.4600000000000001E-2</v>
      </c>
      <c r="D28" s="18">
        <v>4.3200000000000002E-2</v>
      </c>
      <c r="E28" s="18">
        <v>4.36E-2</v>
      </c>
      <c r="F28" s="18">
        <v>4.36E-2</v>
      </c>
      <c r="G28" s="18">
        <v>4.4200000000000003E-2</v>
      </c>
      <c r="H28" s="18">
        <v>4.7600000000000003E-2</v>
      </c>
      <c r="I28" s="18">
        <v>4.48E-2</v>
      </c>
      <c r="J28" s="18">
        <v>4.4900000000000002E-2</v>
      </c>
      <c r="K28" s="18">
        <v>4.3200000000000002E-2</v>
      </c>
      <c r="L28" s="18">
        <v>4.5499999999999999E-2</v>
      </c>
      <c r="M28" s="18">
        <v>4.2700000000000002E-2</v>
      </c>
    </row>
    <row r="29" spans="1:13" x14ac:dyDescent="0.3">
      <c r="A29" s="17"/>
      <c r="B29" s="18">
        <v>5.5300000000000002E-2</v>
      </c>
      <c r="C29" s="18">
        <v>5.4199999999999998E-2</v>
      </c>
      <c r="D29" s="18">
        <v>4.8300000000000003E-2</v>
      </c>
      <c r="E29" s="18">
        <v>4.4699999999999997E-2</v>
      </c>
      <c r="F29" s="18">
        <v>4.48E-2</v>
      </c>
      <c r="G29" s="18">
        <v>4.3400000000000001E-2</v>
      </c>
      <c r="H29" s="18">
        <v>4.6699999999999998E-2</v>
      </c>
      <c r="I29" s="18">
        <v>4.4699999999999997E-2</v>
      </c>
      <c r="J29" s="18">
        <v>4.65E-2</v>
      </c>
      <c r="K29" s="18">
        <v>4.3900000000000002E-2</v>
      </c>
      <c r="L29" s="18">
        <v>4.7E-2</v>
      </c>
      <c r="M29" s="18">
        <v>4.24E-2</v>
      </c>
    </row>
  </sheetData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62E8-0686-4829-9F03-7DBC5396FEBB}">
  <dimension ref="A1:S24"/>
  <sheetViews>
    <sheetView workbookViewId="0">
      <selection sqref="A1:XFD1048576"/>
    </sheetView>
  </sheetViews>
  <sheetFormatPr defaultRowHeight="13.45" x14ac:dyDescent="0.25"/>
  <cols>
    <col min="1" max="1" width="9.69921875" style="25" bestFit="1" customWidth="1"/>
    <col min="2" max="2" width="10.69921875" style="25" customWidth="1"/>
    <col min="3" max="3" width="9.09765625" style="25" bestFit="1" customWidth="1"/>
    <col min="4" max="4" width="9.19921875" style="25" bestFit="1" customWidth="1"/>
    <col min="5" max="6" width="9" style="25" bestFit="1" customWidth="1"/>
    <col min="7" max="7" width="9.09765625" style="25" bestFit="1" customWidth="1"/>
    <col min="8" max="8" width="9.19921875" style="25" bestFit="1" customWidth="1"/>
    <col min="9" max="10" width="9" style="25" bestFit="1" customWidth="1"/>
    <col min="11" max="12" width="8.8984375" style="25" bestFit="1" customWidth="1"/>
    <col min="13" max="13" width="9.09765625" style="25" bestFit="1" customWidth="1"/>
    <col min="14" max="19" width="8.8984375" style="25" bestFit="1" customWidth="1"/>
    <col min="20" max="16384" width="8.796875" style="25"/>
  </cols>
  <sheetData>
    <row r="1" spans="1:19" x14ac:dyDescent="0.25">
      <c r="A1" s="25" t="s">
        <v>642</v>
      </c>
    </row>
    <row r="2" spans="1:19" ht="14" thickBot="1" x14ac:dyDescent="0.3">
      <c r="A2" s="25" t="s">
        <v>643</v>
      </c>
    </row>
    <row r="3" spans="1:19" ht="14" x14ac:dyDescent="0.3">
      <c r="A3" s="26" t="s">
        <v>644</v>
      </c>
      <c r="B3" s="27" t="s">
        <v>645</v>
      </c>
      <c r="C3" s="27" t="s">
        <v>646</v>
      </c>
      <c r="D3" s="27" t="s">
        <v>647</v>
      </c>
      <c r="E3" s="27" t="s">
        <v>648</v>
      </c>
      <c r="F3" s="27" t="s">
        <v>649</v>
      </c>
      <c r="G3" s="27" t="s">
        <v>650</v>
      </c>
      <c r="H3" s="28" t="s">
        <v>651</v>
      </c>
      <c r="I3" s="28" t="s">
        <v>652</v>
      </c>
      <c r="J3" s="28" t="s">
        <v>653</v>
      </c>
      <c r="K3" s="28" t="s">
        <v>654</v>
      </c>
      <c r="L3" s="28" t="s">
        <v>655</v>
      </c>
      <c r="M3" s="28" t="s">
        <v>656</v>
      </c>
      <c r="N3" s="29" t="s">
        <v>657</v>
      </c>
      <c r="O3" s="29" t="s">
        <v>658</v>
      </c>
      <c r="P3" s="29" t="s">
        <v>659</v>
      </c>
      <c r="Q3" s="29" t="s">
        <v>660</v>
      </c>
      <c r="R3" s="29" t="s">
        <v>661</v>
      </c>
      <c r="S3" s="30" t="s">
        <v>662</v>
      </c>
    </row>
    <row r="4" spans="1:19" x14ac:dyDescent="0.25">
      <c r="A4" s="31" t="s">
        <v>663</v>
      </c>
      <c r="B4" s="32" t="s">
        <v>664</v>
      </c>
      <c r="C4" s="32" t="s">
        <v>664</v>
      </c>
      <c r="D4" s="32" t="s">
        <v>664</v>
      </c>
      <c r="E4" s="32" t="s">
        <v>664</v>
      </c>
      <c r="F4" s="32" t="s">
        <v>664</v>
      </c>
      <c r="G4" s="32" t="s">
        <v>664</v>
      </c>
      <c r="H4" s="32" t="s">
        <v>664</v>
      </c>
      <c r="I4" s="32" t="s">
        <v>664</v>
      </c>
      <c r="J4" s="32" t="s">
        <v>664</v>
      </c>
      <c r="K4" s="32" t="s">
        <v>664</v>
      </c>
      <c r="L4" s="32" t="s">
        <v>664</v>
      </c>
      <c r="M4" s="32" t="s">
        <v>664</v>
      </c>
      <c r="N4" s="32" t="s">
        <v>664</v>
      </c>
      <c r="O4" s="32" t="s">
        <v>664</v>
      </c>
      <c r="P4" s="32" t="s">
        <v>664</v>
      </c>
      <c r="Q4" s="32" t="s">
        <v>664</v>
      </c>
      <c r="R4" s="32" t="s">
        <v>664</v>
      </c>
      <c r="S4" s="33" t="s">
        <v>664</v>
      </c>
    </row>
    <row r="5" spans="1:19" x14ac:dyDescent="0.25">
      <c r="A5" s="31" t="s">
        <v>665</v>
      </c>
      <c r="B5" s="37">
        <v>209.23368676568899</v>
      </c>
      <c r="C5" s="37">
        <v>104.668704906351</v>
      </c>
      <c r="D5" s="37">
        <v>152.139409440832</v>
      </c>
      <c r="E5" s="37">
        <v>2.7341401127579901</v>
      </c>
      <c r="F5" s="37">
        <v>2.6837513048198902</v>
      </c>
      <c r="G5" s="37">
        <v>283.29471637531498</v>
      </c>
      <c r="H5" s="37">
        <v>70.519657056396994</v>
      </c>
      <c r="I5" s="37">
        <v>1.2605672699641799</v>
      </c>
      <c r="J5" s="37">
        <v>1.81998718841651</v>
      </c>
      <c r="K5" s="37">
        <v>3.1634176963015701</v>
      </c>
      <c r="L5" s="37">
        <v>2.1276539354843198</v>
      </c>
      <c r="M5" s="37">
        <v>57.521772441322</v>
      </c>
      <c r="N5" s="37">
        <v>3.0634759980797002</v>
      </c>
      <c r="O5" s="37">
        <v>1.3494413173441</v>
      </c>
      <c r="P5" s="37">
        <v>2.5249725715673801</v>
      </c>
      <c r="Q5" s="37">
        <v>8.6558957069045608</v>
      </c>
      <c r="R5" s="37">
        <v>94.750189297033799</v>
      </c>
      <c r="S5" s="38">
        <v>60.652510800315603</v>
      </c>
    </row>
    <row r="6" spans="1:19" x14ac:dyDescent="0.25">
      <c r="A6" s="31" t="s">
        <v>666</v>
      </c>
      <c r="B6" s="37">
        <v>455.15694018546299</v>
      </c>
      <c r="C6" s="37">
        <v>332.194444620296</v>
      </c>
      <c r="D6" s="37">
        <v>57.196138271786303</v>
      </c>
      <c r="E6" s="37">
        <v>263.60439533937199</v>
      </c>
      <c r="F6" s="37">
        <v>175.74166047362701</v>
      </c>
      <c r="G6" s="37">
        <v>75.523610391028001</v>
      </c>
      <c r="H6" s="37">
        <v>341.37853088867303</v>
      </c>
      <c r="I6" s="37">
        <v>132.87444979001401</v>
      </c>
      <c r="J6" s="37">
        <v>43.164077098493401</v>
      </c>
      <c r="K6" s="37">
        <v>2.2270563614551002</v>
      </c>
      <c r="L6" s="37">
        <v>135.43568120640899</v>
      </c>
      <c r="M6" s="37">
        <v>99.002223975054505</v>
      </c>
      <c r="N6" s="37">
        <v>167.29553615767301</v>
      </c>
      <c r="O6" s="37">
        <v>216.700227900903</v>
      </c>
      <c r="P6" s="37">
        <v>3.6076171802944801</v>
      </c>
      <c r="Q6" s="37">
        <v>38.573161457671901</v>
      </c>
      <c r="R6" s="37">
        <v>188.29341152248699</v>
      </c>
      <c r="S6" s="38">
        <v>75.804025167629803</v>
      </c>
    </row>
    <row r="7" spans="1:19" x14ac:dyDescent="0.25">
      <c r="A7" s="31" t="s">
        <v>667</v>
      </c>
      <c r="B7" s="37">
        <v>8896.0245235186394</v>
      </c>
      <c r="C7" s="37">
        <v>23304.3829025532</v>
      </c>
      <c r="D7" s="37">
        <v>11200.426831003</v>
      </c>
      <c r="E7" s="37">
        <v>8803.6062783663292</v>
      </c>
      <c r="F7" s="37">
        <v>10581.4279204172</v>
      </c>
      <c r="G7" s="37">
        <v>19107.136802877299</v>
      </c>
      <c r="H7" s="37">
        <v>5477.7127320813097</v>
      </c>
      <c r="I7" s="37">
        <v>5516.0852376456496</v>
      </c>
      <c r="J7" s="37">
        <v>10895.961131317899</v>
      </c>
      <c r="K7" s="37">
        <v>2193.98352004052</v>
      </c>
      <c r="L7" s="37">
        <v>7082.6553836045496</v>
      </c>
      <c r="M7" s="37">
        <v>13518.4859599008</v>
      </c>
      <c r="N7" s="37">
        <v>6377.3973450424701</v>
      </c>
      <c r="O7" s="37">
        <v>5894.4590176428601</v>
      </c>
      <c r="P7" s="37">
        <v>7263.9234241310196</v>
      </c>
      <c r="Q7" s="37">
        <v>6027.9438596591099</v>
      </c>
      <c r="R7" s="37">
        <v>7601.3022613148696</v>
      </c>
      <c r="S7" s="38">
        <v>5578.6009030449904</v>
      </c>
    </row>
    <row r="8" spans="1:19" x14ac:dyDescent="0.25">
      <c r="A8" s="31" t="s">
        <v>668</v>
      </c>
      <c r="B8" s="37">
        <v>5071.0512451862196</v>
      </c>
      <c r="C8" s="37">
        <v>6392.4922426147496</v>
      </c>
      <c r="D8" s="37">
        <v>5120.61888378413</v>
      </c>
      <c r="E8" s="37">
        <v>2742.4052320672199</v>
      </c>
      <c r="F8" s="37">
        <v>2274.50696149956</v>
      </c>
      <c r="G8" s="37">
        <v>5410.9250219413298</v>
      </c>
      <c r="H8" s="37">
        <v>4160.9756787942497</v>
      </c>
      <c r="I8" s="37">
        <v>1685.8159622441101</v>
      </c>
      <c r="J8" s="37">
        <v>4114.56336118338</v>
      </c>
      <c r="K8" s="37">
        <v>1168.01021952882</v>
      </c>
      <c r="L8" s="37">
        <v>2907.5230682501401</v>
      </c>
      <c r="M8" s="37">
        <v>3445.3487706516198</v>
      </c>
      <c r="N8" s="37">
        <v>4109.2784067532803</v>
      </c>
      <c r="O8" s="37">
        <v>4628.8765257779696</v>
      </c>
      <c r="P8" s="37">
        <v>2636.2383048414099</v>
      </c>
      <c r="Q8" s="37">
        <v>1877.98224725552</v>
      </c>
      <c r="R8" s="37">
        <v>3833.0694104648101</v>
      </c>
      <c r="S8" s="38">
        <v>3654.7511410503198</v>
      </c>
    </row>
    <row r="9" spans="1:19" x14ac:dyDescent="0.25">
      <c r="A9" s="31" t="s">
        <v>669</v>
      </c>
      <c r="B9" s="37">
        <v>4075.9889358570499</v>
      </c>
      <c r="C9" s="37">
        <v>5169.25598510278</v>
      </c>
      <c r="D9" s="37">
        <v>4184.6979824371001</v>
      </c>
      <c r="E9" s="37">
        <v>2749.3505390230098</v>
      </c>
      <c r="F9" s="37">
        <v>2563.7335750644502</v>
      </c>
      <c r="G9" s="37">
        <v>6445.8033887553602</v>
      </c>
      <c r="H9" s="37">
        <v>5156.8513046810003</v>
      </c>
      <c r="I9" s="37">
        <v>3164.24939509042</v>
      </c>
      <c r="J9" s="37">
        <v>3394.5855860175998</v>
      </c>
      <c r="K9" s="37">
        <v>1791.96211070555</v>
      </c>
      <c r="L9" s="37">
        <v>3422.9240121786202</v>
      </c>
      <c r="M9" s="37">
        <v>5666.9257555303302</v>
      </c>
      <c r="N9" s="37">
        <v>3742.4137812746899</v>
      </c>
      <c r="O9" s="37">
        <v>3344.35332628375</v>
      </c>
      <c r="P9" s="37">
        <v>3274.2415820557299</v>
      </c>
      <c r="Q9" s="37">
        <v>3315.3802524213102</v>
      </c>
      <c r="R9" s="37">
        <v>2447.87037851795</v>
      </c>
      <c r="S9" s="38">
        <v>4082.1310631370302</v>
      </c>
    </row>
    <row r="10" spans="1:19" x14ac:dyDescent="0.25">
      <c r="A10" s="31" t="s">
        <v>670</v>
      </c>
      <c r="B10" s="37">
        <v>2840.5948430745002</v>
      </c>
      <c r="C10" s="37">
        <v>2451.4602069714902</v>
      </c>
      <c r="D10" s="37">
        <v>1719.4468526614401</v>
      </c>
      <c r="E10" s="37">
        <v>2877.5923112095602</v>
      </c>
      <c r="F10" s="37">
        <v>2026.9152655309899</v>
      </c>
      <c r="G10" s="37">
        <v>4872.3597125980596</v>
      </c>
      <c r="H10" s="37">
        <v>2886.0624023145401</v>
      </c>
      <c r="I10" s="37">
        <v>1583.7930213802799</v>
      </c>
      <c r="J10" s="37">
        <v>1837.91265872182</v>
      </c>
      <c r="K10" s="37">
        <v>1084.4822468991499</v>
      </c>
      <c r="L10" s="37">
        <v>1841.1639370713799</v>
      </c>
      <c r="M10" s="37">
        <v>3203.6875516449199</v>
      </c>
      <c r="N10" s="37">
        <v>1789.12664270816</v>
      </c>
      <c r="O10" s="37">
        <v>2951.9783763788</v>
      </c>
      <c r="P10" s="37">
        <v>4689.8484791739102</v>
      </c>
      <c r="Q10" s="37">
        <v>1349.6953220362</v>
      </c>
      <c r="R10" s="37">
        <v>2892.4889741585698</v>
      </c>
      <c r="S10" s="38">
        <v>1879.8730943703899</v>
      </c>
    </row>
    <row r="11" spans="1:19" x14ac:dyDescent="0.25">
      <c r="A11" s="31" t="s">
        <v>671</v>
      </c>
      <c r="B11" s="37">
        <v>776.54789387116398</v>
      </c>
      <c r="C11" s="37">
        <v>786.52678658326897</v>
      </c>
      <c r="D11" s="37">
        <v>827.05173010209398</v>
      </c>
      <c r="E11" s="37">
        <v>465.576079875255</v>
      </c>
      <c r="F11" s="37">
        <v>1717.5633730003699</v>
      </c>
      <c r="G11" s="37">
        <v>2048.7702439712102</v>
      </c>
      <c r="H11" s="37">
        <v>1953.9496818560799</v>
      </c>
      <c r="I11" s="37">
        <v>1970.89984522855</v>
      </c>
      <c r="J11" s="37">
        <v>797.36187744099095</v>
      </c>
      <c r="K11" s="37">
        <v>290.36208727286203</v>
      </c>
      <c r="L11" s="37">
        <v>786.01479462857401</v>
      </c>
      <c r="M11" s="37">
        <v>1548.06118914269</v>
      </c>
      <c r="N11" s="37">
        <v>1086.2759943127901</v>
      </c>
      <c r="O11" s="37">
        <v>1059.7887683547699</v>
      </c>
      <c r="P11" s="37">
        <v>1391.94814017012</v>
      </c>
      <c r="Q11" s="37">
        <v>340.69755463038803</v>
      </c>
      <c r="R11" s="37">
        <v>1754.6328418666701</v>
      </c>
      <c r="S11" s="38">
        <v>2103.3657143345099</v>
      </c>
    </row>
    <row r="12" spans="1:19" ht="14" thickBot="1" x14ac:dyDescent="0.3">
      <c r="A12" s="34" t="s">
        <v>672</v>
      </c>
      <c r="B12" s="39">
        <v>866.43076867797697</v>
      </c>
      <c r="C12" s="39">
        <v>503.76424077118202</v>
      </c>
      <c r="D12" s="39">
        <v>476.00750089692798</v>
      </c>
      <c r="E12" s="39">
        <v>693.53522782511504</v>
      </c>
      <c r="F12" s="39">
        <v>1353.1552461170199</v>
      </c>
      <c r="G12" s="39">
        <v>1297.32242417824</v>
      </c>
      <c r="H12" s="39">
        <v>864.03640867087495</v>
      </c>
      <c r="I12" s="39">
        <v>1575.51252551621</v>
      </c>
      <c r="J12" s="39">
        <v>540.94368097111101</v>
      </c>
      <c r="K12" s="39">
        <v>35.018735500335701</v>
      </c>
      <c r="L12" s="39">
        <v>731.52600851359898</v>
      </c>
      <c r="M12" s="39">
        <v>1867.0835383623</v>
      </c>
      <c r="N12" s="39">
        <v>1137.22210730604</v>
      </c>
      <c r="O12" s="39">
        <v>1083.9721514084299</v>
      </c>
      <c r="P12" s="39">
        <v>885.56345722614503</v>
      </c>
      <c r="Q12" s="39">
        <v>193.63003337212899</v>
      </c>
      <c r="R12" s="39">
        <v>1700.49661492414</v>
      </c>
      <c r="S12" s="40">
        <v>1839.90944094018</v>
      </c>
    </row>
    <row r="13" spans="1:19" x14ac:dyDescent="0.25">
      <c r="B13" s="35"/>
      <c r="G13" s="35"/>
      <c r="J13" s="13"/>
      <c r="N13" s="36"/>
      <c r="S13" s="13"/>
    </row>
    <row r="14" spans="1:19" ht="14" thickBot="1" x14ac:dyDescent="0.3">
      <c r="A14" s="25" t="s">
        <v>673</v>
      </c>
    </row>
    <row r="15" spans="1:19" ht="14" x14ac:dyDescent="0.3">
      <c r="A15" s="26" t="s">
        <v>644</v>
      </c>
      <c r="B15" s="27" t="s">
        <v>645</v>
      </c>
      <c r="C15" s="27" t="s">
        <v>646</v>
      </c>
      <c r="D15" s="27" t="s">
        <v>647</v>
      </c>
      <c r="E15" s="27" t="s">
        <v>648</v>
      </c>
      <c r="F15" s="27" t="s">
        <v>649</v>
      </c>
      <c r="G15" s="27" t="s">
        <v>650</v>
      </c>
      <c r="H15" s="28" t="s">
        <v>651</v>
      </c>
      <c r="I15" s="28" t="s">
        <v>652</v>
      </c>
      <c r="J15" s="28" t="s">
        <v>653</v>
      </c>
      <c r="K15" s="28" t="s">
        <v>654</v>
      </c>
      <c r="L15" s="28" t="s">
        <v>655</v>
      </c>
      <c r="M15" s="28" t="s">
        <v>656</v>
      </c>
      <c r="N15" s="29" t="s">
        <v>657</v>
      </c>
      <c r="O15" s="29" t="s">
        <v>658</v>
      </c>
      <c r="P15" s="29" t="s">
        <v>659</v>
      </c>
      <c r="Q15" s="29" t="s">
        <v>660</v>
      </c>
      <c r="R15" s="29" t="s">
        <v>661</v>
      </c>
      <c r="S15" s="30" t="s">
        <v>662</v>
      </c>
    </row>
    <row r="16" spans="1:19" x14ac:dyDescent="0.25">
      <c r="A16" s="31" t="s">
        <v>663</v>
      </c>
      <c r="B16" s="32">
        <v>100</v>
      </c>
      <c r="C16" s="32">
        <v>100</v>
      </c>
      <c r="D16" s="32">
        <v>100</v>
      </c>
      <c r="E16" s="32">
        <v>100</v>
      </c>
      <c r="F16" s="32">
        <v>100</v>
      </c>
      <c r="G16" s="32">
        <v>100</v>
      </c>
      <c r="H16" s="32">
        <v>100</v>
      </c>
      <c r="I16" s="32">
        <v>100</v>
      </c>
      <c r="J16" s="32">
        <v>100</v>
      </c>
      <c r="K16" s="32">
        <v>100</v>
      </c>
      <c r="L16" s="32">
        <v>100</v>
      </c>
      <c r="M16" s="32">
        <v>100</v>
      </c>
      <c r="N16" s="32">
        <v>100</v>
      </c>
      <c r="O16" s="32">
        <v>100</v>
      </c>
      <c r="P16" s="32">
        <v>100</v>
      </c>
      <c r="Q16" s="32">
        <v>100</v>
      </c>
      <c r="R16" s="32">
        <v>100</v>
      </c>
      <c r="S16" s="33">
        <v>100</v>
      </c>
    </row>
    <row r="17" spans="1:19" x14ac:dyDescent="0.25">
      <c r="A17" s="31" t="s">
        <v>665</v>
      </c>
      <c r="B17" s="37">
        <v>209.23368676568899</v>
      </c>
      <c r="C17" s="37">
        <v>104.668704906351</v>
      </c>
      <c r="D17" s="37">
        <v>152.139409440832</v>
      </c>
      <c r="E17" s="32">
        <v>100</v>
      </c>
      <c r="F17" s="32">
        <v>100</v>
      </c>
      <c r="G17" s="37">
        <v>283.29471637531498</v>
      </c>
      <c r="H17" s="32">
        <v>100</v>
      </c>
      <c r="I17" s="32">
        <v>100</v>
      </c>
      <c r="J17" s="32">
        <v>100</v>
      </c>
      <c r="K17" s="32">
        <v>100</v>
      </c>
      <c r="L17" s="32">
        <v>100</v>
      </c>
      <c r="M17" s="32">
        <v>100</v>
      </c>
      <c r="N17" s="32">
        <v>100</v>
      </c>
      <c r="O17" s="32">
        <v>100</v>
      </c>
      <c r="P17" s="32">
        <v>100</v>
      </c>
      <c r="Q17" s="32">
        <v>100</v>
      </c>
      <c r="R17" s="32">
        <v>100</v>
      </c>
      <c r="S17" s="33">
        <v>100</v>
      </c>
    </row>
    <row r="18" spans="1:19" x14ac:dyDescent="0.25">
      <c r="A18" s="31" t="s">
        <v>666</v>
      </c>
      <c r="B18" s="37">
        <v>455.15694018546299</v>
      </c>
      <c r="C18" s="37">
        <v>332.194444620296</v>
      </c>
      <c r="D18" s="32">
        <v>100</v>
      </c>
      <c r="E18" s="37">
        <v>263.60439533937199</v>
      </c>
      <c r="F18" s="37">
        <v>175.74166047362701</v>
      </c>
      <c r="G18" s="37">
        <v>100</v>
      </c>
      <c r="H18" s="37">
        <v>341.37853088867303</v>
      </c>
      <c r="I18" s="37">
        <v>132.87444979001401</v>
      </c>
      <c r="J18" s="32">
        <v>100</v>
      </c>
      <c r="K18" s="32">
        <v>100</v>
      </c>
      <c r="L18" s="37">
        <v>135.43568120640899</v>
      </c>
      <c r="M18" s="32">
        <v>100</v>
      </c>
      <c r="N18" s="37">
        <v>167.29553615767301</v>
      </c>
      <c r="O18" s="37">
        <v>216.700227900903</v>
      </c>
      <c r="P18" s="32">
        <v>100</v>
      </c>
      <c r="Q18" s="32">
        <v>100</v>
      </c>
      <c r="R18" s="37">
        <v>188.29341152248699</v>
      </c>
      <c r="S18" s="33">
        <v>100</v>
      </c>
    </row>
    <row r="19" spans="1:19" x14ac:dyDescent="0.25">
      <c r="A19" s="31" t="s">
        <v>667</v>
      </c>
      <c r="B19" s="37">
        <v>8896.0245235186394</v>
      </c>
      <c r="C19" s="37">
        <v>23304.3829025532</v>
      </c>
      <c r="D19" s="37">
        <v>11200.426831003</v>
      </c>
      <c r="E19" s="37">
        <v>8803.6062783663292</v>
      </c>
      <c r="F19" s="37">
        <v>10581.4279204172</v>
      </c>
      <c r="G19" s="37">
        <v>19107.136802877299</v>
      </c>
      <c r="H19" s="37">
        <v>5477.7127320813097</v>
      </c>
      <c r="I19" s="37">
        <v>5516.0852376456496</v>
      </c>
      <c r="J19" s="37">
        <v>10895.961131317899</v>
      </c>
      <c r="K19" s="37">
        <v>2193.98352004052</v>
      </c>
      <c r="L19" s="37">
        <v>7082.6553836045496</v>
      </c>
      <c r="M19" s="37">
        <v>13518.4859599008</v>
      </c>
      <c r="N19" s="37">
        <v>6377.3973450424701</v>
      </c>
      <c r="O19" s="37">
        <v>5894.4590176428601</v>
      </c>
      <c r="P19" s="37">
        <v>7263.9234241310196</v>
      </c>
      <c r="Q19" s="37">
        <v>6027.9438596591099</v>
      </c>
      <c r="R19" s="37">
        <v>7601.3022613148696</v>
      </c>
      <c r="S19" s="38">
        <v>5578.6009030449904</v>
      </c>
    </row>
    <row r="20" spans="1:19" x14ac:dyDescent="0.25">
      <c r="A20" s="31" t="s">
        <v>668</v>
      </c>
      <c r="B20" s="37">
        <v>5071.0512451862196</v>
      </c>
      <c r="C20" s="37">
        <v>6392.4922426147496</v>
      </c>
      <c r="D20" s="37">
        <v>5120.61888378413</v>
      </c>
      <c r="E20" s="37">
        <v>2742.4052320672199</v>
      </c>
      <c r="F20" s="37">
        <v>2274.50696149956</v>
      </c>
      <c r="G20" s="37">
        <v>5410.9250219413298</v>
      </c>
      <c r="H20" s="37">
        <v>4160.9756787942497</v>
      </c>
      <c r="I20" s="37">
        <v>1685.8159622441101</v>
      </c>
      <c r="J20" s="37">
        <v>4114.56336118338</v>
      </c>
      <c r="K20" s="37">
        <v>1168.01021952882</v>
      </c>
      <c r="L20" s="37">
        <v>2907.5230682501401</v>
      </c>
      <c r="M20" s="37">
        <v>3445.3487706516198</v>
      </c>
      <c r="N20" s="37">
        <v>4109.2784067532803</v>
      </c>
      <c r="O20" s="37">
        <v>4628.8765257779696</v>
      </c>
      <c r="P20" s="37">
        <v>2636.2383048414099</v>
      </c>
      <c r="Q20" s="37">
        <v>1877.98224725552</v>
      </c>
      <c r="R20" s="37">
        <v>3833.0694104648101</v>
      </c>
      <c r="S20" s="38">
        <v>3654.7511410503198</v>
      </c>
    </row>
    <row r="21" spans="1:19" x14ac:dyDescent="0.25">
      <c r="A21" s="31" t="s">
        <v>669</v>
      </c>
      <c r="B21" s="37">
        <v>4075.9889358570499</v>
      </c>
      <c r="C21" s="37">
        <v>5169.25598510278</v>
      </c>
      <c r="D21" s="37">
        <v>4184.6979824371001</v>
      </c>
      <c r="E21" s="37">
        <v>2749.3505390230098</v>
      </c>
      <c r="F21" s="37">
        <v>2563.7335750644502</v>
      </c>
      <c r="G21" s="37">
        <v>6445.8033887553602</v>
      </c>
      <c r="H21" s="37">
        <v>5156.8513046810003</v>
      </c>
      <c r="I21" s="37">
        <v>3164.24939509042</v>
      </c>
      <c r="J21" s="37">
        <v>3394.5855860175998</v>
      </c>
      <c r="K21" s="37">
        <v>1791.96211070555</v>
      </c>
      <c r="L21" s="37">
        <v>3422.9240121786202</v>
      </c>
      <c r="M21" s="37">
        <v>5666.9257555303302</v>
      </c>
      <c r="N21" s="37">
        <v>3742.4137812746899</v>
      </c>
      <c r="O21" s="37">
        <v>3344.35332628375</v>
      </c>
      <c r="P21" s="37">
        <v>3274.2415820557299</v>
      </c>
      <c r="Q21" s="37">
        <v>3315.3802524213102</v>
      </c>
      <c r="R21" s="37">
        <v>2447.87037851795</v>
      </c>
      <c r="S21" s="38">
        <v>4082.1310631370302</v>
      </c>
    </row>
    <row r="22" spans="1:19" x14ac:dyDescent="0.25">
      <c r="A22" s="31" t="s">
        <v>670</v>
      </c>
      <c r="B22" s="37">
        <v>2840.5948430745002</v>
      </c>
      <c r="C22" s="37">
        <v>2451.4602069714902</v>
      </c>
      <c r="D22" s="37">
        <v>1719.4468526614401</v>
      </c>
      <c r="E22" s="37">
        <v>2877.5923112095602</v>
      </c>
      <c r="F22" s="37">
        <v>2026.9152655309899</v>
      </c>
      <c r="G22" s="37">
        <v>4872.3597125980596</v>
      </c>
      <c r="H22" s="37">
        <v>2886.0624023145401</v>
      </c>
      <c r="I22" s="37">
        <v>1583.7930213802799</v>
      </c>
      <c r="J22" s="37">
        <v>1837.91265872182</v>
      </c>
      <c r="K22" s="37">
        <v>1084.4822468991499</v>
      </c>
      <c r="L22" s="37">
        <v>1841.1639370713799</v>
      </c>
      <c r="M22" s="37">
        <v>3203.6875516449199</v>
      </c>
      <c r="N22" s="37">
        <v>1789.12664270816</v>
      </c>
      <c r="O22" s="37">
        <v>2951.9783763788</v>
      </c>
      <c r="P22" s="37">
        <v>4689.8484791739102</v>
      </c>
      <c r="Q22" s="37">
        <v>1349.6953220362</v>
      </c>
      <c r="R22" s="37">
        <v>2892.4889741585698</v>
      </c>
      <c r="S22" s="38">
        <v>1879.8730943703899</v>
      </c>
    </row>
    <row r="23" spans="1:19" ht="14" thickBot="1" x14ac:dyDescent="0.3">
      <c r="A23" s="34" t="s">
        <v>671</v>
      </c>
      <c r="B23" s="37">
        <v>776.54789387116398</v>
      </c>
      <c r="C23" s="37">
        <v>786.52678658326897</v>
      </c>
      <c r="D23" s="37">
        <v>827.05173010209398</v>
      </c>
      <c r="E23" s="37">
        <v>465.576079875255</v>
      </c>
      <c r="F23" s="37">
        <v>1717.5633730003699</v>
      </c>
      <c r="G23" s="37">
        <v>2048.7702439712102</v>
      </c>
      <c r="H23" s="37">
        <v>1953.9496818560799</v>
      </c>
      <c r="I23" s="37">
        <v>1970.89984522855</v>
      </c>
      <c r="J23" s="37">
        <v>797.36187744099095</v>
      </c>
      <c r="K23" s="37">
        <v>290.36208727286203</v>
      </c>
      <c r="L23" s="37">
        <v>786.01479462857401</v>
      </c>
      <c r="M23" s="37">
        <v>1548.06118914269</v>
      </c>
      <c r="N23" s="37">
        <v>1086.2759943127901</v>
      </c>
      <c r="O23" s="37">
        <v>1059.7887683547699</v>
      </c>
      <c r="P23" s="37">
        <v>1391.94814017012</v>
      </c>
      <c r="Q23" s="37">
        <v>340.69755463038803</v>
      </c>
      <c r="R23" s="37">
        <v>1754.6328418666701</v>
      </c>
      <c r="S23" s="38">
        <v>2103.3657143345099</v>
      </c>
    </row>
    <row r="24" spans="1:19" ht="14" thickBot="1" x14ac:dyDescent="0.3">
      <c r="A24" s="34" t="s">
        <v>672</v>
      </c>
      <c r="B24" s="39">
        <v>866.43076867797697</v>
      </c>
      <c r="C24" s="39">
        <v>503.76424077118202</v>
      </c>
      <c r="D24" s="39">
        <v>476.00750089692798</v>
      </c>
      <c r="E24" s="39">
        <v>693.53522782511504</v>
      </c>
      <c r="F24" s="39">
        <v>1353.1552461170199</v>
      </c>
      <c r="G24" s="39">
        <v>1297.32242417824</v>
      </c>
      <c r="H24" s="39">
        <v>864.03640867087495</v>
      </c>
      <c r="I24" s="39">
        <v>1575.51252551621</v>
      </c>
      <c r="J24" s="39">
        <v>540.94368097111101</v>
      </c>
      <c r="K24" s="41">
        <v>100</v>
      </c>
      <c r="L24" s="39">
        <v>731.52600851359898</v>
      </c>
      <c r="M24" s="39">
        <v>1867.0835383623</v>
      </c>
      <c r="N24" s="39">
        <v>1137.22210730604</v>
      </c>
      <c r="O24" s="39">
        <v>1083.9721514084299</v>
      </c>
      <c r="P24" s="39">
        <v>885.56345722614503</v>
      </c>
      <c r="Q24" s="39">
        <v>193.63003337212899</v>
      </c>
      <c r="R24" s="39">
        <v>1700.49661492414</v>
      </c>
      <c r="S24" s="40">
        <v>1839.90944094018</v>
      </c>
    </row>
  </sheetData>
  <conditionalFormatting sqref="B4:S4">
    <cfRule type="cellIs" dxfId="19" priority="18" operator="lessThan">
      <formula>100</formula>
    </cfRule>
  </conditionalFormatting>
  <conditionalFormatting sqref="A3:S12">
    <cfRule type="cellIs" dxfId="15" priority="16" operator="lessThan">
      <formula>100</formula>
    </cfRule>
  </conditionalFormatting>
  <conditionalFormatting sqref="B16:S16">
    <cfRule type="cellIs" dxfId="14" priority="15" operator="lessThan">
      <formula>100</formula>
    </cfRule>
  </conditionalFormatting>
  <conditionalFormatting sqref="B16:S24">
    <cfRule type="cellIs" dxfId="13" priority="14" operator="lessThan">
      <formula>100</formula>
    </cfRule>
  </conditionalFormatting>
  <conditionalFormatting sqref="E17:F17">
    <cfRule type="cellIs" dxfId="12" priority="13" operator="lessThan">
      <formula>100</formula>
    </cfRule>
  </conditionalFormatting>
  <conditionalFormatting sqref="H17:I17">
    <cfRule type="cellIs" dxfId="11" priority="12" operator="lessThan">
      <formula>100</formula>
    </cfRule>
  </conditionalFormatting>
  <conditionalFormatting sqref="J17:K17">
    <cfRule type="cellIs" dxfId="10" priority="11" operator="lessThan">
      <formula>100</formula>
    </cfRule>
  </conditionalFormatting>
  <conditionalFormatting sqref="L17:M17">
    <cfRule type="cellIs" dxfId="9" priority="10" operator="lessThan">
      <formula>100</formula>
    </cfRule>
  </conditionalFormatting>
  <conditionalFormatting sqref="N17:O17">
    <cfRule type="cellIs" dxfId="8" priority="9" operator="lessThan">
      <formula>100</formula>
    </cfRule>
  </conditionalFormatting>
  <conditionalFormatting sqref="P17:Q17">
    <cfRule type="cellIs" dxfId="7" priority="8" operator="lessThan">
      <formula>100</formula>
    </cfRule>
  </conditionalFormatting>
  <conditionalFormatting sqref="R17:S17">
    <cfRule type="cellIs" dxfId="6" priority="7" operator="lessThan">
      <formula>100</formula>
    </cfRule>
  </conditionalFormatting>
  <conditionalFormatting sqref="P18:Q18">
    <cfRule type="cellIs" dxfId="5" priority="6" operator="lessThan">
      <formula>100</formula>
    </cfRule>
  </conditionalFormatting>
  <conditionalFormatting sqref="J18:K18">
    <cfRule type="cellIs" dxfId="4" priority="5" operator="lessThan">
      <formula>100</formula>
    </cfRule>
  </conditionalFormatting>
  <conditionalFormatting sqref="D18">
    <cfRule type="cellIs" dxfId="3" priority="4" operator="lessThan">
      <formula>100</formula>
    </cfRule>
  </conditionalFormatting>
  <conditionalFormatting sqref="M18">
    <cfRule type="cellIs" dxfId="2" priority="3" operator="lessThan">
      <formula>100</formula>
    </cfRule>
  </conditionalFormatting>
  <conditionalFormatting sqref="S18">
    <cfRule type="cellIs" dxfId="1" priority="2" operator="lessThan">
      <formula>100</formula>
    </cfRule>
  </conditionalFormatting>
  <conditionalFormatting sqref="K24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25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4.39843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23.9</v>
      </c>
      <c r="C4" s="1" t="s">
        <v>438</v>
      </c>
      <c r="D4">
        <v>4.7399999999999998E-2</v>
      </c>
      <c r="E4">
        <v>4.5900000000000003E-2</v>
      </c>
      <c r="F4">
        <v>4.5199999999999997E-2</v>
      </c>
      <c r="G4">
        <v>5.1400000000000001E-2</v>
      </c>
      <c r="H4">
        <v>5.3800000000000001E-2</v>
      </c>
      <c r="I4">
        <v>5.2400000000000002E-2</v>
      </c>
      <c r="J4">
        <v>4.7500000000000001E-2</v>
      </c>
      <c r="K4">
        <v>4.5199999999999997E-2</v>
      </c>
      <c r="L4">
        <v>4.5699999999999998E-2</v>
      </c>
      <c r="M4">
        <v>4.5900000000000003E-2</v>
      </c>
      <c r="N4">
        <v>4.3400000000000001E-2</v>
      </c>
      <c r="O4">
        <v>4.4400000000000002E-2</v>
      </c>
      <c r="Q4" s="1" t="s">
        <v>446</v>
      </c>
      <c r="R4">
        <v>3.4382999999999999</v>
      </c>
      <c r="S4">
        <v>3.2888999999999999</v>
      </c>
      <c r="T4">
        <v>3.2494999999999998</v>
      </c>
      <c r="U4">
        <v>2.8426999999999998</v>
      </c>
      <c r="V4">
        <v>2.1511</v>
      </c>
      <c r="W4">
        <v>1.0841000000000001</v>
      </c>
      <c r="X4">
        <v>0.47389999999999999</v>
      </c>
      <c r="Y4">
        <v>0.2266</v>
      </c>
      <c r="Z4">
        <v>0.107</v>
      </c>
      <c r="AA4">
        <v>6.88E-2</v>
      </c>
      <c r="AB4">
        <v>5.3100000000000001E-2</v>
      </c>
      <c r="AC4">
        <v>4.99E-2</v>
      </c>
    </row>
    <row r="5" spans="1:29" x14ac:dyDescent="0.3">
      <c r="C5" s="1"/>
      <c r="D5">
        <v>4.4200000000000003E-2</v>
      </c>
      <c r="E5">
        <v>4.4400000000000002E-2</v>
      </c>
      <c r="F5">
        <v>4.36E-2</v>
      </c>
      <c r="G5">
        <v>4.2700000000000002E-2</v>
      </c>
      <c r="H5">
        <v>4.2799999999999998E-2</v>
      </c>
      <c r="I5">
        <v>4.24E-2</v>
      </c>
      <c r="J5">
        <v>4.3900000000000002E-2</v>
      </c>
      <c r="K5">
        <v>4.2200000000000001E-2</v>
      </c>
      <c r="L5">
        <v>4.1799999999999997E-2</v>
      </c>
      <c r="M5">
        <v>4.1700000000000001E-2</v>
      </c>
      <c r="N5">
        <v>4.2200000000000001E-2</v>
      </c>
      <c r="O5">
        <v>4.2700000000000002E-2</v>
      </c>
      <c r="Q5" s="1"/>
      <c r="R5">
        <v>3.4066000000000001</v>
      </c>
      <c r="S5">
        <v>3.1678999999999999</v>
      </c>
      <c r="T5">
        <v>3.2985000000000002</v>
      </c>
      <c r="U5">
        <v>2.6836000000000002</v>
      </c>
      <c r="V5">
        <v>2.1979000000000002</v>
      </c>
      <c r="W5">
        <v>1.0831</v>
      </c>
      <c r="X5">
        <v>0.56120000000000003</v>
      </c>
      <c r="Y5">
        <v>0.2215</v>
      </c>
      <c r="Z5">
        <v>0.1009</v>
      </c>
      <c r="AA5">
        <v>6.88E-2</v>
      </c>
      <c r="AB5">
        <v>5.4100000000000002E-2</v>
      </c>
      <c r="AC5">
        <v>4.6399999999999997E-2</v>
      </c>
    </row>
    <row r="6" spans="1:29" s="10" customFormat="1" x14ac:dyDescent="0.3">
      <c r="C6" s="9" t="s">
        <v>520</v>
      </c>
      <c r="D6" s="10">
        <f>_xlfn.STDEV.S(D4:D5)/AVERAGE(D4:D5)*100</f>
        <v>4.9404840606920271</v>
      </c>
      <c r="E6" s="10">
        <f t="shared" ref="E6:O6" si="0">_xlfn.STDEV.S(E4:E5)/AVERAGE(E4:E5)*100</f>
        <v>2.3491919640749108</v>
      </c>
      <c r="F6" s="10">
        <f t="shared" si="0"/>
        <v>2.5481325448163834</v>
      </c>
      <c r="G6" s="10">
        <f>_xlfn.STDEV.S(G4:G5)/AVERAGE(G4:G5)*100</f>
        <v>13.075088196223088</v>
      </c>
      <c r="H6" s="10">
        <f t="shared" si="0"/>
        <v>16.103881145035217</v>
      </c>
      <c r="I6" s="10">
        <f t="shared" si="0"/>
        <v>14.917864581994758</v>
      </c>
      <c r="J6" s="10">
        <f t="shared" si="0"/>
        <v>5.5702065914038741</v>
      </c>
      <c r="K6" s="10">
        <f t="shared" si="0"/>
        <v>4.8542799623790369</v>
      </c>
      <c r="L6" s="10">
        <f t="shared" si="0"/>
        <v>6.3033518780057962</v>
      </c>
      <c r="M6" s="10">
        <f t="shared" si="0"/>
        <v>6.7804759839805966</v>
      </c>
      <c r="N6" s="10">
        <f t="shared" si="0"/>
        <v>1.982542377158544</v>
      </c>
      <c r="O6" s="10">
        <f t="shared" si="0"/>
        <v>2.7602331297752714</v>
      </c>
      <c r="Q6" s="9" t="s">
        <v>520</v>
      </c>
      <c r="R6" s="10">
        <f>_xlfn.STDEV.S(R4:R5)/AVERAGE(R4:R5)*100</f>
        <v>0.65494850074109023</v>
      </c>
      <c r="S6" s="10">
        <f t="shared" ref="S6:AC6" si="1">_xlfn.STDEV.S(S4:S5)/AVERAGE(S4:S5)*100</f>
        <v>2.6502267539205882</v>
      </c>
      <c r="T6" s="10">
        <f t="shared" si="1"/>
        <v>1.058284431219948</v>
      </c>
      <c r="U6" s="10">
        <f t="shared" si="1"/>
        <v>4.0714651353266893</v>
      </c>
      <c r="V6" s="10">
        <f t="shared" si="1"/>
        <v>1.5218485794219609</v>
      </c>
      <c r="W6" s="10">
        <f t="shared" si="1"/>
        <v>6.5255332335421426E-2</v>
      </c>
      <c r="X6" s="10">
        <f t="shared" si="1"/>
        <v>11.927431552040506</v>
      </c>
      <c r="Y6" s="10">
        <f t="shared" si="1"/>
        <v>1.60957133856344</v>
      </c>
      <c r="Z6" s="10">
        <f t="shared" si="1"/>
        <v>4.1494481628070572</v>
      </c>
      <c r="AA6" s="10">
        <f t="shared" si="1"/>
        <v>0</v>
      </c>
      <c r="AB6" s="10">
        <f t="shared" si="1"/>
        <v>1.3192290693778883</v>
      </c>
      <c r="AC6" s="10">
        <f t="shared" si="1"/>
        <v>5.1399246815221566</v>
      </c>
    </row>
    <row r="7" spans="1:29" x14ac:dyDescent="0.3">
      <c r="C7" s="1" t="s">
        <v>439</v>
      </c>
      <c r="D7">
        <v>4.65E-2</v>
      </c>
      <c r="E7">
        <v>5.2999999999999999E-2</v>
      </c>
      <c r="F7">
        <v>4.41E-2</v>
      </c>
      <c r="G7">
        <v>4.3999999999999997E-2</v>
      </c>
      <c r="H7">
        <v>5.5500000000000001E-2</v>
      </c>
      <c r="I7">
        <v>4.2700000000000002E-2</v>
      </c>
      <c r="J7">
        <v>4.1500000000000002E-2</v>
      </c>
      <c r="K7">
        <v>4.2500000000000003E-2</v>
      </c>
      <c r="L7">
        <v>4.3900000000000002E-2</v>
      </c>
      <c r="M7">
        <v>4.3200000000000002E-2</v>
      </c>
      <c r="N7">
        <v>4.3299999999999998E-2</v>
      </c>
      <c r="O7">
        <v>5.1700000000000003E-2</v>
      </c>
      <c r="Q7" s="1" t="s">
        <v>447</v>
      </c>
      <c r="R7">
        <v>3.5226999999999999</v>
      </c>
      <c r="S7">
        <v>2.9922</v>
      </c>
      <c r="T7">
        <v>1.9863999999999999</v>
      </c>
      <c r="U7">
        <v>0.58979999999999999</v>
      </c>
      <c r="V7">
        <v>0.17249999999999999</v>
      </c>
      <c r="W7">
        <v>6.0600000000000001E-2</v>
      </c>
      <c r="X7">
        <v>4.8800000000000003E-2</v>
      </c>
      <c r="Y7">
        <v>5.4199999999999998E-2</v>
      </c>
      <c r="Z7">
        <v>5.2900000000000003E-2</v>
      </c>
      <c r="AA7">
        <v>5.1900000000000002E-2</v>
      </c>
      <c r="AB7">
        <v>5.5100000000000003E-2</v>
      </c>
      <c r="AC7">
        <v>4.48E-2</v>
      </c>
    </row>
    <row r="8" spans="1:29" x14ac:dyDescent="0.3">
      <c r="C8" s="1"/>
      <c r="D8">
        <v>4.4900000000000002E-2</v>
      </c>
      <c r="E8">
        <v>4.36E-2</v>
      </c>
      <c r="F8">
        <v>4.8500000000000001E-2</v>
      </c>
      <c r="G8">
        <v>4.7300000000000002E-2</v>
      </c>
      <c r="H8">
        <v>4.3499999999999997E-2</v>
      </c>
      <c r="I8">
        <v>4.2299999999999997E-2</v>
      </c>
      <c r="J8">
        <v>4.2299999999999997E-2</v>
      </c>
      <c r="K8">
        <v>4.2799999999999998E-2</v>
      </c>
      <c r="L8">
        <v>9.0300000000000005E-2</v>
      </c>
      <c r="M8">
        <v>4.4499999999999998E-2</v>
      </c>
      <c r="N8">
        <v>4.5900000000000003E-2</v>
      </c>
      <c r="O8">
        <v>4.41E-2</v>
      </c>
      <c r="Q8" s="1"/>
      <c r="R8">
        <v>3.5872999999999999</v>
      </c>
      <c r="S8">
        <v>3.4577</v>
      </c>
      <c r="T8">
        <v>2.2921</v>
      </c>
      <c r="U8">
        <v>0.59</v>
      </c>
      <c r="V8">
        <v>0.15540000000000001</v>
      </c>
      <c r="W8">
        <v>6.3899999999999998E-2</v>
      </c>
      <c r="X8">
        <v>5.1900000000000002E-2</v>
      </c>
      <c r="Y8">
        <v>4.9099999999999998E-2</v>
      </c>
      <c r="Z8">
        <v>4.7600000000000003E-2</v>
      </c>
      <c r="AA8">
        <v>4.4499999999999998E-2</v>
      </c>
      <c r="AB8">
        <v>4.3499999999999997E-2</v>
      </c>
      <c r="AC8">
        <v>4.6300000000000001E-2</v>
      </c>
    </row>
    <row r="9" spans="1:29" s="10" customFormat="1" x14ac:dyDescent="0.3">
      <c r="C9" s="9" t="s">
        <v>520</v>
      </c>
      <c r="D9" s="10">
        <f>_xlfn.STDEV.S(D7:D8)/AVERAGE(D7:D8)*100</f>
        <v>2.4756473739572735</v>
      </c>
      <c r="E9" s="10">
        <f t="shared" ref="E9:O9" si="2">_xlfn.STDEV.S(E7:E8)/AVERAGE(E7:E8)*100</f>
        <v>13.761498433030116</v>
      </c>
      <c r="F9" s="10">
        <f t="shared" si="2"/>
        <v>6.7198052639758306</v>
      </c>
      <c r="G9" s="10">
        <f>_xlfn.STDEV.S(G7:G8)/AVERAGE(G7:G8)*100</f>
        <v>5.1116152856858932</v>
      </c>
      <c r="H9" s="10">
        <f t="shared" si="2"/>
        <v>17.141982574219231</v>
      </c>
      <c r="I9" s="10">
        <f t="shared" si="2"/>
        <v>0.66551226464616997</v>
      </c>
      <c r="J9" s="10">
        <f t="shared" si="2"/>
        <v>1.350084546418221</v>
      </c>
      <c r="K9" s="10">
        <f t="shared" si="2"/>
        <v>0.49737874409369409</v>
      </c>
      <c r="L9" s="10">
        <f t="shared" si="2"/>
        <v>48.896802752691194</v>
      </c>
      <c r="M9" s="10">
        <f t="shared" si="2"/>
        <v>2.0963256910889592</v>
      </c>
      <c r="N9" s="10">
        <f t="shared" si="2"/>
        <v>4.1221471548991637</v>
      </c>
      <c r="O9" s="10">
        <f t="shared" si="2"/>
        <v>11.219230766216626</v>
      </c>
      <c r="Q9" s="9" t="s">
        <v>520</v>
      </c>
      <c r="R9" s="10">
        <f>_xlfn.STDEV.S(R7:R8)/AVERAGE(R7:R8)*100</f>
        <v>1.2849254026624743</v>
      </c>
      <c r="S9" s="10">
        <f t="shared" ref="S9:AC9" si="3">_xlfn.STDEV.S(S7:S8)/AVERAGE(S7:S8)*100</f>
        <v>10.206614261999036</v>
      </c>
      <c r="T9" s="10">
        <f t="shared" si="3"/>
        <v>10.104594741555575</v>
      </c>
      <c r="U9" s="10">
        <f t="shared" si="3"/>
        <v>2.3973784749498885E-2</v>
      </c>
      <c r="V9" s="10">
        <f t="shared" si="3"/>
        <v>7.3751301971881347</v>
      </c>
      <c r="W9" s="10">
        <f t="shared" si="3"/>
        <v>3.7485178761696463</v>
      </c>
      <c r="X9" s="10">
        <f t="shared" si="3"/>
        <v>4.3535869348129017</v>
      </c>
      <c r="Y9" s="10">
        <f t="shared" si="3"/>
        <v>6.9820805112321249</v>
      </c>
      <c r="Z9" s="10">
        <f t="shared" si="3"/>
        <v>7.4580416722163196</v>
      </c>
      <c r="AA9" s="10">
        <f t="shared" si="3"/>
        <v>10.85599622568559</v>
      </c>
      <c r="AB9" s="10">
        <f t="shared" si="3"/>
        <v>16.637806616154201</v>
      </c>
      <c r="AC9" s="10">
        <f t="shared" si="3"/>
        <v>2.3285623968821567</v>
      </c>
    </row>
    <row r="10" spans="1:29" x14ac:dyDescent="0.3">
      <c r="C10" s="1" t="s">
        <v>440</v>
      </c>
      <c r="D10">
        <v>3.26</v>
      </c>
      <c r="E10">
        <v>1.5474000000000001</v>
      </c>
      <c r="F10">
        <v>0.4148</v>
      </c>
      <c r="G10">
        <v>0.1244</v>
      </c>
      <c r="H10">
        <v>6.1100000000000002E-2</v>
      </c>
      <c r="I10">
        <v>4.7100000000000003E-2</v>
      </c>
      <c r="J10">
        <v>4.2999999999999997E-2</v>
      </c>
      <c r="K10">
        <v>4.36E-2</v>
      </c>
      <c r="L10">
        <v>4.7899999999999998E-2</v>
      </c>
      <c r="M10">
        <v>4.2700000000000002E-2</v>
      </c>
      <c r="N10">
        <v>4.4999999999999998E-2</v>
      </c>
      <c r="O10">
        <v>5.5199999999999999E-2</v>
      </c>
      <c r="Q10" s="1" t="s">
        <v>448</v>
      </c>
      <c r="R10">
        <v>3.5375999999999999</v>
      </c>
      <c r="S10">
        <v>2.9950999999999999</v>
      </c>
      <c r="T10">
        <v>1.8301000000000001</v>
      </c>
      <c r="U10">
        <v>0.50890000000000002</v>
      </c>
      <c r="V10">
        <v>0.1346</v>
      </c>
      <c r="W10">
        <v>5.7299999999999997E-2</v>
      </c>
      <c r="X10">
        <v>4.7199999999999999E-2</v>
      </c>
      <c r="Y10">
        <v>4.3400000000000001E-2</v>
      </c>
      <c r="Z10">
        <v>4.2500000000000003E-2</v>
      </c>
      <c r="AA10">
        <v>4.2999999999999997E-2</v>
      </c>
      <c r="AB10">
        <v>4.2700000000000002E-2</v>
      </c>
      <c r="AC10">
        <v>4.2700000000000002E-2</v>
      </c>
    </row>
    <row r="11" spans="1:29" x14ac:dyDescent="0.3">
      <c r="C11" s="1"/>
      <c r="D11">
        <v>3.3799000000000001</v>
      </c>
      <c r="E11">
        <v>1.5955999999999999</v>
      </c>
      <c r="F11">
        <v>0.39029999999999998</v>
      </c>
      <c r="G11">
        <v>0.1353</v>
      </c>
      <c r="H11">
        <v>8.5699999999999998E-2</v>
      </c>
      <c r="I11">
        <v>4.5900000000000003E-2</v>
      </c>
      <c r="J11">
        <v>4.3200000000000002E-2</v>
      </c>
      <c r="K11">
        <v>4.4200000000000003E-2</v>
      </c>
      <c r="L11">
        <v>4.7399999999999998E-2</v>
      </c>
      <c r="M11">
        <v>4.24E-2</v>
      </c>
      <c r="N11">
        <v>4.2900000000000001E-2</v>
      </c>
      <c r="O11">
        <v>4.4400000000000002E-2</v>
      </c>
      <c r="Q11" s="1"/>
      <c r="R11">
        <v>3.4470000000000001</v>
      </c>
      <c r="S11">
        <v>3.3277999999999999</v>
      </c>
      <c r="T11">
        <v>1.6333</v>
      </c>
      <c r="U11">
        <v>0.45779999999999998</v>
      </c>
      <c r="V11">
        <v>0.1208</v>
      </c>
      <c r="W11">
        <v>5.8799999999999998E-2</v>
      </c>
      <c r="X11">
        <v>4.6199999999999998E-2</v>
      </c>
      <c r="Y11">
        <v>4.3999999999999997E-2</v>
      </c>
      <c r="Z11">
        <v>4.2999999999999997E-2</v>
      </c>
      <c r="AA11">
        <v>4.2500000000000003E-2</v>
      </c>
      <c r="AB11">
        <v>4.2599999999999999E-2</v>
      </c>
      <c r="AC11">
        <v>4.2900000000000001E-2</v>
      </c>
    </row>
    <row r="12" spans="1:29" s="10" customFormat="1" x14ac:dyDescent="0.3">
      <c r="C12" s="9" t="s">
        <v>520</v>
      </c>
      <c r="D12" s="10">
        <f>_xlfn.STDEV.S(D10:D11)/AVERAGE(D10:D11)*100</f>
        <v>2.5537162627228507</v>
      </c>
      <c r="E12" s="10">
        <f>_xlfn.STDEV.S(E10:E11)/AVERAGE(E10:E11)*100</f>
        <v>2.1687907638047377</v>
      </c>
      <c r="F12" s="10">
        <f t="shared" ref="F12:O12" si="4">_xlfn.STDEV.S(F10:F11)/AVERAGE(F10:F11)*100</f>
        <v>4.3035936254056466</v>
      </c>
      <c r="G12" s="10">
        <f>_xlfn.STDEV.S(G10:G11)/AVERAGE(G10:G11)*100</f>
        <v>5.9356672429213493</v>
      </c>
      <c r="H12" s="10">
        <f t="shared" si="4"/>
        <v>23.698674137859843</v>
      </c>
      <c r="I12" s="10">
        <f t="shared" si="4"/>
        <v>1.8247916933846384</v>
      </c>
      <c r="J12" s="10">
        <f t="shared" si="4"/>
        <v>0.32812379637427735</v>
      </c>
      <c r="K12" s="10">
        <f t="shared" si="4"/>
        <v>0.96643295834152809</v>
      </c>
      <c r="L12" s="10">
        <f t="shared" si="4"/>
        <v>0.74197983335419537</v>
      </c>
      <c r="M12" s="10">
        <f t="shared" si="4"/>
        <v>0.49854767181190462</v>
      </c>
      <c r="N12" s="10">
        <f t="shared" si="4"/>
        <v>3.3786672138606324</v>
      </c>
      <c r="O12" s="10">
        <f t="shared" si="4"/>
        <v>15.334845857057736</v>
      </c>
      <c r="Q12" s="9" t="s">
        <v>520</v>
      </c>
      <c r="R12" s="10">
        <f>_xlfn.STDEV.S(R10:R11)/AVERAGE(R10:R11)*100</f>
        <v>1.8344321614838663</v>
      </c>
      <c r="S12" s="10">
        <f t="shared" ref="S12:AC12" si="5">_xlfn.STDEV.S(S10:S11)/AVERAGE(S10:S11)*100</f>
        <v>7.4413457780690626</v>
      </c>
      <c r="T12" s="10">
        <f t="shared" si="5"/>
        <v>8.035953949154738</v>
      </c>
      <c r="U12" s="10">
        <f t="shared" si="5"/>
        <v>7.4755677084167997</v>
      </c>
      <c r="V12" s="10">
        <f t="shared" si="5"/>
        <v>7.6414045265265091</v>
      </c>
      <c r="W12" s="10">
        <f t="shared" si="5"/>
        <v>1.8271493053915975</v>
      </c>
      <c r="X12" s="10">
        <f t="shared" si="5"/>
        <v>1.5141472830547069</v>
      </c>
      <c r="Y12" s="10">
        <f t="shared" si="5"/>
        <v>0.97085599247580312</v>
      </c>
      <c r="Z12" s="10">
        <f t="shared" si="5"/>
        <v>0.82702547507197466</v>
      </c>
      <c r="AA12" s="10">
        <f t="shared" si="5"/>
        <v>0.82702547507197466</v>
      </c>
      <c r="AB12" s="10">
        <f t="shared" si="5"/>
        <v>0.16579291469790569</v>
      </c>
      <c r="AC12" s="10">
        <f t="shared" si="5"/>
        <v>0.33042372952642202</v>
      </c>
    </row>
    <row r="13" spans="1:29" x14ac:dyDescent="0.3">
      <c r="C13" s="1" t="s">
        <v>441</v>
      </c>
      <c r="D13">
        <v>3.7166999999999999</v>
      </c>
      <c r="E13">
        <v>2.6684000000000001</v>
      </c>
      <c r="F13">
        <v>0.93659999999999999</v>
      </c>
      <c r="G13">
        <v>0.22409999999999999</v>
      </c>
      <c r="H13">
        <v>0.12740000000000001</v>
      </c>
      <c r="I13">
        <v>5.5100000000000003E-2</v>
      </c>
      <c r="J13">
        <v>4.6300000000000001E-2</v>
      </c>
      <c r="K13">
        <v>5.21E-2</v>
      </c>
      <c r="L13">
        <v>5.11E-2</v>
      </c>
      <c r="M13">
        <v>4.5600000000000002E-2</v>
      </c>
      <c r="N13">
        <v>4.4299999999999999E-2</v>
      </c>
      <c r="O13">
        <v>4.5600000000000002E-2</v>
      </c>
      <c r="Q13" s="1" t="s">
        <v>449</v>
      </c>
      <c r="R13">
        <v>4.7399999999999998E-2</v>
      </c>
      <c r="S13">
        <v>4.6600000000000003E-2</v>
      </c>
      <c r="T13">
        <v>4.8099999999999997E-2</v>
      </c>
      <c r="U13">
        <v>4.41E-2</v>
      </c>
      <c r="V13">
        <v>4.3799999999999999E-2</v>
      </c>
      <c r="W13">
        <v>4.3099999999999999E-2</v>
      </c>
      <c r="X13">
        <v>4.2299999999999997E-2</v>
      </c>
      <c r="Y13">
        <v>4.3099999999999999E-2</v>
      </c>
      <c r="Z13">
        <v>4.3400000000000001E-2</v>
      </c>
      <c r="AA13">
        <v>4.3299999999999998E-2</v>
      </c>
      <c r="AB13">
        <v>4.48E-2</v>
      </c>
      <c r="AC13">
        <v>4.3200000000000002E-2</v>
      </c>
    </row>
    <row r="14" spans="1:29" x14ac:dyDescent="0.3">
      <c r="C14" s="1"/>
      <c r="D14">
        <v>3.8258000000000001</v>
      </c>
      <c r="E14">
        <v>2.8614999999999999</v>
      </c>
      <c r="F14">
        <v>0.85129999999999995</v>
      </c>
      <c r="G14">
        <v>0.2248</v>
      </c>
      <c r="H14">
        <v>9.11E-2</v>
      </c>
      <c r="I14">
        <v>5.2499999999999998E-2</v>
      </c>
      <c r="J14">
        <v>4.5900000000000003E-2</v>
      </c>
      <c r="K14">
        <v>4.6199999999999998E-2</v>
      </c>
      <c r="L14">
        <v>5.2200000000000003E-2</v>
      </c>
      <c r="M14">
        <v>4.4999999999999998E-2</v>
      </c>
      <c r="N14">
        <v>4.3700000000000003E-2</v>
      </c>
      <c r="O14">
        <v>4.36E-2</v>
      </c>
      <c r="Q14" s="1"/>
      <c r="R14">
        <v>4.5999999999999999E-2</v>
      </c>
      <c r="S14">
        <v>4.41E-2</v>
      </c>
      <c r="T14">
        <v>4.3499999999999997E-2</v>
      </c>
      <c r="U14">
        <v>4.3099999999999999E-2</v>
      </c>
      <c r="V14">
        <v>4.4400000000000002E-2</v>
      </c>
      <c r="W14">
        <v>4.3099999999999999E-2</v>
      </c>
      <c r="X14">
        <v>4.3299999999999998E-2</v>
      </c>
      <c r="Y14">
        <v>4.6300000000000001E-2</v>
      </c>
      <c r="Z14">
        <v>4.6899999999999997E-2</v>
      </c>
      <c r="AA14">
        <v>4.3200000000000002E-2</v>
      </c>
      <c r="AB14">
        <v>4.3499999999999997E-2</v>
      </c>
      <c r="AC14">
        <v>4.48E-2</v>
      </c>
    </row>
    <row r="15" spans="1:29" s="10" customFormat="1" x14ac:dyDescent="0.3">
      <c r="C15" s="9" t="s">
        <v>520</v>
      </c>
      <c r="D15" s="10">
        <f>_xlfn.STDEV.S(D13:D14)/AVERAGE(D13:D14)*100</f>
        <v>2.0456174962532971</v>
      </c>
      <c r="E15" s="10">
        <f>_xlfn.STDEV.S(E13:E14)/AVERAGE(E13:E14)*100</f>
        <v>4.9383287020424316</v>
      </c>
      <c r="F15" s="10">
        <f t="shared" ref="F15:O15" si="6">_xlfn.STDEV.S(F13:F14)/AVERAGE(F13:F14)*100</f>
        <v>6.7471568247902614</v>
      </c>
      <c r="G15" s="10">
        <f>_xlfn.STDEV.S(G13:G14)/AVERAGE(G13:G14)*100</f>
        <v>0.22052784443332041</v>
      </c>
      <c r="H15" s="10">
        <f t="shared" si="6"/>
        <v>23.49471501791454</v>
      </c>
      <c r="I15" s="10">
        <f t="shared" si="6"/>
        <v>3.4172446674442885</v>
      </c>
      <c r="J15" s="10">
        <f t="shared" si="6"/>
        <v>0.61354167564992901</v>
      </c>
      <c r="K15" s="10">
        <f t="shared" si="6"/>
        <v>8.4881587161762599</v>
      </c>
      <c r="L15" s="10">
        <f t="shared" si="6"/>
        <v>1.5059389337951694</v>
      </c>
      <c r="M15" s="10">
        <f t="shared" si="6"/>
        <v>0.93656527309477</v>
      </c>
      <c r="N15" s="10">
        <f t="shared" si="6"/>
        <v>0.96423651979983172</v>
      </c>
      <c r="O15" s="10">
        <f t="shared" si="6"/>
        <v>3.1708824268455076</v>
      </c>
      <c r="Q15" s="9" t="s">
        <v>520</v>
      </c>
      <c r="R15" s="10">
        <f>_xlfn.STDEV.S(R13:R14)/AVERAGE(R13:R14)*100</f>
        <v>2.1198061962765857</v>
      </c>
      <c r="S15" s="10">
        <f t="shared" ref="S15:AC15" si="7">_xlfn.STDEV.S(S13:S14)/AVERAGE(S13:S14)*100</f>
        <v>3.8980528180074319</v>
      </c>
      <c r="T15" s="10">
        <f t="shared" si="7"/>
        <v>7.1019458372448012</v>
      </c>
      <c r="U15" s="10">
        <f t="shared" si="7"/>
        <v>1.6218045440058444</v>
      </c>
      <c r="V15" s="10">
        <f t="shared" si="7"/>
        <v>0.96205004243068215</v>
      </c>
      <c r="W15" s="10">
        <f t="shared" si="7"/>
        <v>0</v>
      </c>
      <c r="X15" s="10">
        <f t="shared" si="7"/>
        <v>1.6521186476321219</v>
      </c>
      <c r="Y15" s="10">
        <f t="shared" si="7"/>
        <v>5.0620619682258461</v>
      </c>
      <c r="Z15" s="10">
        <f t="shared" si="7"/>
        <v>5.4814479161747816</v>
      </c>
      <c r="AA15" s="10">
        <f t="shared" si="7"/>
        <v>0.16349289738416617</v>
      </c>
      <c r="AB15" s="10">
        <f t="shared" si="7"/>
        <v>2.0820811224065996</v>
      </c>
      <c r="AC15" s="10">
        <f t="shared" si="7"/>
        <v>2.5712973861328958</v>
      </c>
    </row>
    <row r="16" spans="1:29" x14ac:dyDescent="0.3">
      <c r="C16" s="1" t="s">
        <v>442</v>
      </c>
      <c r="D16">
        <v>3.9346999999999999</v>
      </c>
      <c r="E16">
        <v>3.9245000000000001</v>
      </c>
      <c r="F16">
        <v>3.7471000000000001</v>
      </c>
      <c r="G16">
        <v>3.4861</v>
      </c>
      <c r="H16">
        <v>2.1762000000000001</v>
      </c>
      <c r="I16">
        <v>0.64790000000000003</v>
      </c>
      <c r="J16">
        <v>0.1439</v>
      </c>
      <c r="K16">
        <v>6.4600000000000005E-2</v>
      </c>
      <c r="L16">
        <v>5.6899999999999999E-2</v>
      </c>
      <c r="M16">
        <v>4.82E-2</v>
      </c>
      <c r="N16">
        <v>4.2900000000000001E-2</v>
      </c>
      <c r="O16">
        <v>4.6699999999999998E-2</v>
      </c>
      <c r="Q16" s="1" t="s">
        <v>450</v>
      </c>
      <c r="R16">
        <v>1.3615999999999999</v>
      </c>
      <c r="S16">
        <v>0.36030000000000001</v>
      </c>
      <c r="T16">
        <v>0.109</v>
      </c>
      <c r="U16">
        <v>5.8500000000000003E-2</v>
      </c>
      <c r="V16">
        <v>5.2400000000000002E-2</v>
      </c>
      <c r="W16">
        <v>4.4499999999999998E-2</v>
      </c>
      <c r="X16">
        <v>4.5600000000000002E-2</v>
      </c>
      <c r="Y16">
        <v>4.4999999999999998E-2</v>
      </c>
      <c r="Z16">
        <v>4.3999999999999997E-2</v>
      </c>
      <c r="AA16">
        <v>4.5199999999999997E-2</v>
      </c>
      <c r="AB16">
        <v>4.3799999999999999E-2</v>
      </c>
      <c r="AC16">
        <v>4.4999999999999998E-2</v>
      </c>
    </row>
    <row r="17" spans="1:29" x14ac:dyDescent="0.3">
      <c r="C17" s="1"/>
      <c r="D17">
        <v>3.9790000000000001</v>
      </c>
      <c r="E17">
        <v>3.8393000000000002</v>
      </c>
      <c r="F17">
        <v>3.8008999999999999</v>
      </c>
      <c r="G17">
        <v>3.4432</v>
      </c>
      <c r="H17">
        <v>2.1002000000000001</v>
      </c>
      <c r="I17">
        <v>0.5897</v>
      </c>
      <c r="J17">
        <v>0.15509999999999999</v>
      </c>
      <c r="K17">
        <v>6.4899999999999999E-2</v>
      </c>
      <c r="L17">
        <v>5.11E-2</v>
      </c>
      <c r="M17">
        <v>4.5199999999999997E-2</v>
      </c>
      <c r="N17">
        <v>4.3499999999999997E-2</v>
      </c>
      <c r="O17">
        <v>5.5E-2</v>
      </c>
      <c r="Q17" s="1"/>
      <c r="R17">
        <v>1.0810999999999999</v>
      </c>
      <c r="S17">
        <v>0.4002</v>
      </c>
      <c r="T17">
        <v>0.10539999999999999</v>
      </c>
      <c r="U17">
        <v>5.7099999999999998E-2</v>
      </c>
      <c r="V17">
        <v>6.5600000000000006E-2</v>
      </c>
      <c r="W17">
        <v>4.5499999999999999E-2</v>
      </c>
      <c r="X17">
        <v>4.5100000000000001E-2</v>
      </c>
      <c r="Y17">
        <v>5.62E-2</v>
      </c>
      <c r="Z17">
        <v>4.5499999999999999E-2</v>
      </c>
      <c r="AA17">
        <v>4.9399999999999999E-2</v>
      </c>
      <c r="AB17">
        <v>4.5999999999999999E-2</v>
      </c>
      <c r="AC17">
        <v>4.65E-2</v>
      </c>
    </row>
    <row r="18" spans="1:29" s="10" customFormat="1" x14ac:dyDescent="0.3">
      <c r="C18" s="9" t="s">
        <v>520</v>
      </c>
      <c r="D18" s="10">
        <f>_xlfn.STDEV.S(D16:D17)/AVERAGE(D16:D17)*100</f>
        <v>0.79166080105549153</v>
      </c>
      <c r="E18" s="10">
        <f>_xlfn.STDEV.S(E16:E17)/AVERAGE(E16:E17)*100</f>
        <v>1.551959034418553</v>
      </c>
      <c r="F18" s="10">
        <f t="shared" ref="F18:O18" si="8">_xlfn.STDEV.S(F16:F17)/AVERAGE(F16:F17)*100</f>
        <v>1.008011256699421</v>
      </c>
      <c r="G18" s="10">
        <f>_xlfn.STDEV.S(G16:G17)/AVERAGE(G16:G17)*100</f>
        <v>0.87555397840771343</v>
      </c>
      <c r="H18" s="10">
        <f t="shared" si="8"/>
        <v>2.5133343639592951</v>
      </c>
      <c r="I18" s="10">
        <f t="shared" si="8"/>
        <v>6.6505518204681788</v>
      </c>
      <c r="J18" s="10">
        <f t="shared" si="8"/>
        <v>5.2973885948423574</v>
      </c>
      <c r="K18" s="10">
        <f t="shared" si="8"/>
        <v>0.32761704147638693</v>
      </c>
      <c r="L18" s="10">
        <f t="shared" si="8"/>
        <v>7.5948506127443984</v>
      </c>
      <c r="M18" s="10">
        <f t="shared" si="8"/>
        <v>4.5424418491641214</v>
      </c>
      <c r="N18" s="10">
        <f t="shared" si="8"/>
        <v>0.98209275164797671</v>
      </c>
      <c r="O18" s="10">
        <f t="shared" si="8"/>
        <v>11.54176260343824</v>
      </c>
      <c r="Q18" s="9" t="s">
        <v>520</v>
      </c>
      <c r="R18" s="10">
        <f>_xlfn.STDEV.S(R16:R17)/AVERAGE(R16:R17)*100</f>
        <v>16.23968986145054</v>
      </c>
      <c r="S18" s="10">
        <f t="shared" ref="S18:AC18" si="9">_xlfn.STDEV.S(S16:S17)/AVERAGE(S16:S17)*100</f>
        <v>7.4197397946990762</v>
      </c>
      <c r="T18" s="10">
        <f t="shared" si="9"/>
        <v>2.3746123248802009</v>
      </c>
      <c r="U18" s="10">
        <f t="shared" si="9"/>
        <v>1.7127153869570417</v>
      </c>
      <c r="V18" s="10">
        <f t="shared" si="9"/>
        <v>15.8200161214617</v>
      </c>
      <c r="W18" s="10">
        <f t="shared" si="9"/>
        <v>1.5713484026367737</v>
      </c>
      <c r="X18" s="10">
        <f t="shared" si="9"/>
        <v>0.77961056360148628</v>
      </c>
      <c r="Y18" s="10">
        <f t="shared" si="9"/>
        <v>15.651375393852495</v>
      </c>
      <c r="Z18" s="10">
        <f t="shared" si="9"/>
        <v>2.3701903279996031</v>
      </c>
      <c r="AA18" s="10">
        <f t="shared" si="9"/>
        <v>6.2787494312547611</v>
      </c>
      <c r="AB18" s="10">
        <f t="shared" si="9"/>
        <v>3.464665743007584</v>
      </c>
      <c r="AC18" s="10">
        <f t="shared" si="9"/>
        <v>2.3183828891362239</v>
      </c>
    </row>
    <row r="19" spans="1:29" x14ac:dyDescent="0.3">
      <c r="C19" s="1" t="s">
        <v>443</v>
      </c>
      <c r="D19">
        <v>3.9115000000000002</v>
      </c>
      <c r="E19">
        <v>3.8921000000000001</v>
      </c>
      <c r="F19">
        <v>3.7791999999999999</v>
      </c>
      <c r="G19">
        <v>3.0339999999999998</v>
      </c>
      <c r="H19">
        <v>1.1322000000000001</v>
      </c>
      <c r="I19">
        <v>0.2626</v>
      </c>
      <c r="J19">
        <v>8.5400000000000004E-2</v>
      </c>
      <c r="K19">
        <v>5.6500000000000002E-2</v>
      </c>
      <c r="L19">
        <v>4.9299999999999997E-2</v>
      </c>
      <c r="M19">
        <v>4.48E-2</v>
      </c>
      <c r="N19">
        <v>4.5600000000000002E-2</v>
      </c>
      <c r="O19">
        <v>5.7200000000000001E-2</v>
      </c>
      <c r="Q19" s="1" t="s">
        <v>451</v>
      </c>
      <c r="R19">
        <v>3.1414</v>
      </c>
      <c r="S19">
        <v>1.6817</v>
      </c>
      <c r="T19">
        <v>0.4788</v>
      </c>
      <c r="U19">
        <v>0.13730000000000001</v>
      </c>
      <c r="V19">
        <v>8.6900000000000005E-2</v>
      </c>
      <c r="W19">
        <v>4.9399999999999999E-2</v>
      </c>
      <c r="X19">
        <v>4.6699999999999998E-2</v>
      </c>
      <c r="Y19">
        <v>4.5100000000000001E-2</v>
      </c>
      <c r="Z19">
        <v>4.5199999999999997E-2</v>
      </c>
      <c r="AA19">
        <v>4.3700000000000003E-2</v>
      </c>
      <c r="AB19">
        <v>4.3799999999999999E-2</v>
      </c>
      <c r="AC19">
        <v>4.7399999999999998E-2</v>
      </c>
    </row>
    <row r="20" spans="1:29" x14ac:dyDescent="0.3">
      <c r="C20" s="1"/>
      <c r="D20">
        <v>3.9525999999999999</v>
      </c>
      <c r="E20">
        <v>3.7433000000000001</v>
      </c>
      <c r="F20">
        <v>3.7261000000000002</v>
      </c>
      <c r="G20">
        <v>2.9628999999999999</v>
      </c>
      <c r="H20">
        <v>1.2077</v>
      </c>
      <c r="I20">
        <v>0.25380000000000003</v>
      </c>
      <c r="J20">
        <v>8.9399999999999993E-2</v>
      </c>
      <c r="K20">
        <v>7.1800000000000003E-2</v>
      </c>
      <c r="L20">
        <v>5.0999999999999997E-2</v>
      </c>
      <c r="M20">
        <v>5.8599999999999999E-2</v>
      </c>
      <c r="N20">
        <v>4.4999999999999998E-2</v>
      </c>
      <c r="O20">
        <v>4.87E-2</v>
      </c>
      <c r="Q20" s="1"/>
      <c r="R20">
        <v>2.8944999999999999</v>
      </c>
      <c r="S20">
        <v>1.9995000000000001</v>
      </c>
      <c r="T20">
        <v>0.40160000000000001</v>
      </c>
      <c r="U20">
        <v>0.1444</v>
      </c>
      <c r="V20">
        <v>5.96E-2</v>
      </c>
      <c r="W20">
        <v>5.0200000000000002E-2</v>
      </c>
      <c r="X20">
        <v>4.58E-2</v>
      </c>
      <c r="Y20">
        <v>4.4400000000000002E-2</v>
      </c>
      <c r="Z20">
        <v>4.5199999999999997E-2</v>
      </c>
      <c r="AA20">
        <v>4.3499999999999997E-2</v>
      </c>
      <c r="AB20">
        <v>4.3900000000000002E-2</v>
      </c>
      <c r="AC20">
        <v>4.48E-2</v>
      </c>
    </row>
    <row r="21" spans="1:29" s="10" customFormat="1" x14ac:dyDescent="0.3">
      <c r="C21" s="9" t="s">
        <v>520</v>
      </c>
      <c r="D21" s="10">
        <f>_xlfn.STDEV.S(D19:D20)/AVERAGE(D19:D20)*100</f>
        <v>0.7391078116190507</v>
      </c>
      <c r="E21" s="10">
        <f>_xlfn.STDEV.S(E19:E20)/AVERAGE(E19:E20)*100</f>
        <v>2.7560439280341122</v>
      </c>
      <c r="F21" s="10">
        <f t="shared" ref="F21:O21" si="10">_xlfn.STDEV.S(F19:F20)/AVERAGE(F19:F20)*100</f>
        <v>1.0005561424861222</v>
      </c>
      <c r="G21" s="10">
        <f>_xlfn.STDEV.S(G19:G20)/AVERAGE(G19:G20)*100</f>
        <v>1.6767093712539309</v>
      </c>
      <c r="H21" s="10">
        <f t="shared" si="10"/>
        <v>4.5631490217175319</v>
      </c>
      <c r="I21" s="10">
        <f t="shared" si="10"/>
        <v>2.4099688901787766</v>
      </c>
      <c r="J21" s="10">
        <f t="shared" si="10"/>
        <v>3.2361866415860212</v>
      </c>
      <c r="K21" s="10">
        <f t="shared" si="10"/>
        <v>16.86474474225135</v>
      </c>
      <c r="L21" s="10">
        <f t="shared" si="10"/>
        <v>2.3969721396154156</v>
      </c>
      <c r="M21" s="10">
        <f t="shared" si="10"/>
        <v>18.87441698331606</v>
      </c>
      <c r="N21" s="10">
        <f t="shared" si="10"/>
        <v>0.93656527309477</v>
      </c>
      <c r="O21" s="10">
        <f t="shared" si="10"/>
        <v>11.35110035899085</v>
      </c>
      <c r="Q21" s="9" t="s">
        <v>520</v>
      </c>
      <c r="R21" s="10">
        <f>_xlfn.STDEV.S(R19:R20)/AVERAGE(R19:R20)*100</f>
        <v>5.7848759679570128</v>
      </c>
      <c r="S21" s="10">
        <f t="shared" ref="S21:AC21" si="11">_xlfn.STDEV.S(S19:S20)/AVERAGE(S19:S20)*100</f>
        <v>12.208982672013738</v>
      </c>
      <c r="T21" s="10">
        <f t="shared" si="11"/>
        <v>12.400873127578704</v>
      </c>
      <c r="U21" s="10">
        <f t="shared" si="11"/>
        <v>3.5644005299428358</v>
      </c>
      <c r="V21" s="10">
        <f t="shared" si="11"/>
        <v>26.353604268112885</v>
      </c>
      <c r="W21" s="10">
        <f t="shared" si="11"/>
        <v>1.1359145079302</v>
      </c>
      <c r="X21" s="10">
        <f t="shared" si="11"/>
        <v>1.3759915742008462</v>
      </c>
      <c r="Y21" s="10">
        <f t="shared" si="11"/>
        <v>1.1060888197331458</v>
      </c>
      <c r="Z21" s="10">
        <f t="shared" si="11"/>
        <v>0</v>
      </c>
      <c r="AA21" s="10">
        <f t="shared" si="11"/>
        <v>0.32436090880117785</v>
      </c>
      <c r="AB21" s="10">
        <f t="shared" si="11"/>
        <v>0.16125582239146355</v>
      </c>
      <c r="AC21" s="10">
        <f t="shared" si="11"/>
        <v>3.9880208917245601</v>
      </c>
    </row>
    <row r="22" spans="1:29" x14ac:dyDescent="0.3">
      <c r="C22" s="1" t="s">
        <v>444</v>
      </c>
      <c r="D22">
        <v>3.8755000000000002</v>
      </c>
      <c r="E22">
        <v>3.6385000000000001</v>
      </c>
      <c r="F22">
        <v>3.6120000000000001</v>
      </c>
      <c r="G22">
        <v>2.4514999999999998</v>
      </c>
      <c r="H22">
        <v>0.76549999999999996</v>
      </c>
      <c r="I22">
        <v>0.19639999999999999</v>
      </c>
      <c r="J22">
        <v>6.9099999999999995E-2</v>
      </c>
      <c r="K22">
        <v>7.3599999999999999E-2</v>
      </c>
      <c r="L22">
        <v>5.2699999999999997E-2</v>
      </c>
      <c r="M22">
        <v>4.4999999999999998E-2</v>
      </c>
      <c r="N22">
        <v>4.2299999999999997E-2</v>
      </c>
      <c r="O22">
        <v>0.17949999999999999</v>
      </c>
      <c r="Q22" s="1" t="s">
        <v>452</v>
      </c>
      <c r="R22">
        <v>3.4839000000000002</v>
      </c>
      <c r="S22">
        <v>3.3832</v>
      </c>
      <c r="T22">
        <v>3.5049999999999999</v>
      </c>
      <c r="U22">
        <v>3.3654000000000002</v>
      </c>
      <c r="V22">
        <v>3.3883000000000001</v>
      </c>
      <c r="W22">
        <v>1.6374</v>
      </c>
      <c r="X22">
        <v>0.40389999999999998</v>
      </c>
      <c r="Y22">
        <v>0.1135</v>
      </c>
      <c r="Z22">
        <v>9.2700000000000005E-2</v>
      </c>
      <c r="AA22">
        <v>8.1600000000000006E-2</v>
      </c>
      <c r="AB22">
        <v>4.2599999999999999E-2</v>
      </c>
      <c r="AC22">
        <v>4.5900000000000003E-2</v>
      </c>
    </row>
    <row r="23" spans="1:29" x14ac:dyDescent="0.3">
      <c r="C23" s="1"/>
      <c r="D23">
        <v>3.9514</v>
      </c>
      <c r="E23">
        <v>3.8666999999999998</v>
      </c>
      <c r="F23">
        <v>3.4323999999999999</v>
      </c>
      <c r="G23">
        <v>3.0148000000000001</v>
      </c>
      <c r="H23">
        <v>0.77129999999999999</v>
      </c>
      <c r="I23">
        <v>0.18240000000000001</v>
      </c>
      <c r="J23">
        <v>9.5799999999999996E-2</v>
      </c>
      <c r="K23">
        <v>7.0599999999999996E-2</v>
      </c>
      <c r="L23">
        <v>8.5199999999999998E-2</v>
      </c>
      <c r="M23">
        <v>5.3199999999999997E-2</v>
      </c>
      <c r="N23">
        <v>4.5699999999999998E-2</v>
      </c>
      <c r="O23">
        <v>0.14849999999999999</v>
      </c>
      <c r="Q23" s="1"/>
      <c r="R23">
        <v>3.4891000000000001</v>
      </c>
      <c r="S23">
        <v>3.5072000000000001</v>
      </c>
      <c r="T23">
        <v>3.4792999999999998</v>
      </c>
      <c r="U23">
        <v>3.6518999999999999</v>
      </c>
      <c r="V23">
        <v>3.5375000000000001</v>
      </c>
      <c r="W23">
        <v>1.6641999999999999</v>
      </c>
      <c r="X23">
        <v>0.42749999999999999</v>
      </c>
      <c r="Y23">
        <v>0.13189999999999999</v>
      </c>
      <c r="Z23">
        <v>5.9700000000000003E-2</v>
      </c>
      <c r="AA23">
        <v>4.6699999999999998E-2</v>
      </c>
      <c r="AB23">
        <v>4.19E-2</v>
      </c>
      <c r="AC23">
        <v>4.2299999999999997E-2</v>
      </c>
    </row>
    <row r="24" spans="1:29" s="10" customFormat="1" x14ac:dyDescent="0.3">
      <c r="C24" s="9" t="s">
        <v>520</v>
      </c>
      <c r="D24" s="10">
        <f>_xlfn.STDEV.S(D22:D23)/AVERAGE(D22:D23)*100</f>
        <v>1.3714089790864545</v>
      </c>
      <c r="E24" s="10">
        <f>_xlfn.STDEV.S(E22:E23)/AVERAGE(E22:E23)*100</f>
        <v>4.2999991330482858</v>
      </c>
      <c r="F24" s="10">
        <f t="shared" ref="F24:O24" si="12">_xlfn.STDEV.S(F22:F23)/AVERAGE(F22:F23)*100</f>
        <v>3.6055981460764315</v>
      </c>
      <c r="G24" s="10">
        <f>_xlfn.STDEV.S(G22:G23)/AVERAGE(G22:G23)*100</f>
        <v>14.573413454891837</v>
      </c>
      <c r="H24" s="10">
        <f t="shared" si="12"/>
        <v>0.53373494675715705</v>
      </c>
      <c r="I24" s="10">
        <f t="shared" si="12"/>
        <v>5.2267660700167129</v>
      </c>
      <c r="J24" s="10">
        <f t="shared" si="12"/>
        <v>22.898424569655344</v>
      </c>
      <c r="K24" s="10">
        <f t="shared" si="12"/>
        <v>2.9421918773365392</v>
      </c>
      <c r="L24" s="10">
        <f t="shared" si="12"/>
        <v>33.329906292331856</v>
      </c>
      <c r="M24" s="10">
        <f t="shared" si="12"/>
        <v>11.809115286618512</v>
      </c>
      <c r="N24" s="10">
        <f t="shared" si="12"/>
        <v>5.4640069455324136</v>
      </c>
      <c r="O24" s="10">
        <f t="shared" si="12"/>
        <v>13.366042815111573</v>
      </c>
      <c r="Q24" s="9" t="s">
        <v>520</v>
      </c>
      <c r="R24" s="10">
        <f>_xlfn.STDEV.S(R22:R23)/AVERAGE(R22:R23)*100</f>
        <v>0.1054626491372424</v>
      </c>
      <c r="S24" s="10">
        <f t="shared" ref="S24:AC24" si="13">_xlfn.STDEV.S(S22:S23)/AVERAGE(S22:S23)*100</f>
        <v>2.5450261484712637</v>
      </c>
      <c r="T24" s="10">
        <f t="shared" si="13"/>
        <v>0.52038555836645939</v>
      </c>
      <c r="U24" s="10">
        <f t="shared" si="13"/>
        <v>5.7739042882574685</v>
      </c>
      <c r="V24" s="10">
        <f t="shared" si="13"/>
        <v>3.0465890367331681</v>
      </c>
      <c r="W24" s="10">
        <f t="shared" si="13"/>
        <v>1.1479562476253591</v>
      </c>
      <c r="X24" s="10">
        <f t="shared" si="13"/>
        <v>4.0143661380809545</v>
      </c>
      <c r="Y24" s="10">
        <f t="shared" si="13"/>
        <v>10.603720272072097</v>
      </c>
      <c r="Z24" s="10">
        <f t="shared" si="13"/>
        <v>30.622734618315096</v>
      </c>
      <c r="AA24" s="10">
        <f t="shared" si="13"/>
        <v>38.46925434670387</v>
      </c>
      <c r="AB24" s="10">
        <f t="shared" si="13"/>
        <v>1.1715378623209061</v>
      </c>
      <c r="AC24" s="10">
        <f t="shared" si="13"/>
        <v>5.7723002545840716</v>
      </c>
    </row>
    <row r="25" spans="1:29" x14ac:dyDescent="0.3">
      <c r="C25" s="1" t="s">
        <v>445</v>
      </c>
      <c r="D25">
        <v>3.7002999999999999</v>
      </c>
      <c r="E25">
        <v>3.5697999999999999</v>
      </c>
      <c r="F25">
        <v>3.2557999999999998</v>
      </c>
      <c r="G25">
        <v>1.9811000000000001</v>
      </c>
      <c r="H25">
        <v>0.4204</v>
      </c>
      <c r="I25">
        <v>0.1341</v>
      </c>
      <c r="J25">
        <v>6.2199999999999998E-2</v>
      </c>
      <c r="K25">
        <v>9.9500000000000005E-2</v>
      </c>
      <c r="L25">
        <v>7.9100000000000004E-2</v>
      </c>
      <c r="M25">
        <v>4.4600000000000001E-2</v>
      </c>
      <c r="N25">
        <v>4.4999999999999998E-2</v>
      </c>
      <c r="O25">
        <v>7.3099999999999998E-2</v>
      </c>
      <c r="Q25" s="1" t="s">
        <v>453</v>
      </c>
      <c r="R25">
        <v>3.4470000000000001</v>
      </c>
      <c r="S25">
        <v>3.4813000000000001</v>
      </c>
      <c r="T25">
        <v>3.4742999999999999</v>
      </c>
      <c r="U25">
        <v>3.1389999999999998</v>
      </c>
      <c r="V25">
        <v>1.3644000000000001</v>
      </c>
      <c r="W25">
        <v>0.32319999999999999</v>
      </c>
      <c r="X25">
        <v>0.1033</v>
      </c>
      <c r="Y25">
        <v>8.5300000000000001E-2</v>
      </c>
      <c r="Z25">
        <v>4.7100000000000003E-2</v>
      </c>
      <c r="AA25">
        <v>5.3400000000000003E-2</v>
      </c>
      <c r="AB25">
        <v>4.36E-2</v>
      </c>
      <c r="AC25">
        <v>4.48E-2</v>
      </c>
    </row>
    <row r="26" spans="1:29" x14ac:dyDescent="0.3">
      <c r="D26">
        <v>3.7267999999999999</v>
      </c>
      <c r="E26">
        <v>3.7176999999999998</v>
      </c>
      <c r="F26">
        <v>3.4491999999999998</v>
      </c>
      <c r="G26">
        <v>1.9739</v>
      </c>
      <c r="H26">
        <v>0.51570000000000005</v>
      </c>
      <c r="I26">
        <v>0.13769999999999999</v>
      </c>
      <c r="J26">
        <v>6.6400000000000001E-2</v>
      </c>
      <c r="K26">
        <v>8.0299999999999996E-2</v>
      </c>
      <c r="L26">
        <v>5.0200000000000002E-2</v>
      </c>
      <c r="M26">
        <v>4.6699999999999998E-2</v>
      </c>
      <c r="N26">
        <v>4.48E-2</v>
      </c>
      <c r="O26">
        <v>4.53E-2</v>
      </c>
      <c r="Q26" s="1"/>
      <c r="R26">
        <v>3.5423</v>
      </c>
      <c r="S26">
        <v>3.46</v>
      </c>
      <c r="T26">
        <v>3.5032999999999999</v>
      </c>
      <c r="U26">
        <v>3.1088</v>
      </c>
      <c r="V26">
        <v>1.2307999999999999</v>
      </c>
      <c r="W26">
        <v>0.32169999999999999</v>
      </c>
      <c r="X26">
        <v>0.1028</v>
      </c>
      <c r="Y26">
        <v>5.74E-2</v>
      </c>
      <c r="Z26">
        <v>4.9399999999999999E-2</v>
      </c>
      <c r="AA26">
        <v>4.5400000000000003E-2</v>
      </c>
      <c r="AB26">
        <v>4.4499999999999998E-2</v>
      </c>
      <c r="AC26">
        <v>4.3700000000000003E-2</v>
      </c>
    </row>
    <row r="27" spans="1:29" s="10" customFormat="1" x14ac:dyDescent="0.3">
      <c r="C27" s="9" t="s">
        <v>520</v>
      </c>
      <c r="D27" s="10">
        <f>_xlfn.STDEV.S(D25:D26)/AVERAGE(D25:D26)*100</f>
        <v>0.50459344027799524</v>
      </c>
      <c r="E27" s="10">
        <f>_xlfn.STDEV.S(E25:E26)/AVERAGE(E25:E26)*100</f>
        <v>2.8701500634645716</v>
      </c>
      <c r="F27" s="10">
        <f t="shared" ref="F27:O27" si="14">_xlfn.STDEV.S(F25:F26)/AVERAGE(F25:F26)*100</f>
        <v>4.0791782693953262</v>
      </c>
      <c r="G27" s="10">
        <f>_xlfn.STDEV.S(G25:G26)/AVERAGE(G25:G26)*100</f>
        <v>0.25745480781508012</v>
      </c>
      <c r="H27" s="10">
        <f t="shared" si="14"/>
        <v>14.397452461719501</v>
      </c>
      <c r="I27" s="10">
        <f t="shared" si="14"/>
        <v>1.8731305461895258</v>
      </c>
      <c r="J27" s="10">
        <f t="shared" si="14"/>
        <v>4.6187379175482146</v>
      </c>
      <c r="K27" s="10">
        <f t="shared" si="14"/>
        <v>15.101724359045212</v>
      </c>
      <c r="L27" s="10">
        <f t="shared" si="14"/>
        <v>31.609259050721207</v>
      </c>
      <c r="M27" s="10">
        <f t="shared" si="14"/>
        <v>3.2528460908910151</v>
      </c>
      <c r="N27" s="10">
        <f t="shared" si="14"/>
        <v>0.31496961300068743</v>
      </c>
      <c r="O27" s="10">
        <f t="shared" si="14"/>
        <v>33.205352224638517</v>
      </c>
      <c r="Q27" s="9" t="s">
        <v>520</v>
      </c>
      <c r="R27" s="10">
        <f>_xlfn.STDEV.S(R25:R26)/AVERAGE(R25:R26)*100</f>
        <v>1.9282982915908013</v>
      </c>
      <c r="S27" s="10">
        <f t="shared" ref="S27:AC27" si="15">_xlfn.STDEV.S(S25:S26)/AVERAGE(S25:S26)*100</f>
        <v>0.43396408278776394</v>
      </c>
      <c r="T27" s="10">
        <f t="shared" si="15"/>
        <v>0.58776933772098783</v>
      </c>
      <c r="U27" s="10">
        <f t="shared" si="15"/>
        <v>0.68358861653169378</v>
      </c>
      <c r="V27" s="10">
        <f t="shared" si="15"/>
        <v>7.2803225929811077</v>
      </c>
      <c r="W27" s="10">
        <f t="shared" si="15"/>
        <v>0.3289378730903465</v>
      </c>
      <c r="X27" s="10">
        <f t="shared" si="15"/>
        <v>0.34308917088139163</v>
      </c>
      <c r="Y27" s="10">
        <f t="shared" si="15"/>
        <v>27.650005879614131</v>
      </c>
      <c r="Z27" s="10">
        <f t="shared" si="15"/>
        <v>3.370664449179392</v>
      </c>
      <c r="AA27" s="10">
        <f t="shared" si="15"/>
        <v>11.451121962535185</v>
      </c>
      <c r="AB27" s="10">
        <f t="shared" si="15"/>
        <v>1.4447130603130338</v>
      </c>
      <c r="AC27" s="10">
        <f t="shared" si="15"/>
        <v>1.7577795690512998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11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 t="s">
        <v>18</v>
      </c>
      <c r="B32">
        <v>0.1</v>
      </c>
      <c r="C32" t="s">
        <v>19</v>
      </c>
      <c r="D32" t="s">
        <v>20</v>
      </c>
      <c r="E32">
        <v>3.4380000000000002</v>
      </c>
      <c r="F32">
        <v>3.4220000000000002</v>
      </c>
      <c r="G32">
        <v>2.1999999999999999E-2</v>
      </c>
      <c r="H32">
        <v>0.7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3.407</v>
      </c>
      <c r="F33" t="s">
        <v>21</v>
      </c>
      <c r="G33" t="s">
        <v>21</v>
      </c>
      <c r="H33" t="s">
        <v>21</v>
      </c>
    </row>
    <row r="34" spans="1:8" x14ac:dyDescent="0.3">
      <c r="A34" t="s">
        <v>23</v>
      </c>
      <c r="B34">
        <v>3.3000000000000002E-2</v>
      </c>
      <c r="C34">
        <v>2.1999999999999999E-2</v>
      </c>
      <c r="D34" t="s">
        <v>24</v>
      </c>
      <c r="E34">
        <v>3.2890000000000001</v>
      </c>
      <c r="F34">
        <v>3.2280000000000002</v>
      </c>
      <c r="G34">
        <v>8.5999999999999993E-2</v>
      </c>
      <c r="H34">
        <v>2.7</v>
      </c>
    </row>
    <row r="35" spans="1:8" x14ac:dyDescent="0.3">
      <c r="A35" t="s">
        <v>21</v>
      </c>
      <c r="B35" t="s">
        <v>21</v>
      </c>
      <c r="C35">
        <v>0.01</v>
      </c>
      <c r="D35" t="s">
        <v>25</v>
      </c>
      <c r="E35">
        <v>3.1680000000000001</v>
      </c>
      <c r="F35" t="s">
        <v>21</v>
      </c>
      <c r="G35" t="s">
        <v>21</v>
      </c>
      <c r="H35" t="s">
        <v>21</v>
      </c>
    </row>
    <row r="36" spans="1:8" x14ac:dyDescent="0.3">
      <c r="A36" t="s">
        <v>26</v>
      </c>
      <c r="B36">
        <v>1.0999999999999999E-2</v>
      </c>
      <c r="C36">
        <v>1.6E-2</v>
      </c>
      <c r="D36" t="s">
        <v>27</v>
      </c>
      <c r="E36">
        <v>3.2490000000000001</v>
      </c>
      <c r="F36">
        <v>3.274</v>
      </c>
      <c r="G36">
        <v>3.5000000000000003E-2</v>
      </c>
      <c r="H36">
        <v>1.1000000000000001</v>
      </c>
    </row>
    <row r="37" spans="1:8" x14ac:dyDescent="0.3">
      <c r="A37" t="s">
        <v>21</v>
      </c>
      <c r="B37" t="s">
        <v>21</v>
      </c>
      <c r="C37">
        <v>2.4E-2</v>
      </c>
      <c r="D37" t="s">
        <v>28</v>
      </c>
      <c r="E37">
        <v>3.2989999999999999</v>
      </c>
      <c r="F37" t="s">
        <v>21</v>
      </c>
      <c r="G37" t="s">
        <v>21</v>
      </c>
      <c r="H37" t="s">
        <v>21</v>
      </c>
    </row>
    <row r="38" spans="1:8" x14ac:dyDescent="0.3">
      <c r="A38" t="s">
        <v>29</v>
      </c>
      <c r="B38">
        <v>4.0000000000000001E-3</v>
      </c>
      <c r="C38">
        <v>4.0000000000000001E-3</v>
      </c>
      <c r="D38" t="s">
        <v>30</v>
      </c>
      <c r="E38">
        <v>2.843</v>
      </c>
      <c r="F38">
        <v>2.7629999999999999</v>
      </c>
      <c r="G38">
        <v>0.113</v>
      </c>
      <c r="H38">
        <v>4.0999999999999996</v>
      </c>
    </row>
    <row r="39" spans="1:8" x14ac:dyDescent="0.3">
      <c r="A39" t="s">
        <v>21</v>
      </c>
      <c r="B39" t="s">
        <v>21</v>
      </c>
      <c r="C39">
        <v>3.0000000000000001E-3</v>
      </c>
      <c r="D39" t="s">
        <v>31</v>
      </c>
      <c r="E39">
        <v>2.6840000000000002</v>
      </c>
      <c r="F39" t="s">
        <v>21</v>
      </c>
      <c r="G39" t="s">
        <v>21</v>
      </c>
      <c r="H39" t="s">
        <v>21</v>
      </c>
    </row>
    <row r="40" spans="1:8" x14ac:dyDescent="0.3">
      <c r="A40" t="s">
        <v>32</v>
      </c>
      <c r="B40">
        <v>1E-3</v>
      </c>
      <c r="C40">
        <v>1E-3</v>
      </c>
      <c r="D40" t="s">
        <v>33</v>
      </c>
      <c r="E40">
        <v>2.1509999999999998</v>
      </c>
      <c r="F40">
        <v>2.1749999999999998</v>
      </c>
      <c r="G40">
        <v>3.3000000000000002E-2</v>
      </c>
      <c r="H40">
        <v>1.5</v>
      </c>
    </row>
    <row r="41" spans="1:8" x14ac:dyDescent="0.3">
      <c r="A41" t="s">
        <v>21</v>
      </c>
      <c r="B41" t="s">
        <v>21</v>
      </c>
      <c r="C41">
        <v>1E-3</v>
      </c>
      <c r="D41" t="s">
        <v>34</v>
      </c>
      <c r="E41">
        <v>2.198</v>
      </c>
      <c r="F41" t="s">
        <v>21</v>
      </c>
      <c r="G41" t="s">
        <v>21</v>
      </c>
      <c r="H41" t="s">
        <v>21</v>
      </c>
    </row>
    <row r="42" spans="1:8" x14ac:dyDescent="0.3">
      <c r="A42" t="s">
        <v>35</v>
      </c>
      <c r="B42">
        <v>0</v>
      </c>
      <c r="C42">
        <v>0</v>
      </c>
      <c r="D42" t="s">
        <v>36</v>
      </c>
      <c r="E42">
        <v>1.0840000000000001</v>
      </c>
      <c r="F42">
        <v>1.0840000000000001</v>
      </c>
      <c r="G42">
        <v>1E-3</v>
      </c>
      <c r="H42">
        <v>0.1</v>
      </c>
    </row>
    <row r="43" spans="1:8" x14ac:dyDescent="0.3">
      <c r="A43" t="s">
        <v>21</v>
      </c>
      <c r="B43" t="s">
        <v>21</v>
      </c>
      <c r="C43">
        <v>0</v>
      </c>
      <c r="D43" t="s">
        <v>37</v>
      </c>
      <c r="E43">
        <v>1.083</v>
      </c>
      <c r="F43" t="s">
        <v>21</v>
      </c>
      <c r="G43" t="s">
        <v>21</v>
      </c>
      <c r="H43" t="s">
        <v>21</v>
      </c>
    </row>
    <row r="44" spans="1:8" x14ac:dyDescent="0.3">
      <c r="A44" t="s">
        <v>38</v>
      </c>
      <c r="B44">
        <v>0</v>
      </c>
      <c r="C44">
        <v>0</v>
      </c>
      <c r="D44" t="s">
        <v>39</v>
      </c>
      <c r="E44">
        <v>0.47399999999999998</v>
      </c>
      <c r="F44">
        <v>0.51800000000000002</v>
      </c>
      <c r="G44">
        <v>6.2E-2</v>
      </c>
      <c r="H44">
        <v>11.9</v>
      </c>
    </row>
    <row r="45" spans="1:8" x14ac:dyDescent="0.3">
      <c r="A45" t="s">
        <v>21</v>
      </c>
      <c r="B45" t="s">
        <v>21</v>
      </c>
      <c r="C45">
        <v>0</v>
      </c>
      <c r="D45" t="s">
        <v>40</v>
      </c>
      <c r="E45">
        <v>0.56100000000000005</v>
      </c>
      <c r="F45" t="s">
        <v>21</v>
      </c>
      <c r="G45" t="s">
        <v>21</v>
      </c>
      <c r="H45" t="s">
        <v>21</v>
      </c>
    </row>
    <row r="46" spans="1:8" x14ac:dyDescent="0.3">
      <c r="A46" t="s">
        <v>41</v>
      </c>
      <c r="B46">
        <v>0</v>
      </c>
      <c r="C46">
        <v>0</v>
      </c>
      <c r="D46" t="s">
        <v>42</v>
      </c>
      <c r="E46">
        <v>0.22700000000000001</v>
      </c>
      <c r="F46">
        <v>0.224</v>
      </c>
      <c r="G46">
        <v>4.0000000000000001E-3</v>
      </c>
      <c r="H46">
        <v>1.6</v>
      </c>
    </row>
    <row r="47" spans="1:8" x14ac:dyDescent="0.3">
      <c r="A47" t="s">
        <v>21</v>
      </c>
      <c r="B47" t="s">
        <v>21</v>
      </c>
      <c r="C47">
        <v>0</v>
      </c>
      <c r="D47" t="s">
        <v>43</v>
      </c>
      <c r="E47">
        <v>0.222</v>
      </c>
      <c r="F47" t="s">
        <v>21</v>
      </c>
      <c r="G47" t="s">
        <v>21</v>
      </c>
      <c r="H47" t="s">
        <v>21</v>
      </c>
    </row>
    <row r="48" spans="1:8" x14ac:dyDescent="0.3">
      <c r="A48" t="s">
        <v>44</v>
      </c>
      <c r="B48">
        <v>0</v>
      </c>
      <c r="C48">
        <v>0</v>
      </c>
      <c r="D48" t="s">
        <v>45</v>
      </c>
      <c r="E48">
        <v>0.107</v>
      </c>
      <c r="F48">
        <v>0.104</v>
      </c>
      <c r="G48">
        <v>4.0000000000000001E-3</v>
      </c>
      <c r="H48">
        <v>4.0999999999999996</v>
      </c>
    </row>
    <row r="49" spans="1:8" x14ac:dyDescent="0.3">
      <c r="A49" t="s">
        <v>21</v>
      </c>
      <c r="B49" t="s">
        <v>21</v>
      </c>
      <c r="C49">
        <v>0</v>
      </c>
      <c r="D49" t="s">
        <v>46</v>
      </c>
      <c r="E49">
        <v>0.10100000000000001</v>
      </c>
      <c r="F49" t="s">
        <v>21</v>
      </c>
      <c r="G49" t="s">
        <v>21</v>
      </c>
      <c r="H49" t="s">
        <v>21</v>
      </c>
    </row>
    <row r="50" spans="1:8" x14ac:dyDescent="0.3">
      <c r="A50" t="s">
        <v>47</v>
      </c>
      <c r="B50">
        <v>0</v>
      </c>
      <c r="C50">
        <v>0</v>
      </c>
      <c r="D50" t="s">
        <v>48</v>
      </c>
      <c r="E50">
        <v>6.9000000000000006E-2</v>
      </c>
      <c r="F50">
        <v>6.9000000000000006E-2</v>
      </c>
      <c r="G50">
        <v>0</v>
      </c>
      <c r="H50">
        <v>0</v>
      </c>
    </row>
    <row r="51" spans="1:8" x14ac:dyDescent="0.3">
      <c r="A51" t="s">
        <v>21</v>
      </c>
      <c r="B51" t="s">
        <v>21</v>
      </c>
      <c r="C51">
        <v>0</v>
      </c>
      <c r="D51" t="s">
        <v>49</v>
      </c>
      <c r="E51">
        <v>6.9000000000000006E-2</v>
      </c>
      <c r="F51" t="s">
        <v>21</v>
      </c>
      <c r="G51" t="s">
        <v>21</v>
      </c>
      <c r="H51" t="s">
        <v>21</v>
      </c>
    </row>
    <row r="52" spans="1:8" x14ac:dyDescent="0.3">
      <c r="A52" t="s">
        <v>50</v>
      </c>
      <c r="B52">
        <v>0</v>
      </c>
      <c r="C52" t="s">
        <v>19</v>
      </c>
      <c r="D52" t="s">
        <v>51</v>
      </c>
      <c r="E52">
        <v>5.2999999999999999E-2</v>
      </c>
      <c r="F52">
        <v>5.3999999999999999E-2</v>
      </c>
      <c r="G52">
        <v>1E-3</v>
      </c>
      <c r="H52">
        <v>1.3</v>
      </c>
    </row>
    <row r="53" spans="1:8" x14ac:dyDescent="0.3">
      <c r="A53" t="s">
        <v>21</v>
      </c>
      <c r="B53" t="s">
        <v>21</v>
      </c>
      <c r="C53" t="s">
        <v>19</v>
      </c>
      <c r="D53" t="s">
        <v>52</v>
      </c>
      <c r="E53">
        <v>5.3999999999999999E-2</v>
      </c>
      <c r="F53" t="s">
        <v>21</v>
      </c>
      <c r="G53" t="s">
        <v>21</v>
      </c>
      <c r="H53" t="s">
        <v>21</v>
      </c>
    </row>
    <row r="54" spans="1:8" x14ac:dyDescent="0.3">
      <c r="A54" t="s">
        <v>53</v>
      </c>
      <c r="B54">
        <v>0</v>
      </c>
      <c r="C54" t="s">
        <v>19</v>
      </c>
      <c r="D54" t="s">
        <v>54</v>
      </c>
      <c r="E54">
        <v>0.05</v>
      </c>
      <c r="F54">
        <v>4.8000000000000001E-2</v>
      </c>
      <c r="G54">
        <v>2E-3</v>
      </c>
      <c r="H54">
        <v>5.0999999999999996</v>
      </c>
    </row>
    <row r="55" spans="1:8" x14ac:dyDescent="0.3">
      <c r="A55" t="s">
        <v>21</v>
      </c>
      <c r="B55" t="s">
        <v>21</v>
      </c>
      <c r="C55" t="s">
        <v>19</v>
      </c>
      <c r="D55" t="s">
        <v>55</v>
      </c>
      <c r="E55">
        <v>4.5999999999999999E-2</v>
      </c>
      <c r="F55" t="s">
        <v>21</v>
      </c>
      <c r="G55" t="s">
        <v>21</v>
      </c>
      <c r="H55" t="s">
        <v>21</v>
      </c>
    </row>
    <row r="56" spans="1:8" x14ac:dyDescent="0.3">
      <c r="A56" t="s">
        <v>56</v>
      </c>
    </row>
    <row r="57" spans="1:8" x14ac:dyDescent="0.3">
      <c r="A57" t="s">
        <v>57</v>
      </c>
      <c r="B57" t="s">
        <v>58</v>
      </c>
      <c r="C57">
        <v>4.8000000000000001E-2</v>
      </c>
      <c r="D57" t="s">
        <v>59</v>
      </c>
    </row>
    <row r="58" spans="1:8" x14ac:dyDescent="0.3">
      <c r="A58" t="s">
        <v>60</v>
      </c>
      <c r="B58" t="s">
        <v>61</v>
      </c>
      <c r="C58">
        <v>3.4220000000000002</v>
      </c>
      <c r="D58" t="s">
        <v>62</v>
      </c>
    </row>
    <row r="59" spans="1:8" x14ac:dyDescent="0.3">
      <c r="A59" t="s">
        <v>63</v>
      </c>
    </row>
    <row r="60" spans="1:8" x14ac:dyDescent="0.3">
      <c r="A60" t="s">
        <v>64</v>
      </c>
    </row>
    <row r="61" spans="1:8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</row>
    <row r="62" spans="1:8" x14ac:dyDescent="0.3">
      <c r="A62">
        <v>1</v>
      </c>
      <c r="B62" t="s">
        <v>68</v>
      </c>
      <c r="C62">
        <v>4.7E-2</v>
      </c>
      <c r="D62" t="s">
        <v>65</v>
      </c>
      <c r="E62" t="s">
        <v>19</v>
      </c>
      <c r="F62">
        <v>8.0000000000000002E-3</v>
      </c>
      <c r="G62">
        <v>3.7999999999999999E-2</v>
      </c>
      <c r="H62">
        <v>492.6</v>
      </c>
    </row>
    <row r="63" spans="1:8" x14ac:dyDescent="0.3">
      <c r="A63" t="s">
        <v>21</v>
      </c>
      <c r="B63" t="s">
        <v>69</v>
      </c>
      <c r="C63">
        <v>4.5999999999999999E-2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</row>
    <row r="64" spans="1:8" x14ac:dyDescent="0.3">
      <c r="A64" t="s">
        <v>21</v>
      </c>
      <c r="B64" t="s">
        <v>70</v>
      </c>
      <c r="C64">
        <v>4.4999999999999998E-2</v>
      </c>
      <c r="D64" t="s">
        <v>65</v>
      </c>
      <c r="E64" t="s">
        <v>19</v>
      </c>
      <c r="F64" t="s">
        <v>21</v>
      </c>
      <c r="G64" t="s">
        <v>21</v>
      </c>
      <c r="H64" t="s">
        <v>21</v>
      </c>
    </row>
    <row r="65" spans="1:8" x14ac:dyDescent="0.3">
      <c r="A65" t="s">
        <v>21</v>
      </c>
      <c r="B65" t="s">
        <v>71</v>
      </c>
      <c r="C65">
        <v>5.0999999999999997E-2</v>
      </c>
      <c r="E65" t="s">
        <v>19</v>
      </c>
      <c r="F65" t="s">
        <v>21</v>
      </c>
      <c r="G65" t="s">
        <v>21</v>
      </c>
      <c r="H65" t="s">
        <v>21</v>
      </c>
    </row>
    <row r="66" spans="1:8" x14ac:dyDescent="0.3">
      <c r="A66" t="s">
        <v>21</v>
      </c>
      <c r="B66" t="s">
        <v>72</v>
      </c>
      <c r="C66">
        <v>5.3999999999999999E-2</v>
      </c>
      <c r="E66" t="s">
        <v>19</v>
      </c>
      <c r="F66" t="s">
        <v>21</v>
      </c>
      <c r="G66" t="s">
        <v>21</v>
      </c>
      <c r="H66" t="s">
        <v>21</v>
      </c>
    </row>
    <row r="67" spans="1:8" x14ac:dyDescent="0.3">
      <c r="A67" t="s">
        <v>21</v>
      </c>
      <c r="B67" t="s">
        <v>73</v>
      </c>
      <c r="C67">
        <v>5.1999999999999998E-2</v>
      </c>
      <c r="E67" t="s">
        <v>19</v>
      </c>
      <c r="F67" t="s">
        <v>21</v>
      </c>
      <c r="G67" t="s">
        <v>21</v>
      </c>
      <c r="H67" t="s">
        <v>21</v>
      </c>
    </row>
    <row r="68" spans="1:8" x14ac:dyDescent="0.3">
      <c r="A68" t="s">
        <v>21</v>
      </c>
      <c r="B68" t="s">
        <v>74</v>
      </c>
      <c r="C68">
        <v>4.8000000000000001E-2</v>
      </c>
      <c r="D68" t="s">
        <v>65</v>
      </c>
      <c r="E68" t="s">
        <v>19</v>
      </c>
      <c r="F68" t="s">
        <v>21</v>
      </c>
      <c r="G68" t="s">
        <v>21</v>
      </c>
      <c r="H68" t="s">
        <v>21</v>
      </c>
    </row>
    <row r="69" spans="1:8" x14ac:dyDescent="0.3">
      <c r="A69" t="s">
        <v>21</v>
      </c>
      <c r="B69" t="s">
        <v>75</v>
      </c>
      <c r="C69">
        <v>4.4999999999999998E-2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</row>
    <row r="70" spans="1:8" x14ac:dyDescent="0.3">
      <c r="A70" t="s">
        <v>21</v>
      </c>
      <c r="B70" t="s">
        <v>76</v>
      </c>
      <c r="C70">
        <v>4.5999999999999999E-2</v>
      </c>
      <c r="D70" t="s">
        <v>65</v>
      </c>
      <c r="E70" t="s">
        <v>19</v>
      </c>
      <c r="F70" t="s">
        <v>21</v>
      </c>
      <c r="G70" t="s">
        <v>21</v>
      </c>
      <c r="H70" t="s">
        <v>21</v>
      </c>
    </row>
    <row r="71" spans="1:8" x14ac:dyDescent="0.3">
      <c r="A71" t="s">
        <v>21</v>
      </c>
      <c r="B71" t="s">
        <v>77</v>
      </c>
      <c r="C71">
        <v>4.5999999999999999E-2</v>
      </c>
      <c r="D71" t="s">
        <v>65</v>
      </c>
      <c r="E71" t="s">
        <v>19</v>
      </c>
      <c r="F71" t="s">
        <v>21</v>
      </c>
      <c r="G71" t="s">
        <v>21</v>
      </c>
      <c r="H71" t="s">
        <v>21</v>
      </c>
    </row>
    <row r="72" spans="1:8" x14ac:dyDescent="0.3">
      <c r="A72" t="s">
        <v>21</v>
      </c>
      <c r="B72" t="s">
        <v>78</v>
      </c>
      <c r="C72">
        <v>4.2999999999999997E-2</v>
      </c>
      <c r="D72" t="s">
        <v>65</v>
      </c>
      <c r="E72" t="s">
        <v>19</v>
      </c>
      <c r="F72" t="s">
        <v>21</v>
      </c>
      <c r="G72" t="s">
        <v>21</v>
      </c>
      <c r="H72" t="s">
        <v>21</v>
      </c>
    </row>
    <row r="73" spans="1:8" x14ac:dyDescent="0.3">
      <c r="A73" t="s">
        <v>21</v>
      </c>
      <c r="B73" t="s">
        <v>79</v>
      </c>
      <c r="C73">
        <v>4.3999999999999997E-2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</row>
    <row r="74" spans="1:8" x14ac:dyDescent="0.3">
      <c r="A74" t="s">
        <v>21</v>
      </c>
      <c r="B74" t="s">
        <v>80</v>
      </c>
      <c r="C74">
        <v>4.3999999999999997E-2</v>
      </c>
      <c r="D74" t="s">
        <v>65</v>
      </c>
      <c r="E74" t="s">
        <v>19</v>
      </c>
      <c r="F74" t="s">
        <v>21</v>
      </c>
      <c r="G74" t="s">
        <v>21</v>
      </c>
      <c r="H74" t="s">
        <v>21</v>
      </c>
    </row>
    <row r="75" spans="1:8" x14ac:dyDescent="0.3">
      <c r="A75" t="s">
        <v>21</v>
      </c>
      <c r="B75" t="s">
        <v>81</v>
      </c>
      <c r="C75">
        <v>4.3999999999999997E-2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</row>
    <row r="76" spans="1:8" x14ac:dyDescent="0.3">
      <c r="A76" t="s">
        <v>21</v>
      </c>
      <c r="B76" t="s">
        <v>82</v>
      </c>
      <c r="C76">
        <v>4.3999999999999997E-2</v>
      </c>
      <c r="D76" t="s">
        <v>65</v>
      </c>
      <c r="E76" t="s">
        <v>19</v>
      </c>
      <c r="F76" t="s">
        <v>21</v>
      </c>
      <c r="G76" t="s">
        <v>21</v>
      </c>
      <c r="H76" t="s">
        <v>21</v>
      </c>
    </row>
    <row r="77" spans="1:8" x14ac:dyDescent="0.3">
      <c r="A77" t="s">
        <v>21</v>
      </c>
      <c r="B77" t="s">
        <v>83</v>
      </c>
      <c r="C77">
        <v>4.2999999999999997E-2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</row>
    <row r="78" spans="1:8" x14ac:dyDescent="0.3">
      <c r="A78" t="s">
        <v>21</v>
      </c>
      <c r="B78" t="s">
        <v>84</v>
      </c>
      <c r="C78">
        <v>4.2999999999999997E-2</v>
      </c>
      <c r="D78" t="s">
        <v>65</v>
      </c>
      <c r="E78" t="s">
        <v>19</v>
      </c>
      <c r="F78" t="s">
        <v>21</v>
      </c>
      <c r="G78" t="s">
        <v>21</v>
      </c>
      <c r="H78" t="s">
        <v>21</v>
      </c>
    </row>
    <row r="79" spans="1:8" x14ac:dyDescent="0.3">
      <c r="A79" t="s">
        <v>21</v>
      </c>
      <c r="B79" t="s">
        <v>85</v>
      </c>
      <c r="C79">
        <v>4.2000000000000003E-2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</row>
    <row r="80" spans="1:8" x14ac:dyDescent="0.3">
      <c r="A80" t="s">
        <v>21</v>
      </c>
      <c r="B80" t="s">
        <v>86</v>
      </c>
      <c r="C80">
        <v>4.3999999999999997E-2</v>
      </c>
      <c r="D80" t="s">
        <v>65</v>
      </c>
      <c r="E80" t="s">
        <v>19</v>
      </c>
      <c r="F80" t="s">
        <v>21</v>
      </c>
      <c r="G80" t="s">
        <v>21</v>
      </c>
      <c r="H80" t="s">
        <v>21</v>
      </c>
    </row>
    <row r="81" spans="1:8" x14ac:dyDescent="0.3">
      <c r="A81" t="s">
        <v>21</v>
      </c>
      <c r="B81" t="s">
        <v>87</v>
      </c>
      <c r="C81">
        <v>4.2000000000000003E-2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</row>
    <row r="82" spans="1:8" x14ac:dyDescent="0.3">
      <c r="A82" t="s">
        <v>21</v>
      </c>
      <c r="B82" t="s">
        <v>88</v>
      </c>
      <c r="C82">
        <v>4.2000000000000003E-2</v>
      </c>
      <c r="D82" t="s">
        <v>65</v>
      </c>
      <c r="E82" t="s">
        <v>19</v>
      </c>
      <c r="F82" t="s">
        <v>21</v>
      </c>
      <c r="G82" t="s">
        <v>21</v>
      </c>
      <c r="H82" t="s">
        <v>21</v>
      </c>
    </row>
    <row r="83" spans="1:8" x14ac:dyDescent="0.3">
      <c r="A83" t="s">
        <v>21</v>
      </c>
      <c r="B83" t="s">
        <v>89</v>
      </c>
      <c r="C83">
        <v>4.2000000000000003E-2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</row>
    <row r="84" spans="1:8" x14ac:dyDescent="0.3">
      <c r="A84" t="s">
        <v>21</v>
      </c>
      <c r="B84" t="s">
        <v>90</v>
      </c>
      <c r="C84">
        <v>4.2000000000000003E-2</v>
      </c>
      <c r="D84" t="s">
        <v>65</v>
      </c>
      <c r="E84" t="s">
        <v>19</v>
      </c>
      <c r="F84" t="s">
        <v>21</v>
      </c>
      <c r="G84" t="s">
        <v>21</v>
      </c>
      <c r="H84" t="s">
        <v>21</v>
      </c>
    </row>
    <row r="85" spans="1:8" x14ac:dyDescent="0.3">
      <c r="A85" t="s">
        <v>21</v>
      </c>
      <c r="B85" t="s">
        <v>91</v>
      </c>
      <c r="C85">
        <v>4.2999999999999997E-2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</row>
    <row r="86" spans="1:8" x14ac:dyDescent="0.3">
      <c r="A86" t="s">
        <v>21</v>
      </c>
      <c r="B86" t="s">
        <v>92</v>
      </c>
      <c r="C86">
        <v>4.7E-2</v>
      </c>
      <c r="D86" t="s">
        <v>65</v>
      </c>
      <c r="E86" t="s">
        <v>19</v>
      </c>
      <c r="F86" t="s">
        <v>21</v>
      </c>
      <c r="G86" t="s">
        <v>21</v>
      </c>
      <c r="H86" t="s">
        <v>21</v>
      </c>
    </row>
    <row r="87" spans="1:8" x14ac:dyDescent="0.3">
      <c r="A87" t="s">
        <v>21</v>
      </c>
      <c r="B87" t="s">
        <v>93</v>
      </c>
      <c r="C87">
        <v>5.2999999999999999E-2</v>
      </c>
      <c r="E87" t="s">
        <v>19</v>
      </c>
      <c r="F87" t="s">
        <v>21</v>
      </c>
      <c r="G87" t="s">
        <v>21</v>
      </c>
      <c r="H87" t="s">
        <v>21</v>
      </c>
    </row>
    <row r="88" spans="1:8" x14ac:dyDescent="0.3">
      <c r="A88" t="s">
        <v>21</v>
      </c>
      <c r="B88" t="s">
        <v>94</v>
      </c>
      <c r="C88">
        <v>4.3999999999999997E-2</v>
      </c>
      <c r="D88" t="s">
        <v>65</v>
      </c>
      <c r="E88" t="s">
        <v>19</v>
      </c>
      <c r="F88" t="s">
        <v>21</v>
      </c>
      <c r="G88" t="s">
        <v>21</v>
      </c>
      <c r="H88" t="s">
        <v>21</v>
      </c>
    </row>
    <row r="89" spans="1:8" x14ac:dyDescent="0.3">
      <c r="A89" t="s">
        <v>21</v>
      </c>
      <c r="B89" t="s">
        <v>95</v>
      </c>
      <c r="C89">
        <v>4.3999999999999997E-2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</row>
    <row r="90" spans="1:8" x14ac:dyDescent="0.3">
      <c r="A90" t="s">
        <v>21</v>
      </c>
      <c r="B90" t="s">
        <v>96</v>
      </c>
      <c r="C90">
        <v>5.6000000000000001E-2</v>
      </c>
      <c r="E90" t="s">
        <v>19</v>
      </c>
      <c r="F90" t="s">
        <v>21</v>
      </c>
      <c r="G90" t="s">
        <v>21</v>
      </c>
      <c r="H90" t="s">
        <v>21</v>
      </c>
    </row>
    <row r="91" spans="1:8" x14ac:dyDescent="0.3">
      <c r="A91" t="s">
        <v>21</v>
      </c>
      <c r="B91" t="s">
        <v>97</v>
      </c>
      <c r="C91">
        <v>4.2999999999999997E-2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</row>
    <row r="92" spans="1:8" x14ac:dyDescent="0.3">
      <c r="A92" t="s">
        <v>21</v>
      </c>
      <c r="B92" t="s">
        <v>98</v>
      </c>
      <c r="C92">
        <v>4.2000000000000003E-2</v>
      </c>
      <c r="D92" t="s">
        <v>65</v>
      </c>
      <c r="E92" t="s">
        <v>19</v>
      </c>
      <c r="F92" t="s">
        <v>21</v>
      </c>
      <c r="G92" t="s">
        <v>21</v>
      </c>
      <c r="H92" t="s">
        <v>21</v>
      </c>
    </row>
    <row r="93" spans="1:8" x14ac:dyDescent="0.3">
      <c r="A93" t="s">
        <v>21</v>
      </c>
      <c r="B93" t="s">
        <v>99</v>
      </c>
      <c r="C93">
        <v>4.2999999999999997E-2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</row>
    <row r="94" spans="1:8" x14ac:dyDescent="0.3">
      <c r="A94" t="s">
        <v>21</v>
      </c>
      <c r="B94" t="s">
        <v>100</v>
      </c>
      <c r="C94">
        <v>4.3999999999999997E-2</v>
      </c>
      <c r="D94" t="s">
        <v>65</v>
      </c>
      <c r="E94" t="s">
        <v>19</v>
      </c>
      <c r="F94" t="s">
        <v>21</v>
      </c>
      <c r="G94" t="s">
        <v>21</v>
      </c>
      <c r="H94" t="s">
        <v>21</v>
      </c>
    </row>
    <row r="95" spans="1:8" x14ac:dyDescent="0.3">
      <c r="A95" t="s">
        <v>21</v>
      </c>
      <c r="B95" t="s">
        <v>101</v>
      </c>
      <c r="C95">
        <v>4.2999999999999997E-2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</row>
    <row r="96" spans="1:8" x14ac:dyDescent="0.3">
      <c r="A96" t="s">
        <v>21</v>
      </c>
      <c r="B96" t="s">
        <v>102</v>
      </c>
      <c r="C96">
        <v>4.2999999999999997E-2</v>
      </c>
      <c r="D96" t="s">
        <v>65</v>
      </c>
      <c r="E96" t="s">
        <v>19</v>
      </c>
      <c r="F96" t="s">
        <v>21</v>
      </c>
      <c r="G96" t="s">
        <v>21</v>
      </c>
      <c r="H96" t="s">
        <v>21</v>
      </c>
    </row>
    <row r="97" spans="1:8" x14ac:dyDescent="0.3">
      <c r="A97" t="s">
        <v>21</v>
      </c>
      <c r="B97" t="s">
        <v>103</v>
      </c>
      <c r="C97">
        <v>5.1999999999999998E-2</v>
      </c>
      <c r="E97" t="s">
        <v>19</v>
      </c>
      <c r="F97" t="s">
        <v>21</v>
      </c>
      <c r="G97" t="s">
        <v>21</v>
      </c>
      <c r="H97" t="s">
        <v>21</v>
      </c>
    </row>
    <row r="98" spans="1:8" x14ac:dyDescent="0.3">
      <c r="A98" t="s">
        <v>21</v>
      </c>
      <c r="B98" t="s">
        <v>104</v>
      </c>
      <c r="C98">
        <v>3.5230000000000001</v>
      </c>
      <c r="D98" t="s">
        <v>65</v>
      </c>
      <c r="E98" t="s">
        <v>19</v>
      </c>
      <c r="F98" t="s">
        <v>21</v>
      </c>
      <c r="G98" t="s">
        <v>21</v>
      </c>
      <c r="H98" t="s">
        <v>21</v>
      </c>
    </row>
    <row r="99" spans="1:8" x14ac:dyDescent="0.3">
      <c r="A99" t="s">
        <v>21</v>
      </c>
      <c r="B99" t="s">
        <v>105</v>
      </c>
      <c r="C99">
        <v>2.992</v>
      </c>
      <c r="E99">
        <v>5.0000000000000001E-3</v>
      </c>
      <c r="F99" t="s">
        <v>21</v>
      </c>
      <c r="G99" t="s">
        <v>21</v>
      </c>
      <c r="H99" t="s">
        <v>21</v>
      </c>
    </row>
    <row r="100" spans="1:8" x14ac:dyDescent="0.3">
      <c r="A100" t="s">
        <v>21</v>
      </c>
      <c r="B100" t="s">
        <v>106</v>
      </c>
      <c r="C100">
        <v>1.986</v>
      </c>
      <c r="E100">
        <v>1E-3</v>
      </c>
      <c r="F100" t="s">
        <v>21</v>
      </c>
      <c r="G100" t="s">
        <v>21</v>
      </c>
      <c r="H100" t="s">
        <v>21</v>
      </c>
    </row>
    <row r="101" spans="1:8" x14ac:dyDescent="0.3">
      <c r="A101" t="s">
        <v>21</v>
      </c>
      <c r="B101" t="s">
        <v>107</v>
      </c>
      <c r="C101">
        <v>0.59</v>
      </c>
      <c r="E101">
        <v>0</v>
      </c>
      <c r="F101" t="s">
        <v>21</v>
      </c>
      <c r="G101" t="s">
        <v>21</v>
      </c>
      <c r="H101" t="s">
        <v>21</v>
      </c>
    </row>
    <row r="102" spans="1:8" x14ac:dyDescent="0.3">
      <c r="A102" t="s">
        <v>21</v>
      </c>
      <c r="B102" t="s">
        <v>108</v>
      </c>
      <c r="C102">
        <v>0.17199999999999999</v>
      </c>
      <c r="E102">
        <v>0</v>
      </c>
      <c r="F102" t="s">
        <v>21</v>
      </c>
      <c r="G102" t="s">
        <v>21</v>
      </c>
      <c r="H102" t="s">
        <v>21</v>
      </c>
    </row>
    <row r="103" spans="1:8" x14ac:dyDescent="0.3">
      <c r="A103" t="s">
        <v>21</v>
      </c>
      <c r="B103" t="s">
        <v>109</v>
      </c>
      <c r="C103">
        <v>6.0999999999999999E-2</v>
      </c>
      <c r="E103">
        <v>0</v>
      </c>
      <c r="F103" t="s">
        <v>21</v>
      </c>
      <c r="G103" t="s">
        <v>21</v>
      </c>
      <c r="H103" t="s">
        <v>21</v>
      </c>
    </row>
    <row r="104" spans="1:8" x14ac:dyDescent="0.3">
      <c r="A104" t="s">
        <v>21</v>
      </c>
      <c r="B104" t="s">
        <v>110</v>
      </c>
      <c r="C104">
        <v>4.9000000000000002E-2</v>
      </c>
      <c r="E104" t="s">
        <v>19</v>
      </c>
      <c r="F104" t="s">
        <v>21</v>
      </c>
      <c r="G104" t="s">
        <v>21</v>
      </c>
      <c r="H104" t="s">
        <v>21</v>
      </c>
    </row>
    <row r="105" spans="1:8" x14ac:dyDescent="0.3">
      <c r="A105" t="s">
        <v>21</v>
      </c>
      <c r="B105" t="s">
        <v>111</v>
      </c>
      <c r="C105">
        <v>5.3999999999999999E-2</v>
      </c>
      <c r="E105" t="s">
        <v>19</v>
      </c>
      <c r="F105" t="s">
        <v>21</v>
      </c>
      <c r="G105" t="s">
        <v>21</v>
      </c>
      <c r="H105" t="s">
        <v>21</v>
      </c>
    </row>
    <row r="106" spans="1:8" x14ac:dyDescent="0.3">
      <c r="A106" t="s">
        <v>21</v>
      </c>
      <c r="B106" t="s">
        <v>112</v>
      </c>
      <c r="C106">
        <v>5.2999999999999999E-2</v>
      </c>
      <c r="E106" t="s">
        <v>19</v>
      </c>
      <c r="F106" t="s">
        <v>21</v>
      </c>
      <c r="G106" t="s">
        <v>21</v>
      </c>
      <c r="H106" t="s">
        <v>21</v>
      </c>
    </row>
    <row r="107" spans="1:8" x14ac:dyDescent="0.3">
      <c r="A107" t="s">
        <v>21</v>
      </c>
      <c r="B107" t="s">
        <v>113</v>
      </c>
      <c r="C107">
        <v>5.1999999999999998E-2</v>
      </c>
      <c r="E107" t="s">
        <v>19</v>
      </c>
      <c r="F107" t="s">
        <v>21</v>
      </c>
      <c r="G107" t="s">
        <v>21</v>
      </c>
      <c r="H107" t="s">
        <v>21</v>
      </c>
    </row>
    <row r="108" spans="1:8" x14ac:dyDescent="0.3">
      <c r="A108" t="s">
        <v>21</v>
      </c>
      <c r="B108" t="s">
        <v>114</v>
      </c>
      <c r="C108">
        <v>5.5E-2</v>
      </c>
      <c r="E108" t="s">
        <v>19</v>
      </c>
      <c r="F108" t="s">
        <v>21</v>
      </c>
      <c r="G108" t="s">
        <v>21</v>
      </c>
      <c r="H108" t="s">
        <v>21</v>
      </c>
    </row>
    <row r="109" spans="1:8" x14ac:dyDescent="0.3">
      <c r="A109" t="s">
        <v>21</v>
      </c>
      <c r="B109" t="s">
        <v>115</v>
      </c>
      <c r="C109">
        <v>4.4999999999999998E-2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</row>
    <row r="110" spans="1:8" x14ac:dyDescent="0.3">
      <c r="A110" t="s">
        <v>21</v>
      </c>
      <c r="B110" t="s">
        <v>116</v>
      </c>
      <c r="C110">
        <v>4.4999999999999998E-2</v>
      </c>
      <c r="D110" t="s">
        <v>65</v>
      </c>
      <c r="E110" t="s">
        <v>19</v>
      </c>
      <c r="F110" t="s">
        <v>21</v>
      </c>
      <c r="G110" t="s">
        <v>21</v>
      </c>
      <c r="H110" t="s">
        <v>21</v>
      </c>
    </row>
    <row r="111" spans="1:8" x14ac:dyDescent="0.3">
      <c r="A111" t="s">
        <v>21</v>
      </c>
      <c r="B111" t="s">
        <v>117</v>
      </c>
      <c r="C111">
        <v>4.3999999999999997E-2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</row>
    <row r="112" spans="1:8" x14ac:dyDescent="0.3">
      <c r="A112" t="s">
        <v>21</v>
      </c>
      <c r="B112" t="s">
        <v>118</v>
      </c>
      <c r="C112">
        <v>4.9000000000000002E-2</v>
      </c>
      <c r="E112" t="s">
        <v>19</v>
      </c>
      <c r="F112" t="s">
        <v>21</v>
      </c>
      <c r="G112" t="s">
        <v>21</v>
      </c>
      <c r="H112" t="s">
        <v>21</v>
      </c>
    </row>
    <row r="113" spans="1:8" x14ac:dyDescent="0.3">
      <c r="A113" t="s">
        <v>21</v>
      </c>
      <c r="B113" t="s">
        <v>119</v>
      </c>
      <c r="C113">
        <v>4.7E-2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</row>
    <row r="114" spans="1:8" x14ac:dyDescent="0.3">
      <c r="A114" t="s">
        <v>21</v>
      </c>
      <c r="B114" t="s">
        <v>120</v>
      </c>
      <c r="C114">
        <v>4.2999999999999997E-2</v>
      </c>
      <c r="D114" t="s">
        <v>65</v>
      </c>
      <c r="E114" t="s">
        <v>19</v>
      </c>
      <c r="F114" t="s">
        <v>21</v>
      </c>
      <c r="G114" t="s">
        <v>21</v>
      </c>
      <c r="H114" t="s">
        <v>21</v>
      </c>
    </row>
    <row r="115" spans="1:8" x14ac:dyDescent="0.3">
      <c r="A115" t="s">
        <v>21</v>
      </c>
      <c r="B115" t="s">
        <v>121</v>
      </c>
      <c r="C115">
        <v>4.2000000000000003E-2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</row>
    <row r="116" spans="1:8" x14ac:dyDescent="0.3">
      <c r="A116" t="s">
        <v>21</v>
      </c>
      <c r="B116" t="s">
        <v>122</v>
      </c>
      <c r="C116">
        <v>4.2000000000000003E-2</v>
      </c>
      <c r="D116" t="s">
        <v>65</v>
      </c>
      <c r="E116" t="s">
        <v>19</v>
      </c>
      <c r="F116" t="s">
        <v>21</v>
      </c>
      <c r="G116" t="s">
        <v>21</v>
      </c>
      <c r="H116" t="s">
        <v>21</v>
      </c>
    </row>
    <row r="117" spans="1:8" x14ac:dyDescent="0.3">
      <c r="A117" t="s">
        <v>21</v>
      </c>
      <c r="B117" t="s">
        <v>123</v>
      </c>
      <c r="C117">
        <v>4.2999999999999997E-2</v>
      </c>
      <c r="D117" t="s">
        <v>65</v>
      </c>
      <c r="E117" t="s">
        <v>19</v>
      </c>
      <c r="F117" t="s">
        <v>21</v>
      </c>
      <c r="G117" t="s">
        <v>21</v>
      </c>
      <c r="H117" t="s">
        <v>21</v>
      </c>
    </row>
    <row r="118" spans="1:8" x14ac:dyDescent="0.3">
      <c r="A118" t="s">
        <v>21</v>
      </c>
      <c r="B118" t="s">
        <v>124</v>
      </c>
      <c r="C118">
        <v>0.09</v>
      </c>
      <c r="E118">
        <v>0</v>
      </c>
      <c r="F118" t="s">
        <v>21</v>
      </c>
      <c r="G118" t="s">
        <v>21</v>
      </c>
      <c r="H118" t="s">
        <v>21</v>
      </c>
    </row>
    <row r="119" spans="1:8" x14ac:dyDescent="0.3">
      <c r="A119" t="s">
        <v>21</v>
      </c>
      <c r="B119" t="s">
        <v>125</v>
      </c>
      <c r="C119">
        <v>4.3999999999999997E-2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</row>
    <row r="120" spans="1:8" x14ac:dyDescent="0.3">
      <c r="A120" t="s">
        <v>21</v>
      </c>
      <c r="B120" t="s">
        <v>126</v>
      </c>
      <c r="C120">
        <v>4.5999999999999999E-2</v>
      </c>
      <c r="D120" t="s">
        <v>65</v>
      </c>
      <c r="E120" t="s">
        <v>19</v>
      </c>
      <c r="F120" t="s">
        <v>21</v>
      </c>
      <c r="G120" t="s">
        <v>21</v>
      </c>
      <c r="H120" t="s">
        <v>21</v>
      </c>
    </row>
    <row r="121" spans="1:8" x14ac:dyDescent="0.3">
      <c r="A121" t="s">
        <v>21</v>
      </c>
      <c r="B121" t="s">
        <v>127</v>
      </c>
      <c r="C121">
        <v>4.3999999999999997E-2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</row>
    <row r="122" spans="1:8" x14ac:dyDescent="0.3">
      <c r="A122" t="s">
        <v>21</v>
      </c>
      <c r="B122" t="s">
        <v>128</v>
      </c>
      <c r="C122">
        <v>3.5870000000000002</v>
      </c>
      <c r="D122" t="s">
        <v>65</v>
      </c>
      <c r="E122" t="s">
        <v>19</v>
      </c>
      <c r="F122" t="s">
        <v>21</v>
      </c>
      <c r="G122" t="s">
        <v>21</v>
      </c>
      <c r="H122" t="s">
        <v>21</v>
      </c>
    </row>
    <row r="123" spans="1:8" x14ac:dyDescent="0.3">
      <c r="A123" t="s">
        <v>21</v>
      </c>
      <c r="B123" t="s">
        <v>129</v>
      </c>
      <c r="C123">
        <v>3.4580000000000002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</row>
    <row r="124" spans="1:8" x14ac:dyDescent="0.3">
      <c r="A124" t="s">
        <v>21</v>
      </c>
      <c r="B124" t="s">
        <v>130</v>
      </c>
      <c r="C124">
        <v>2.2919999999999998</v>
      </c>
      <c r="E124">
        <v>2E-3</v>
      </c>
      <c r="F124" t="s">
        <v>21</v>
      </c>
      <c r="G124" t="s">
        <v>21</v>
      </c>
      <c r="H124" t="s">
        <v>21</v>
      </c>
    </row>
    <row r="125" spans="1:8" x14ac:dyDescent="0.3">
      <c r="A125" t="s">
        <v>21</v>
      </c>
      <c r="B125" t="s">
        <v>131</v>
      </c>
      <c r="C125">
        <v>0.59</v>
      </c>
      <c r="E125">
        <v>0</v>
      </c>
      <c r="F125" t="s">
        <v>21</v>
      </c>
      <c r="G125" t="s">
        <v>21</v>
      </c>
      <c r="H125" t="s">
        <v>21</v>
      </c>
    </row>
    <row r="126" spans="1:8" x14ac:dyDescent="0.3">
      <c r="A126" t="s">
        <v>21</v>
      </c>
      <c r="B126" t="s">
        <v>132</v>
      </c>
      <c r="C126">
        <v>0.155</v>
      </c>
      <c r="E126">
        <v>0</v>
      </c>
      <c r="F126" t="s">
        <v>21</v>
      </c>
      <c r="G126" t="s">
        <v>21</v>
      </c>
      <c r="H126" t="s">
        <v>21</v>
      </c>
    </row>
    <row r="127" spans="1:8" x14ac:dyDescent="0.3">
      <c r="A127" t="s">
        <v>21</v>
      </c>
      <c r="B127" t="s">
        <v>133</v>
      </c>
      <c r="C127">
        <v>6.4000000000000001E-2</v>
      </c>
      <c r="E127">
        <v>0</v>
      </c>
      <c r="F127" t="s">
        <v>21</v>
      </c>
      <c r="G127" t="s">
        <v>21</v>
      </c>
      <c r="H127" t="s">
        <v>21</v>
      </c>
    </row>
    <row r="128" spans="1:8" x14ac:dyDescent="0.3">
      <c r="A128" t="s">
        <v>21</v>
      </c>
      <c r="B128" t="s">
        <v>134</v>
      </c>
      <c r="C128">
        <v>5.1999999999999998E-2</v>
      </c>
      <c r="E128" t="s">
        <v>19</v>
      </c>
      <c r="F128" t="s">
        <v>21</v>
      </c>
      <c r="G128" t="s">
        <v>21</v>
      </c>
      <c r="H128" t="s">
        <v>21</v>
      </c>
    </row>
    <row r="129" spans="1:8" x14ac:dyDescent="0.3">
      <c r="A129" t="s">
        <v>21</v>
      </c>
      <c r="B129" t="s">
        <v>135</v>
      </c>
      <c r="C129">
        <v>4.9000000000000002E-2</v>
      </c>
      <c r="E129" t="s">
        <v>19</v>
      </c>
      <c r="F129" t="s">
        <v>21</v>
      </c>
      <c r="G129" t="s">
        <v>21</v>
      </c>
      <c r="H129" t="s">
        <v>21</v>
      </c>
    </row>
    <row r="130" spans="1:8" x14ac:dyDescent="0.3">
      <c r="A130" t="s">
        <v>21</v>
      </c>
      <c r="B130" t="s">
        <v>136</v>
      </c>
      <c r="C130">
        <v>4.8000000000000001E-2</v>
      </c>
      <c r="D130" t="s">
        <v>65</v>
      </c>
      <c r="E130" t="s">
        <v>19</v>
      </c>
      <c r="F130" t="s">
        <v>21</v>
      </c>
      <c r="G130" t="s">
        <v>21</v>
      </c>
      <c r="H130" t="s">
        <v>21</v>
      </c>
    </row>
    <row r="131" spans="1:8" x14ac:dyDescent="0.3">
      <c r="A131" t="s">
        <v>21</v>
      </c>
      <c r="B131" t="s">
        <v>137</v>
      </c>
      <c r="C131">
        <v>4.3999999999999997E-2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</row>
    <row r="132" spans="1:8" x14ac:dyDescent="0.3">
      <c r="A132" t="s">
        <v>21</v>
      </c>
      <c r="B132" t="s">
        <v>138</v>
      </c>
      <c r="C132">
        <v>4.2999999999999997E-2</v>
      </c>
      <c r="D132" t="s">
        <v>65</v>
      </c>
      <c r="E132" t="s">
        <v>19</v>
      </c>
      <c r="F132" t="s">
        <v>21</v>
      </c>
      <c r="G132" t="s">
        <v>21</v>
      </c>
      <c r="H132" t="s">
        <v>21</v>
      </c>
    </row>
    <row r="133" spans="1:8" x14ac:dyDescent="0.3">
      <c r="A133" t="s">
        <v>21</v>
      </c>
      <c r="B133" t="s">
        <v>139</v>
      </c>
      <c r="C133">
        <v>4.5999999999999999E-2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</row>
    <row r="134" spans="1:8" x14ac:dyDescent="0.3">
      <c r="A134" t="s">
        <v>21</v>
      </c>
      <c r="B134" t="s">
        <v>140</v>
      </c>
      <c r="C134">
        <v>3.26</v>
      </c>
      <c r="E134">
        <v>1.7000000000000001E-2</v>
      </c>
      <c r="F134" t="s">
        <v>21</v>
      </c>
      <c r="G134" t="s">
        <v>21</v>
      </c>
      <c r="H134" t="s">
        <v>21</v>
      </c>
    </row>
    <row r="135" spans="1:8" x14ac:dyDescent="0.3">
      <c r="A135" t="s">
        <v>21</v>
      </c>
      <c r="B135" t="s">
        <v>141</v>
      </c>
      <c r="C135">
        <v>1.5469999999999999</v>
      </c>
      <c r="E135">
        <v>1E-3</v>
      </c>
      <c r="F135" t="s">
        <v>21</v>
      </c>
      <c r="G135" t="s">
        <v>21</v>
      </c>
      <c r="H135" t="s">
        <v>21</v>
      </c>
    </row>
    <row r="136" spans="1:8" x14ac:dyDescent="0.3">
      <c r="A136" t="s">
        <v>21</v>
      </c>
      <c r="B136" t="s">
        <v>142</v>
      </c>
      <c r="C136">
        <v>0.41499999999999998</v>
      </c>
      <c r="E136">
        <v>0</v>
      </c>
      <c r="F136" t="s">
        <v>21</v>
      </c>
      <c r="G136" t="s">
        <v>21</v>
      </c>
      <c r="H136" t="s">
        <v>21</v>
      </c>
    </row>
    <row r="137" spans="1:8" x14ac:dyDescent="0.3">
      <c r="A137" t="s">
        <v>21</v>
      </c>
      <c r="B137" t="s">
        <v>143</v>
      </c>
      <c r="C137">
        <v>0.124</v>
      </c>
      <c r="E137">
        <v>0</v>
      </c>
      <c r="F137" t="s">
        <v>21</v>
      </c>
      <c r="G137" t="s">
        <v>21</v>
      </c>
      <c r="H137" t="s">
        <v>21</v>
      </c>
    </row>
    <row r="138" spans="1:8" x14ac:dyDescent="0.3">
      <c r="A138" t="s">
        <v>21</v>
      </c>
      <c r="B138" t="s">
        <v>144</v>
      </c>
      <c r="C138">
        <v>6.0999999999999999E-2</v>
      </c>
      <c r="E138">
        <v>0</v>
      </c>
      <c r="F138" t="s">
        <v>21</v>
      </c>
      <c r="G138" t="s">
        <v>21</v>
      </c>
      <c r="H138" t="s">
        <v>21</v>
      </c>
    </row>
    <row r="139" spans="1:8" x14ac:dyDescent="0.3">
      <c r="A139" t="s">
        <v>21</v>
      </c>
      <c r="B139" t="s">
        <v>145</v>
      </c>
      <c r="C139">
        <v>4.7E-2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</row>
    <row r="140" spans="1:8" x14ac:dyDescent="0.3">
      <c r="A140" t="s">
        <v>21</v>
      </c>
      <c r="B140" t="s">
        <v>146</v>
      </c>
      <c r="C140">
        <v>4.2999999999999997E-2</v>
      </c>
      <c r="D140" t="s">
        <v>65</v>
      </c>
      <c r="E140" t="s">
        <v>19</v>
      </c>
      <c r="F140" t="s">
        <v>21</v>
      </c>
      <c r="G140" t="s">
        <v>21</v>
      </c>
      <c r="H140" t="s">
        <v>21</v>
      </c>
    </row>
    <row r="141" spans="1:8" x14ac:dyDescent="0.3">
      <c r="A141" t="s">
        <v>21</v>
      </c>
      <c r="B141" t="s">
        <v>147</v>
      </c>
      <c r="C141">
        <v>4.3999999999999997E-2</v>
      </c>
      <c r="D141" t="s">
        <v>65</v>
      </c>
      <c r="E141" t="s">
        <v>19</v>
      </c>
      <c r="F141" t="s">
        <v>21</v>
      </c>
      <c r="G141" t="s">
        <v>21</v>
      </c>
      <c r="H141" t="s">
        <v>21</v>
      </c>
    </row>
    <row r="142" spans="1:8" x14ac:dyDescent="0.3">
      <c r="A142" t="s">
        <v>21</v>
      </c>
      <c r="B142" t="s">
        <v>148</v>
      </c>
      <c r="C142">
        <v>4.8000000000000001E-2</v>
      </c>
      <c r="D142" t="s">
        <v>65</v>
      </c>
      <c r="E142" t="s">
        <v>19</v>
      </c>
      <c r="F142" t="s">
        <v>21</v>
      </c>
      <c r="G142" t="s">
        <v>21</v>
      </c>
      <c r="H142" t="s">
        <v>21</v>
      </c>
    </row>
    <row r="143" spans="1:8" x14ac:dyDescent="0.3">
      <c r="A143" t="s">
        <v>21</v>
      </c>
      <c r="B143" t="s">
        <v>149</v>
      </c>
      <c r="C143">
        <v>4.2999999999999997E-2</v>
      </c>
      <c r="D143" t="s">
        <v>65</v>
      </c>
      <c r="E143" t="s">
        <v>19</v>
      </c>
      <c r="F143" t="s">
        <v>21</v>
      </c>
      <c r="G143" t="s">
        <v>21</v>
      </c>
      <c r="H143" t="s">
        <v>21</v>
      </c>
    </row>
    <row r="144" spans="1:8" x14ac:dyDescent="0.3">
      <c r="A144" t="s">
        <v>21</v>
      </c>
      <c r="B144" t="s">
        <v>150</v>
      </c>
      <c r="C144">
        <v>4.4999999999999998E-2</v>
      </c>
      <c r="D144" t="s">
        <v>65</v>
      </c>
      <c r="E144" t="s">
        <v>19</v>
      </c>
      <c r="F144" t="s">
        <v>21</v>
      </c>
      <c r="G144" t="s">
        <v>21</v>
      </c>
      <c r="H144" t="s">
        <v>21</v>
      </c>
    </row>
    <row r="145" spans="1:8" x14ac:dyDescent="0.3">
      <c r="A145" t="s">
        <v>21</v>
      </c>
      <c r="B145" t="s">
        <v>151</v>
      </c>
      <c r="C145">
        <v>5.5E-2</v>
      </c>
      <c r="E145" t="s">
        <v>19</v>
      </c>
      <c r="F145" t="s">
        <v>21</v>
      </c>
      <c r="G145" t="s">
        <v>21</v>
      </c>
      <c r="H145" t="s">
        <v>21</v>
      </c>
    </row>
    <row r="146" spans="1:8" x14ac:dyDescent="0.3">
      <c r="A146" t="s">
        <v>21</v>
      </c>
      <c r="B146" t="s">
        <v>152</v>
      </c>
      <c r="C146">
        <v>3.5379999999999998</v>
      </c>
      <c r="D146" t="s">
        <v>65</v>
      </c>
      <c r="E146" t="s">
        <v>19</v>
      </c>
      <c r="F146" t="s">
        <v>21</v>
      </c>
      <c r="G146" t="s">
        <v>21</v>
      </c>
      <c r="H146" t="s">
        <v>21</v>
      </c>
    </row>
    <row r="147" spans="1:8" x14ac:dyDescent="0.3">
      <c r="A147" t="s">
        <v>21</v>
      </c>
      <c r="B147" t="s">
        <v>153</v>
      </c>
      <c r="C147">
        <v>2.9950000000000001</v>
      </c>
      <c r="E147">
        <v>5.0000000000000001E-3</v>
      </c>
      <c r="F147" t="s">
        <v>21</v>
      </c>
      <c r="G147" t="s">
        <v>21</v>
      </c>
      <c r="H147" t="s">
        <v>21</v>
      </c>
    </row>
    <row r="148" spans="1:8" x14ac:dyDescent="0.3">
      <c r="A148" t="s">
        <v>21</v>
      </c>
      <c r="B148" t="s">
        <v>154</v>
      </c>
      <c r="C148">
        <v>1.83</v>
      </c>
      <c r="E148">
        <v>1E-3</v>
      </c>
      <c r="F148" t="s">
        <v>21</v>
      </c>
      <c r="G148" t="s">
        <v>21</v>
      </c>
      <c r="H148" t="s">
        <v>21</v>
      </c>
    </row>
    <row r="149" spans="1:8" x14ac:dyDescent="0.3">
      <c r="A149" t="s">
        <v>21</v>
      </c>
      <c r="B149" t="s">
        <v>155</v>
      </c>
      <c r="C149">
        <v>0.50900000000000001</v>
      </c>
      <c r="E149">
        <v>0</v>
      </c>
      <c r="F149" t="s">
        <v>21</v>
      </c>
      <c r="G149" t="s">
        <v>21</v>
      </c>
      <c r="H149" t="s">
        <v>21</v>
      </c>
    </row>
    <row r="150" spans="1:8" x14ac:dyDescent="0.3">
      <c r="A150" t="s">
        <v>21</v>
      </c>
      <c r="B150" t="s">
        <v>156</v>
      </c>
      <c r="C150">
        <v>0.13500000000000001</v>
      </c>
      <c r="E150">
        <v>0</v>
      </c>
      <c r="F150" t="s">
        <v>21</v>
      </c>
      <c r="G150" t="s">
        <v>21</v>
      </c>
      <c r="H150" t="s">
        <v>21</v>
      </c>
    </row>
    <row r="151" spans="1:8" x14ac:dyDescent="0.3">
      <c r="A151" t="s">
        <v>21</v>
      </c>
      <c r="B151" t="s">
        <v>157</v>
      </c>
      <c r="C151">
        <v>5.7000000000000002E-2</v>
      </c>
      <c r="E151" t="s">
        <v>19</v>
      </c>
      <c r="F151" t="s">
        <v>21</v>
      </c>
      <c r="G151" t="s">
        <v>21</v>
      </c>
      <c r="H151" t="s">
        <v>21</v>
      </c>
    </row>
    <row r="152" spans="1:8" x14ac:dyDescent="0.3">
      <c r="A152" t="s">
        <v>21</v>
      </c>
      <c r="B152" t="s">
        <v>158</v>
      </c>
      <c r="C152">
        <v>4.7E-2</v>
      </c>
      <c r="D152" t="s">
        <v>65</v>
      </c>
      <c r="E152" t="s">
        <v>19</v>
      </c>
      <c r="F152" t="s">
        <v>21</v>
      </c>
      <c r="G152" t="s">
        <v>21</v>
      </c>
      <c r="H152" t="s">
        <v>21</v>
      </c>
    </row>
    <row r="153" spans="1:8" x14ac:dyDescent="0.3">
      <c r="A153" t="s">
        <v>21</v>
      </c>
      <c r="B153" t="s">
        <v>159</v>
      </c>
      <c r="C153">
        <v>4.2999999999999997E-2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</row>
    <row r="154" spans="1:8" x14ac:dyDescent="0.3">
      <c r="A154" t="s">
        <v>21</v>
      </c>
      <c r="B154" t="s">
        <v>160</v>
      </c>
      <c r="C154">
        <v>4.2999999999999997E-2</v>
      </c>
      <c r="D154" t="s">
        <v>65</v>
      </c>
      <c r="E154" t="s">
        <v>19</v>
      </c>
      <c r="F154" t="s">
        <v>21</v>
      </c>
      <c r="G154" t="s">
        <v>21</v>
      </c>
      <c r="H154" t="s">
        <v>21</v>
      </c>
    </row>
    <row r="155" spans="1:8" x14ac:dyDescent="0.3">
      <c r="A155" t="s">
        <v>21</v>
      </c>
      <c r="B155" t="s">
        <v>161</v>
      </c>
      <c r="C155">
        <v>4.2999999999999997E-2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</row>
    <row r="156" spans="1:8" x14ac:dyDescent="0.3">
      <c r="A156" t="s">
        <v>21</v>
      </c>
      <c r="B156" t="s">
        <v>162</v>
      </c>
      <c r="C156">
        <v>4.2999999999999997E-2</v>
      </c>
      <c r="D156" t="s">
        <v>65</v>
      </c>
      <c r="E156" t="s">
        <v>19</v>
      </c>
      <c r="F156" t="s">
        <v>21</v>
      </c>
      <c r="G156" t="s">
        <v>21</v>
      </c>
      <c r="H156" t="s">
        <v>21</v>
      </c>
    </row>
    <row r="157" spans="1:8" x14ac:dyDescent="0.3">
      <c r="A157" t="s">
        <v>21</v>
      </c>
      <c r="B157" t="s">
        <v>163</v>
      </c>
      <c r="C157">
        <v>4.2999999999999997E-2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</row>
    <row r="158" spans="1:8" x14ac:dyDescent="0.3">
      <c r="A158" t="s">
        <v>21</v>
      </c>
      <c r="B158" t="s">
        <v>164</v>
      </c>
      <c r="C158">
        <v>3.38</v>
      </c>
      <c r="E158">
        <v>0.151</v>
      </c>
      <c r="F158" t="s">
        <v>21</v>
      </c>
      <c r="G158" t="s">
        <v>21</v>
      </c>
      <c r="H158" t="s">
        <v>21</v>
      </c>
    </row>
    <row r="159" spans="1:8" x14ac:dyDescent="0.3">
      <c r="A159" t="s">
        <v>21</v>
      </c>
      <c r="B159" t="s">
        <v>165</v>
      </c>
      <c r="C159">
        <v>1.5960000000000001</v>
      </c>
      <c r="E159">
        <v>1E-3</v>
      </c>
      <c r="F159" t="s">
        <v>21</v>
      </c>
      <c r="G159" t="s">
        <v>21</v>
      </c>
      <c r="H159" t="s">
        <v>21</v>
      </c>
    </row>
    <row r="160" spans="1:8" x14ac:dyDescent="0.3">
      <c r="A160" t="s">
        <v>21</v>
      </c>
      <c r="B160" t="s">
        <v>166</v>
      </c>
      <c r="C160">
        <v>0.39</v>
      </c>
      <c r="E160">
        <v>0</v>
      </c>
      <c r="F160" t="s">
        <v>21</v>
      </c>
      <c r="G160" t="s">
        <v>21</v>
      </c>
      <c r="H160" t="s">
        <v>21</v>
      </c>
    </row>
    <row r="161" spans="1:8" x14ac:dyDescent="0.3">
      <c r="A161" t="s">
        <v>21</v>
      </c>
      <c r="B161" t="s">
        <v>167</v>
      </c>
      <c r="C161">
        <v>0.13500000000000001</v>
      </c>
      <c r="E161">
        <v>0</v>
      </c>
      <c r="F161" t="s">
        <v>21</v>
      </c>
      <c r="G161" t="s">
        <v>21</v>
      </c>
      <c r="H161" t="s">
        <v>21</v>
      </c>
    </row>
    <row r="162" spans="1:8" x14ac:dyDescent="0.3">
      <c r="A162" t="s">
        <v>21</v>
      </c>
      <c r="B162" t="s">
        <v>168</v>
      </c>
      <c r="C162">
        <v>8.5999999999999993E-2</v>
      </c>
      <c r="E162">
        <v>0</v>
      </c>
      <c r="F162" t="s">
        <v>21</v>
      </c>
      <c r="G162" t="s">
        <v>21</v>
      </c>
      <c r="H162" t="s">
        <v>21</v>
      </c>
    </row>
    <row r="163" spans="1:8" x14ac:dyDescent="0.3">
      <c r="A163" t="s">
        <v>21</v>
      </c>
      <c r="B163" t="s">
        <v>169</v>
      </c>
      <c r="C163">
        <v>4.5999999999999999E-2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</row>
    <row r="164" spans="1:8" x14ac:dyDescent="0.3">
      <c r="A164" t="s">
        <v>21</v>
      </c>
      <c r="B164" t="s">
        <v>170</v>
      </c>
      <c r="C164">
        <v>4.2999999999999997E-2</v>
      </c>
      <c r="D164" t="s">
        <v>65</v>
      </c>
      <c r="E164" t="s">
        <v>19</v>
      </c>
      <c r="F164" t="s">
        <v>21</v>
      </c>
      <c r="G164" t="s">
        <v>21</v>
      </c>
      <c r="H164" t="s">
        <v>21</v>
      </c>
    </row>
    <row r="165" spans="1:8" x14ac:dyDescent="0.3">
      <c r="A165" t="s">
        <v>21</v>
      </c>
      <c r="B165" t="s">
        <v>171</v>
      </c>
      <c r="C165">
        <v>4.3999999999999997E-2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</row>
    <row r="166" spans="1:8" x14ac:dyDescent="0.3">
      <c r="A166" t="s">
        <v>21</v>
      </c>
      <c r="B166" t="s">
        <v>172</v>
      </c>
      <c r="C166">
        <v>4.7E-2</v>
      </c>
      <c r="D166" t="s">
        <v>65</v>
      </c>
      <c r="E166" t="s">
        <v>19</v>
      </c>
      <c r="F166" t="s">
        <v>21</v>
      </c>
      <c r="G166" t="s">
        <v>21</v>
      </c>
      <c r="H166" t="s">
        <v>21</v>
      </c>
    </row>
    <row r="167" spans="1:8" x14ac:dyDescent="0.3">
      <c r="A167" t="s">
        <v>21</v>
      </c>
      <c r="B167" t="s">
        <v>173</v>
      </c>
      <c r="C167">
        <v>4.2000000000000003E-2</v>
      </c>
      <c r="D167" t="s">
        <v>65</v>
      </c>
      <c r="E167" t="s">
        <v>19</v>
      </c>
      <c r="F167" t="s">
        <v>21</v>
      </c>
      <c r="G167" t="s">
        <v>21</v>
      </c>
      <c r="H167" t="s">
        <v>21</v>
      </c>
    </row>
    <row r="168" spans="1:8" x14ac:dyDescent="0.3">
      <c r="A168" t="s">
        <v>21</v>
      </c>
      <c r="B168" t="s">
        <v>174</v>
      </c>
      <c r="C168">
        <v>4.2999999999999997E-2</v>
      </c>
      <c r="D168" t="s">
        <v>65</v>
      </c>
      <c r="E168" t="s">
        <v>19</v>
      </c>
      <c r="F168" t="s">
        <v>21</v>
      </c>
      <c r="G168" t="s">
        <v>21</v>
      </c>
      <c r="H168" t="s">
        <v>21</v>
      </c>
    </row>
    <row r="169" spans="1:8" x14ac:dyDescent="0.3">
      <c r="A169" t="s">
        <v>21</v>
      </c>
      <c r="B169" t="s">
        <v>175</v>
      </c>
      <c r="C169">
        <v>4.3999999999999997E-2</v>
      </c>
      <c r="D169" t="s">
        <v>65</v>
      </c>
      <c r="E169" t="s">
        <v>19</v>
      </c>
      <c r="F169" t="s">
        <v>21</v>
      </c>
      <c r="G169" t="s">
        <v>21</v>
      </c>
      <c r="H169" t="s">
        <v>21</v>
      </c>
    </row>
    <row r="170" spans="1:8" x14ac:dyDescent="0.3">
      <c r="A170" t="s">
        <v>21</v>
      </c>
      <c r="B170" t="s">
        <v>176</v>
      </c>
      <c r="C170">
        <v>3.4470000000000001</v>
      </c>
      <c r="D170" t="s">
        <v>65</v>
      </c>
      <c r="E170" t="s">
        <v>19</v>
      </c>
      <c r="F170" t="s">
        <v>21</v>
      </c>
      <c r="G170" t="s">
        <v>21</v>
      </c>
      <c r="H170" t="s">
        <v>21</v>
      </c>
    </row>
    <row r="171" spans="1:8" x14ac:dyDescent="0.3">
      <c r="A171" t="s">
        <v>21</v>
      </c>
      <c r="B171" t="s">
        <v>177</v>
      </c>
      <c r="C171">
        <v>3.3279999999999998</v>
      </c>
      <c r="E171">
        <v>3.5000000000000003E-2</v>
      </c>
      <c r="F171" t="s">
        <v>21</v>
      </c>
      <c r="G171" t="s">
        <v>21</v>
      </c>
      <c r="H171" t="s">
        <v>21</v>
      </c>
    </row>
    <row r="172" spans="1:8" x14ac:dyDescent="0.3">
      <c r="A172" t="s">
        <v>21</v>
      </c>
      <c r="B172" t="s">
        <v>178</v>
      </c>
      <c r="C172">
        <v>1.633</v>
      </c>
      <c r="E172">
        <v>1E-3</v>
      </c>
      <c r="F172" t="s">
        <v>21</v>
      </c>
      <c r="G172" t="s">
        <v>21</v>
      </c>
      <c r="H172" t="s">
        <v>21</v>
      </c>
    </row>
    <row r="173" spans="1:8" x14ac:dyDescent="0.3">
      <c r="A173" t="s">
        <v>21</v>
      </c>
      <c r="B173" t="s">
        <v>179</v>
      </c>
      <c r="C173">
        <v>0.45800000000000002</v>
      </c>
      <c r="E173">
        <v>0</v>
      </c>
      <c r="F173" t="s">
        <v>21</v>
      </c>
      <c r="G173" t="s">
        <v>21</v>
      </c>
      <c r="H173" t="s">
        <v>21</v>
      </c>
    </row>
    <row r="174" spans="1:8" x14ac:dyDescent="0.3">
      <c r="A174" t="s">
        <v>21</v>
      </c>
      <c r="B174" t="s">
        <v>180</v>
      </c>
      <c r="C174">
        <v>0.121</v>
      </c>
      <c r="E174">
        <v>0</v>
      </c>
      <c r="F174" t="s">
        <v>21</v>
      </c>
      <c r="G174" t="s">
        <v>21</v>
      </c>
      <c r="H174" t="s">
        <v>21</v>
      </c>
    </row>
    <row r="175" spans="1:8" x14ac:dyDescent="0.3">
      <c r="A175" t="s">
        <v>21</v>
      </c>
      <c r="B175" t="s">
        <v>181</v>
      </c>
      <c r="C175">
        <v>5.8999999999999997E-2</v>
      </c>
      <c r="E175" t="s">
        <v>19</v>
      </c>
      <c r="F175" t="s">
        <v>21</v>
      </c>
      <c r="G175" t="s">
        <v>21</v>
      </c>
      <c r="H175" t="s">
        <v>21</v>
      </c>
    </row>
    <row r="176" spans="1:8" x14ac:dyDescent="0.3">
      <c r="A176" t="s">
        <v>21</v>
      </c>
      <c r="B176" t="s">
        <v>182</v>
      </c>
      <c r="C176">
        <v>4.5999999999999999E-2</v>
      </c>
      <c r="D176" t="s">
        <v>65</v>
      </c>
      <c r="E176" t="s">
        <v>19</v>
      </c>
      <c r="F176" t="s">
        <v>21</v>
      </c>
      <c r="G176" t="s">
        <v>21</v>
      </c>
      <c r="H176" t="s">
        <v>21</v>
      </c>
    </row>
    <row r="177" spans="1:8" x14ac:dyDescent="0.3">
      <c r="A177" t="s">
        <v>21</v>
      </c>
      <c r="B177" t="s">
        <v>183</v>
      </c>
      <c r="C177">
        <v>4.3999999999999997E-2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</row>
    <row r="178" spans="1:8" x14ac:dyDescent="0.3">
      <c r="A178" t="s">
        <v>21</v>
      </c>
      <c r="B178" t="s">
        <v>184</v>
      </c>
      <c r="C178">
        <v>4.2999999999999997E-2</v>
      </c>
      <c r="D178" t="s">
        <v>65</v>
      </c>
      <c r="E178" t="s">
        <v>19</v>
      </c>
      <c r="F178" t="s">
        <v>21</v>
      </c>
      <c r="G178" t="s">
        <v>21</v>
      </c>
      <c r="H178" t="s">
        <v>21</v>
      </c>
    </row>
    <row r="179" spans="1:8" x14ac:dyDescent="0.3">
      <c r="A179" t="s">
        <v>21</v>
      </c>
      <c r="B179" t="s">
        <v>185</v>
      </c>
      <c r="C179">
        <v>4.2999999999999997E-2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</row>
    <row r="180" spans="1:8" x14ac:dyDescent="0.3">
      <c r="A180" t="s">
        <v>21</v>
      </c>
      <c r="B180" t="s">
        <v>186</v>
      </c>
      <c r="C180">
        <v>4.2999999999999997E-2</v>
      </c>
      <c r="D180" t="s">
        <v>65</v>
      </c>
      <c r="E180" t="s">
        <v>19</v>
      </c>
      <c r="F180" t="s">
        <v>21</v>
      </c>
      <c r="G180" t="s">
        <v>21</v>
      </c>
      <c r="H180" t="s">
        <v>21</v>
      </c>
    </row>
    <row r="181" spans="1:8" x14ac:dyDescent="0.3">
      <c r="A181" t="s">
        <v>21</v>
      </c>
      <c r="B181" t="s">
        <v>187</v>
      </c>
      <c r="C181">
        <v>4.2999999999999997E-2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</row>
    <row r="182" spans="1:8" x14ac:dyDescent="0.3">
      <c r="A182" t="s">
        <v>21</v>
      </c>
      <c r="B182" t="s">
        <v>188</v>
      </c>
      <c r="C182">
        <v>3.7170000000000001</v>
      </c>
      <c r="D182" t="s">
        <v>65</v>
      </c>
      <c r="E182" t="s">
        <v>19</v>
      </c>
      <c r="F182" t="s">
        <v>21</v>
      </c>
      <c r="G182" t="s">
        <v>21</v>
      </c>
      <c r="H182" t="s">
        <v>21</v>
      </c>
    </row>
    <row r="183" spans="1:8" x14ac:dyDescent="0.3">
      <c r="A183" t="s">
        <v>21</v>
      </c>
      <c r="B183" t="s">
        <v>189</v>
      </c>
      <c r="C183">
        <v>2.6680000000000001</v>
      </c>
      <c r="E183">
        <v>3.0000000000000001E-3</v>
      </c>
      <c r="F183" t="s">
        <v>21</v>
      </c>
      <c r="G183" t="s">
        <v>21</v>
      </c>
      <c r="H183" t="s">
        <v>21</v>
      </c>
    </row>
    <row r="184" spans="1:8" x14ac:dyDescent="0.3">
      <c r="A184" t="s">
        <v>21</v>
      </c>
      <c r="B184" t="s">
        <v>190</v>
      </c>
      <c r="C184">
        <v>0.93700000000000006</v>
      </c>
      <c r="E184">
        <v>0</v>
      </c>
      <c r="F184" t="s">
        <v>21</v>
      </c>
      <c r="G184" t="s">
        <v>21</v>
      </c>
      <c r="H184" t="s">
        <v>21</v>
      </c>
    </row>
    <row r="185" spans="1:8" x14ac:dyDescent="0.3">
      <c r="A185" t="s">
        <v>21</v>
      </c>
      <c r="B185" t="s">
        <v>191</v>
      </c>
      <c r="C185">
        <v>0.224</v>
      </c>
      <c r="E185">
        <v>0</v>
      </c>
      <c r="F185" t="s">
        <v>21</v>
      </c>
      <c r="G185" t="s">
        <v>21</v>
      </c>
      <c r="H185" t="s">
        <v>21</v>
      </c>
    </row>
    <row r="186" spans="1:8" x14ac:dyDescent="0.3">
      <c r="A186" t="s">
        <v>21</v>
      </c>
      <c r="B186" t="s">
        <v>192</v>
      </c>
      <c r="C186">
        <v>0.127</v>
      </c>
      <c r="E186">
        <v>0</v>
      </c>
      <c r="F186" t="s">
        <v>21</v>
      </c>
      <c r="G186" t="s">
        <v>21</v>
      </c>
      <c r="H186" t="s">
        <v>21</v>
      </c>
    </row>
    <row r="187" spans="1:8" x14ac:dyDescent="0.3">
      <c r="A187" t="s">
        <v>21</v>
      </c>
      <c r="B187" t="s">
        <v>193</v>
      </c>
      <c r="C187">
        <v>5.5E-2</v>
      </c>
      <c r="E187" t="s">
        <v>19</v>
      </c>
      <c r="F187" t="s">
        <v>21</v>
      </c>
      <c r="G187" t="s">
        <v>21</v>
      </c>
      <c r="H187" t="s">
        <v>21</v>
      </c>
    </row>
    <row r="188" spans="1:8" x14ac:dyDescent="0.3">
      <c r="A188" t="s">
        <v>21</v>
      </c>
      <c r="B188" t="s">
        <v>194</v>
      </c>
      <c r="C188">
        <v>4.5999999999999999E-2</v>
      </c>
      <c r="D188" t="s">
        <v>65</v>
      </c>
      <c r="E188" t="s">
        <v>19</v>
      </c>
      <c r="F188" t="s">
        <v>21</v>
      </c>
      <c r="G188" t="s">
        <v>21</v>
      </c>
      <c r="H188" t="s">
        <v>21</v>
      </c>
    </row>
    <row r="189" spans="1:8" x14ac:dyDescent="0.3">
      <c r="A189" t="s">
        <v>21</v>
      </c>
      <c r="B189" t="s">
        <v>195</v>
      </c>
      <c r="C189">
        <v>5.1999999999999998E-2</v>
      </c>
      <c r="E189" t="s">
        <v>19</v>
      </c>
      <c r="F189" t="s">
        <v>21</v>
      </c>
      <c r="G189" t="s">
        <v>21</v>
      </c>
      <c r="H189" t="s">
        <v>21</v>
      </c>
    </row>
    <row r="190" spans="1:8" x14ac:dyDescent="0.3">
      <c r="A190" t="s">
        <v>21</v>
      </c>
      <c r="B190" t="s">
        <v>196</v>
      </c>
      <c r="C190">
        <v>5.0999999999999997E-2</v>
      </c>
      <c r="E190" t="s">
        <v>19</v>
      </c>
      <c r="F190" t="s">
        <v>21</v>
      </c>
      <c r="G190" t="s">
        <v>21</v>
      </c>
      <c r="H190" t="s">
        <v>21</v>
      </c>
    </row>
    <row r="191" spans="1:8" x14ac:dyDescent="0.3">
      <c r="A191" t="s">
        <v>21</v>
      </c>
      <c r="B191" t="s">
        <v>197</v>
      </c>
      <c r="C191">
        <v>4.5999999999999999E-2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</row>
    <row r="192" spans="1:8" x14ac:dyDescent="0.3">
      <c r="A192" t="s">
        <v>21</v>
      </c>
      <c r="B192" t="s">
        <v>198</v>
      </c>
      <c r="C192">
        <v>4.3999999999999997E-2</v>
      </c>
      <c r="D192" t="s">
        <v>65</v>
      </c>
      <c r="E192" t="s">
        <v>19</v>
      </c>
      <c r="F192" t="s">
        <v>21</v>
      </c>
      <c r="G192" t="s">
        <v>21</v>
      </c>
      <c r="H192" t="s">
        <v>21</v>
      </c>
    </row>
    <row r="193" spans="1:8" x14ac:dyDescent="0.3">
      <c r="A193" t="s">
        <v>21</v>
      </c>
      <c r="B193" t="s">
        <v>199</v>
      </c>
      <c r="C193">
        <v>4.5999999999999999E-2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</row>
    <row r="194" spans="1:8" x14ac:dyDescent="0.3">
      <c r="A194" t="s">
        <v>21</v>
      </c>
      <c r="B194" t="s">
        <v>200</v>
      </c>
      <c r="C194">
        <v>4.7E-2</v>
      </c>
      <c r="D194" t="s">
        <v>65</v>
      </c>
      <c r="E194" t="s">
        <v>19</v>
      </c>
      <c r="F194" t="s">
        <v>21</v>
      </c>
      <c r="G194" t="s">
        <v>21</v>
      </c>
      <c r="H194" t="s">
        <v>21</v>
      </c>
    </row>
    <row r="195" spans="1:8" x14ac:dyDescent="0.3">
      <c r="A195" t="s">
        <v>21</v>
      </c>
      <c r="B195" t="s">
        <v>201</v>
      </c>
      <c r="C195">
        <v>4.7E-2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</row>
    <row r="196" spans="1:8" x14ac:dyDescent="0.3">
      <c r="A196" t="s">
        <v>21</v>
      </c>
      <c r="B196" t="s">
        <v>202</v>
      </c>
      <c r="C196">
        <v>4.8000000000000001E-2</v>
      </c>
      <c r="D196" t="s">
        <v>65</v>
      </c>
      <c r="E196" t="s">
        <v>19</v>
      </c>
      <c r="F196" t="s">
        <v>21</v>
      </c>
      <c r="G196" t="s">
        <v>21</v>
      </c>
      <c r="H196" t="s">
        <v>21</v>
      </c>
    </row>
    <row r="197" spans="1:8" x14ac:dyDescent="0.3">
      <c r="A197" t="s">
        <v>21</v>
      </c>
      <c r="B197" t="s">
        <v>203</v>
      </c>
      <c r="C197">
        <v>4.3999999999999997E-2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</row>
    <row r="198" spans="1:8" x14ac:dyDescent="0.3">
      <c r="A198" t="s">
        <v>21</v>
      </c>
      <c r="B198" t="s">
        <v>204</v>
      </c>
      <c r="C198">
        <v>4.3999999999999997E-2</v>
      </c>
      <c r="D198" t="s">
        <v>65</v>
      </c>
      <c r="E198" t="s">
        <v>19</v>
      </c>
      <c r="F198" t="s">
        <v>21</v>
      </c>
      <c r="G198" t="s">
        <v>21</v>
      </c>
      <c r="H198" t="s">
        <v>21</v>
      </c>
    </row>
    <row r="199" spans="1:8" x14ac:dyDescent="0.3">
      <c r="A199" t="s">
        <v>21</v>
      </c>
      <c r="B199" t="s">
        <v>205</v>
      </c>
      <c r="C199">
        <v>4.2999999999999997E-2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</row>
    <row r="200" spans="1:8" x14ac:dyDescent="0.3">
      <c r="A200" t="s">
        <v>21</v>
      </c>
      <c r="B200" t="s">
        <v>206</v>
      </c>
      <c r="C200">
        <v>4.2000000000000003E-2</v>
      </c>
      <c r="D200" t="s">
        <v>65</v>
      </c>
      <c r="E200" t="s">
        <v>19</v>
      </c>
      <c r="F200" t="s">
        <v>21</v>
      </c>
      <c r="G200" t="s">
        <v>21</v>
      </c>
      <c r="H200" t="s">
        <v>21</v>
      </c>
    </row>
    <row r="201" spans="1:8" x14ac:dyDescent="0.3">
      <c r="A201" t="s">
        <v>21</v>
      </c>
      <c r="B201" t="s">
        <v>207</v>
      </c>
      <c r="C201">
        <v>4.2999999999999997E-2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</row>
    <row r="202" spans="1:8" x14ac:dyDescent="0.3">
      <c r="A202" t="s">
        <v>21</v>
      </c>
      <c r="B202" t="s">
        <v>208</v>
      </c>
      <c r="C202">
        <v>4.2999999999999997E-2</v>
      </c>
      <c r="D202" t="s">
        <v>65</v>
      </c>
      <c r="E202" t="s">
        <v>19</v>
      </c>
      <c r="F202" t="s">
        <v>21</v>
      </c>
      <c r="G202" t="s">
        <v>21</v>
      </c>
      <c r="H202" t="s">
        <v>21</v>
      </c>
    </row>
    <row r="203" spans="1:8" x14ac:dyDescent="0.3">
      <c r="A203" t="s">
        <v>21</v>
      </c>
      <c r="B203" t="s">
        <v>209</v>
      </c>
      <c r="C203">
        <v>4.2999999999999997E-2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</row>
    <row r="204" spans="1:8" x14ac:dyDescent="0.3">
      <c r="A204" t="s">
        <v>21</v>
      </c>
      <c r="B204" t="s">
        <v>210</v>
      </c>
      <c r="C204">
        <v>4.4999999999999998E-2</v>
      </c>
      <c r="D204" t="s">
        <v>65</v>
      </c>
      <c r="E204" t="s">
        <v>19</v>
      </c>
      <c r="F204" t="s">
        <v>21</v>
      </c>
      <c r="G204" t="s">
        <v>21</v>
      </c>
      <c r="H204" t="s">
        <v>21</v>
      </c>
    </row>
    <row r="205" spans="1:8" x14ac:dyDescent="0.3">
      <c r="A205" t="s">
        <v>21</v>
      </c>
      <c r="B205" t="s">
        <v>211</v>
      </c>
      <c r="C205">
        <v>4.2999999999999997E-2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</row>
    <row r="206" spans="1:8" x14ac:dyDescent="0.3">
      <c r="A206" t="s">
        <v>21</v>
      </c>
      <c r="B206" t="s">
        <v>212</v>
      </c>
      <c r="C206">
        <v>3.8260000000000001</v>
      </c>
      <c r="D206" t="s">
        <v>65</v>
      </c>
      <c r="E206" t="s">
        <v>19</v>
      </c>
      <c r="F206" t="s">
        <v>21</v>
      </c>
      <c r="G206" t="s">
        <v>21</v>
      </c>
      <c r="H206" t="s">
        <v>21</v>
      </c>
    </row>
    <row r="207" spans="1:8" x14ac:dyDescent="0.3">
      <c r="A207" t="s">
        <v>21</v>
      </c>
      <c r="B207" t="s">
        <v>213</v>
      </c>
      <c r="C207">
        <v>2.8610000000000002</v>
      </c>
      <c r="E207">
        <v>4.0000000000000001E-3</v>
      </c>
      <c r="F207" t="s">
        <v>21</v>
      </c>
      <c r="G207" t="s">
        <v>21</v>
      </c>
      <c r="H207" t="s">
        <v>21</v>
      </c>
    </row>
    <row r="208" spans="1:8" x14ac:dyDescent="0.3">
      <c r="A208" t="s">
        <v>21</v>
      </c>
      <c r="B208" t="s">
        <v>214</v>
      </c>
      <c r="C208">
        <v>0.85099999999999998</v>
      </c>
      <c r="E208">
        <v>0</v>
      </c>
      <c r="F208" t="s">
        <v>21</v>
      </c>
      <c r="G208" t="s">
        <v>21</v>
      </c>
      <c r="H208" t="s">
        <v>21</v>
      </c>
    </row>
    <row r="209" spans="1:8" x14ac:dyDescent="0.3">
      <c r="A209" t="s">
        <v>21</v>
      </c>
      <c r="B209" t="s">
        <v>215</v>
      </c>
      <c r="C209">
        <v>0.22500000000000001</v>
      </c>
      <c r="E209">
        <v>0</v>
      </c>
      <c r="F209" t="s">
        <v>21</v>
      </c>
      <c r="G209" t="s">
        <v>21</v>
      </c>
      <c r="H209" t="s">
        <v>21</v>
      </c>
    </row>
    <row r="210" spans="1:8" x14ac:dyDescent="0.3">
      <c r="A210" t="s">
        <v>21</v>
      </c>
      <c r="B210" t="s">
        <v>216</v>
      </c>
      <c r="C210">
        <v>9.0999999999999998E-2</v>
      </c>
      <c r="E210">
        <v>0</v>
      </c>
      <c r="F210" t="s">
        <v>21</v>
      </c>
      <c r="G210" t="s">
        <v>21</v>
      </c>
      <c r="H210" t="s">
        <v>21</v>
      </c>
    </row>
    <row r="211" spans="1:8" x14ac:dyDescent="0.3">
      <c r="A211" t="s">
        <v>21</v>
      </c>
      <c r="B211" t="s">
        <v>217</v>
      </c>
      <c r="C211">
        <v>5.1999999999999998E-2</v>
      </c>
      <c r="E211" t="s">
        <v>19</v>
      </c>
      <c r="F211" t="s">
        <v>21</v>
      </c>
      <c r="G211" t="s">
        <v>21</v>
      </c>
      <c r="H211" t="s">
        <v>21</v>
      </c>
    </row>
    <row r="212" spans="1:8" x14ac:dyDescent="0.3">
      <c r="A212" t="s">
        <v>21</v>
      </c>
      <c r="B212" t="s">
        <v>218</v>
      </c>
      <c r="C212">
        <v>4.5999999999999999E-2</v>
      </c>
      <c r="D212" t="s">
        <v>65</v>
      </c>
      <c r="E212" t="s">
        <v>19</v>
      </c>
      <c r="F212" t="s">
        <v>21</v>
      </c>
      <c r="G212" t="s">
        <v>21</v>
      </c>
      <c r="H212" t="s">
        <v>21</v>
      </c>
    </row>
    <row r="213" spans="1:8" x14ac:dyDescent="0.3">
      <c r="A213" t="s">
        <v>21</v>
      </c>
      <c r="B213" t="s">
        <v>219</v>
      </c>
      <c r="C213">
        <v>4.5999999999999999E-2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</row>
    <row r="214" spans="1:8" x14ac:dyDescent="0.3">
      <c r="A214" t="s">
        <v>21</v>
      </c>
      <c r="B214" t="s">
        <v>220</v>
      </c>
      <c r="C214">
        <v>5.1999999999999998E-2</v>
      </c>
      <c r="E214" t="s">
        <v>19</v>
      </c>
      <c r="F214" t="s">
        <v>21</v>
      </c>
      <c r="G214" t="s">
        <v>21</v>
      </c>
      <c r="H214" t="s">
        <v>21</v>
      </c>
    </row>
    <row r="215" spans="1:8" x14ac:dyDescent="0.3">
      <c r="A215" t="s">
        <v>21</v>
      </c>
      <c r="B215" t="s">
        <v>221</v>
      </c>
      <c r="C215">
        <v>4.4999999999999998E-2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</row>
    <row r="216" spans="1:8" x14ac:dyDescent="0.3">
      <c r="A216" t="s">
        <v>21</v>
      </c>
      <c r="B216" t="s">
        <v>222</v>
      </c>
      <c r="C216">
        <v>4.3999999999999997E-2</v>
      </c>
      <c r="D216" t="s">
        <v>65</v>
      </c>
      <c r="E216" t="s">
        <v>19</v>
      </c>
      <c r="F216" t="s">
        <v>21</v>
      </c>
      <c r="G216" t="s">
        <v>21</v>
      </c>
      <c r="H216" t="s">
        <v>21</v>
      </c>
    </row>
    <row r="217" spans="1:8" x14ac:dyDescent="0.3">
      <c r="A217" t="s">
        <v>21</v>
      </c>
      <c r="B217" t="s">
        <v>223</v>
      </c>
      <c r="C217">
        <v>4.3999999999999997E-2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</row>
    <row r="218" spans="1:8" x14ac:dyDescent="0.3">
      <c r="A218" t="s">
        <v>21</v>
      </c>
      <c r="B218" t="s">
        <v>224</v>
      </c>
      <c r="C218">
        <v>4.5999999999999999E-2</v>
      </c>
      <c r="D218" t="s">
        <v>65</v>
      </c>
      <c r="E218" t="s">
        <v>19</v>
      </c>
      <c r="F218" t="s">
        <v>21</v>
      </c>
      <c r="G218" t="s">
        <v>21</v>
      </c>
      <c r="H218" t="s">
        <v>21</v>
      </c>
    </row>
    <row r="219" spans="1:8" x14ac:dyDescent="0.3">
      <c r="A219" t="s">
        <v>21</v>
      </c>
      <c r="B219" t="s">
        <v>225</v>
      </c>
      <c r="C219">
        <v>4.3999999999999997E-2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</row>
    <row r="220" spans="1:8" x14ac:dyDescent="0.3">
      <c r="A220" t="s">
        <v>21</v>
      </c>
      <c r="B220" t="s">
        <v>226</v>
      </c>
      <c r="C220">
        <v>4.2999999999999997E-2</v>
      </c>
      <c r="D220" t="s">
        <v>65</v>
      </c>
      <c r="E220" t="s">
        <v>19</v>
      </c>
      <c r="F220" t="s">
        <v>21</v>
      </c>
      <c r="G220" t="s">
        <v>21</v>
      </c>
      <c r="H220" t="s">
        <v>21</v>
      </c>
    </row>
    <row r="221" spans="1:8" x14ac:dyDescent="0.3">
      <c r="A221" t="s">
        <v>21</v>
      </c>
      <c r="B221" t="s">
        <v>227</v>
      </c>
      <c r="C221">
        <v>4.2999999999999997E-2</v>
      </c>
      <c r="D221" t="s">
        <v>65</v>
      </c>
      <c r="E221" t="s">
        <v>19</v>
      </c>
      <c r="F221" t="s">
        <v>21</v>
      </c>
      <c r="G221" t="s">
        <v>21</v>
      </c>
      <c r="H221" t="s">
        <v>21</v>
      </c>
    </row>
    <row r="222" spans="1:8" x14ac:dyDescent="0.3">
      <c r="A222" t="s">
        <v>21</v>
      </c>
      <c r="B222" t="s">
        <v>228</v>
      </c>
      <c r="C222">
        <v>4.3999999999999997E-2</v>
      </c>
      <c r="D222" t="s">
        <v>65</v>
      </c>
      <c r="E222" t="s">
        <v>19</v>
      </c>
      <c r="F222" t="s">
        <v>21</v>
      </c>
      <c r="G222" t="s">
        <v>21</v>
      </c>
      <c r="H222" t="s">
        <v>21</v>
      </c>
    </row>
    <row r="223" spans="1:8" x14ac:dyDescent="0.3">
      <c r="A223" t="s">
        <v>21</v>
      </c>
      <c r="B223" t="s">
        <v>229</v>
      </c>
      <c r="C223">
        <v>4.2999999999999997E-2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</row>
    <row r="224" spans="1:8" x14ac:dyDescent="0.3">
      <c r="A224" t="s">
        <v>21</v>
      </c>
      <c r="B224" t="s">
        <v>230</v>
      </c>
      <c r="C224">
        <v>4.2999999999999997E-2</v>
      </c>
      <c r="D224" t="s">
        <v>65</v>
      </c>
      <c r="E224" t="s">
        <v>19</v>
      </c>
      <c r="F224" t="s">
        <v>21</v>
      </c>
      <c r="G224" t="s">
        <v>21</v>
      </c>
      <c r="H224" t="s">
        <v>21</v>
      </c>
    </row>
    <row r="225" spans="1:8" x14ac:dyDescent="0.3">
      <c r="A225" t="s">
        <v>21</v>
      </c>
      <c r="B225" t="s">
        <v>231</v>
      </c>
      <c r="C225">
        <v>4.5999999999999999E-2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</row>
    <row r="226" spans="1:8" x14ac:dyDescent="0.3">
      <c r="A226" t="s">
        <v>21</v>
      </c>
      <c r="B226" t="s">
        <v>232</v>
      </c>
      <c r="C226">
        <v>4.7E-2</v>
      </c>
      <c r="D226" t="s">
        <v>65</v>
      </c>
      <c r="E226" t="s">
        <v>19</v>
      </c>
      <c r="F226" t="s">
        <v>21</v>
      </c>
      <c r="G226" t="s">
        <v>21</v>
      </c>
      <c r="H226" t="s">
        <v>21</v>
      </c>
    </row>
    <row r="227" spans="1:8" x14ac:dyDescent="0.3">
      <c r="A227" t="s">
        <v>21</v>
      </c>
      <c r="B227" t="s">
        <v>233</v>
      </c>
      <c r="C227">
        <v>4.2999999999999997E-2</v>
      </c>
      <c r="D227" t="s">
        <v>65</v>
      </c>
      <c r="E227" t="s">
        <v>19</v>
      </c>
      <c r="F227" t="s">
        <v>21</v>
      </c>
      <c r="G227" t="s">
        <v>21</v>
      </c>
      <c r="H227" t="s">
        <v>21</v>
      </c>
    </row>
    <row r="228" spans="1:8" x14ac:dyDescent="0.3">
      <c r="A228" t="s">
        <v>21</v>
      </c>
      <c r="B228" t="s">
        <v>234</v>
      </c>
      <c r="C228">
        <v>4.2999999999999997E-2</v>
      </c>
      <c r="D228" t="s">
        <v>65</v>
      </c>
      <c r="E228" t="s">
        <v>19</v>
      </c>
      <c r="F228" t="s">
        <v>21</v>
      </c>
      <c r="G228" t="s">
        <v>21</v>
      </c>
      <c r="H228" t="s">
        <v>21</v>
      </c>
    </row>
    <row r="229" spans="1:8" x14ac:dyDescent="0.3">
      <c r="A229" t="s">
        <v>21</v>
      </c>
      <c r="B229" t="s">
        <v>235</v>
      </c>
      <c r="C229">
        <v>4.4999999999999998E-2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</row>
    <row r="230" spans="1:8" x14ac:dyDescent="0.3">
      <c r="A230" t="s">
        <v>21</v>
      </c>
      <c r="B230" t="s">
        <v>236</v>
      </c>
      <c r="C230">
        <v>3.9350000000000001</v>
      </c>
      <c r="D230" t="s">
        <v>65</v>
      </c>
      <c r="E230" t="s">
        <v>19</v>
      </c>
      <c r="F230" t="s">
        <v>21</v>
      </c>
      <c r="G230" t="s">
        <v>21</v>
      </c>
      <c r="H230" t="s">
        <v>21</v>
      </c>
    </row>
    <row r="231" spans="1:8" x14ac:dyDescent="0.3">
      <c r="A231" t="s">
        <v>21</v>
      </c>
      <c r="B231" t="s">
        <v>237</v>
      </c>
      <c r="C231">
        <v>3.9249999999999998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</row>
    <row r="232" spans="1:8" x14ac:dyDescent="0.3">
      <c r="A232" t="s">
        <v>21</v>
      </c>
      <c r="B232" t="s">
        <v>238</v>
      </c>
      <c r="C232">
        <v>3.7469999999999999</v>
      </c>
      <c r="D232" t="s">
        <v>65</v>
      </c>
      <c r="E232" t="s">
        <v>19</v>
      </c>
      <c r="F232" t="s">
        <v>21</v>
      </c>
      <c r="G232" t="s">
        <v>21</v>
      </c>
      <c r="H232" t="s">
        <v>21</v>
      </c>
    </row>
    <row r="233" spans="1:8" x14ac:dyDescent="0.3">
      <c r="A233" t="s">
        <v>21</v>
      </c>
      <c r="B233" t="s">
        <v>239</v>
      </c>
      <c r="C233">
        <v>3.4860000000000002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</row>
    <row r="234" spans="1:8" x14ac:dyDescent="0.3">
      <c r="A234" t="s">
        <v>21</v>
      </c>
      <c r="B234" t="s">
        <v>240</v>
      </c>
      <c r="C234">
        <v>2.1760000000000002</v>
      </c>
      <c r="E234">
        <v>1E-3</v>
      </c>
      <c r="F234" t="s">
        <v>21</v>
      </c>
      <c r="G234" t="s">
        <v>21</v>
      </c>
      <c r="H234" t="s">
        <v>21</v>
      </c>
    </row>
    <row r="235" spans="1:8" x14ac:dyDescent="0.3">
      <c r="A235" t="s">
        <v>21</v>
      </c>
      <c r="B235" t="s">
        <v>241</v>
      </c>
      <c r="C235">
        <v>0.64800000000000002</v>
      </c>
      <c r="E235">
        <v>0</v>
      </c>
      <c r="F235" t="s">
        <v>21</v>
      </c>
      <c r="G235" t="s">
        <v>21</v>
      </c>
      <c r="H235" t="s">
        <v>21</v>
      </c>
    </row>
    <row r="236" spans="1:8" x14ac:dyDescent="0.3">
      <c r="A236" t="s">
        <v>21</v>
      </c>
      <c r="B236" t="s">
        <v>242</v>
      </c>
      <c r="C236">
        <v>0.14399999999999999</v>
      </c>
      <c r="E236">
        <v>0</v>
      </c>
      <c r="F236" t="s">
        <v>21</v>
      </c>
      <c r="G236" t="s">
        <v>21</v>
      </c>
      <c r="H236" t="s">
        <v>21</v>
      </c>
    </row>
    <row r="237" spans="1:8" x14ac:dyDescent="0.3">
      <c r="A237" t="s">
        <v>21</v>
      </c>
      <c r="B237" t="s">
        <v>243</v>
      </c>
      <c r="C237">
        <v>6.5000000000000002E-2</v>
      </c>
      <c r="E237">
        <v>0</v>
      </c>
      <c r="F237" t="s">
        <v>21</v>
      </c>
      <c r="G237" t="s">
        <v>21</v>
      </c>
      <c r="H237" t="s">
        <v>21</v>
      </c>
    </row>
    <row r="238" spans="1:8" x14ac:dyDescent="0.3">
      <c r="A238" t="s">
        <v>21</v>
      </c>
      <c r="B238" t="s">
        <v>244</v>
      </c>
      <c r="C238">
        <v>5.7000000000000002E-2</v>
      </c>
      <c r="E238" t="s">
        <v>19</v>
      </c>
      <c r="F238" t="s">
        <v>21</v>
      </c>
      <c r="G238" t="s">
        <v>21</v>
      </c>
      <c r="H238" t="s">
        <v>21</v>
      </c>
    </row>
    <row r="239" spans="1:8" x14ac:dyDescent="0.3">
      <c r="A239" t="s">
        <v>21</v>
      </c>
      <c r="B239" t="s">
        <v>245</v>
      </c>
      <c r="C239">
        <v>4.8000000000000001E-2</v>
      </c>
      <c r="E239" t="s">
        <v>19</v>
      </c>
      <c r="F239" t="s">
        <v>21</v>
      </c>
      <c r="G239" t="s">
        <v>21</v>
      </c>
      <c r="H239" t="s">
        <v>21</v>
      </c>
    </row>
    <row r="240" spans="1:8" x14ac:dyDescent="0.3">
      <c r="A240" t="s">
        <v>21</v>
      </c>
      <c r="B240" t="s">
        <v>246</v>
      </c>
      <c r="C240">
        <v>4.2999999999999997E-2</v>
      </c>
      <c r="D240" t="s">
        <v>65</v>
      </c>
      <c r="E240" t="s">
        <v>19</v>
      </c>
      <c r="F240" t="s">
        <v>21</v>
      </c>
      <c r="G240" t="s">
        <v>21</v>
      </c>
      <c r="H240" t="s">
        <v>21</v>
      </c>
    </row>
    <row r="241" spans="1:8" x14ac:dyDescent="0.3">
      <c r="A241" t="s">
        <v>21</v>
      </c>
      <c r="B241" t="s">
        <v>247</v>
      </c>
      <c r="C241">
        <v>4.7E-2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</row>
    <row r="242" spans="1:8" x14ac:dyDescent="0.3">
      <c r="A242" t="s">
        <v>21</v>
      </c>
      <c r="B242" t="s">
        <v>248</v>
      </c>
      <c r="C242">
        <v>1.3620000000000001</v>
      </c>
      <c r="E242">
        <v>1E-3</v>
      </c>
      <c r="F242" t="s">
        <v>21</v>
      </c>
      <c r="G242" t="s">
        <v>21</v>
      </c>
      <c r="H242" t="s">
        <v>21</v>
      </c>
    </row>
    <row r="243" spans="1:8" x14ac:dyDescent="0.3">
      <c r="A243" t="s">
        <v>21</v>
      </c>
      <c r="B243" t="s">
        <v>249</v>
      </c>
      <c r="C243">
        <v>0.36</v>
      </c>
      <c r="E243">
        <v>0</v>
      </c>
      <c r="F243" t="s">
        <v>21</v>
      </c>
      <c r="G243" t="s">
        <v>21</v>
      </c>
      <c r="H243" t="s">
        <v>21</v>
      </c>
    </row>
    <row r="244" spans="1:8" x14ac:dyDescent="0.3">
      <c r="A244" t="s">
        <v>21</v>
      </c>
      <c r="B244" t="s">
        <v>250</v>
      </c>
      <c r="C244">
        <v>0.109</v>
      </c>
      <c r="E244">
        <v>0</v>
      </c>
      <c r="F244" t="s">
        <v>21</v>
      </c>
      <c r="G244" t="s">
        <v>21</v>
      </c>
      <c r="H244" t="s">
        <v>21</v>
      </c>
    </row>
    <row r="245" spans="1:8" x14ac:dyDescent="0.3">
      <c r="A245" t="s">
        <v>21</v>
      </c>
      <c r="B245" t="s">
        <v>251</v>
      </c>
      <c r="C245">
        <v>5.8999999999999997E-2</v>
      </c>
      <c r="E245" t="s">
        <v>19</v>
      </c>
      <c r="F245" t="s">
        <v>21</v>
      </c>
      <c r="G245" t="s">
        <v>21</v>
      </c>
      <c r="H245" t="s">
        <v>21</v>
      </c>
    </row>
    <row r="246" spans="1:8" x14ac:dyDescent="0.3">
      <c r="A246" t="s">
        <v>21</v>
      </c>
      <c r="B246" t="s">
        <v>252</v>
      </c>
      <c r="C246">
        <v>5.1999999999999998E-2</v>
      </c>
      <c r="E246" t="s">
        <v>19</v>
      </c>
      <c r="F246" t="s">
        <v>21</v>
      </c>
      <c r="G246" t="s">
        <v>21</v>
      </c>
      <c r="H246" t="s">
        <v>21</v>
      </c>
    </row>
    <row r="247" spans="1:8" x14ac:dyDescent="0.3">
      <c r="A247" t="s">
        <v>21</v>
      </c>
      <c r="B247" t="s">
        <v>253</v>
      </c>
      <c r="C247">
        <v>4.3999999999999997E-2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</row>
    <row r="248" spans="1:8" x14ac:dyDescent="0.3">
      <c r="A248" t="s">
        <v>21</v>
      </c>
      <c r="B248" t="s">
        <v>254</v>
      </c>
      <c r="C248">
        <v>4.5999999999999999E-2</v>
      </c>
      <c r="D248" t="s">
        <v>65</v>
      </c>
      <c r="E248" t="s">
        <v>19</v>
      </c>
      <c r="F248" t="s">
        <v>21</v>
      </c>
      <c r="G248" t="s">
        <v>21</v>
      </c>
      <c r="H248" t="s">
        <v>21</v>
      </c>
    </row>
    <row r="249" spans="1:8" x14ac:dyDescent="0.3">
      <c r="A249" t="s">
        <v>21</v>
      </c>
      <c r="B249" t="s">
        <v>255</v>
      </c>
      <c r="C249">
        <v>4.4999999999999998E-2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</row>
    <row r="250" spans="1:8" x14ac:dyDescent="0.3">
      <c r="A250" t="s">
        <v>21</v>
      </c>
      <c r="B250" t="s">
        <v>256</v>
      </c>
      <c r="C250">
        <v>4.3999999999999997E-2</v>
      </c>
      <c r="D250" t="s">
        <v>65</v>
      </c>
      <c r="E250" t="s">
        <v>19</v>
      </c>
      <c r="F250" t="s">
        <v>21</v>
      </c>
      <c r="G250" t="s">
        <v>21</v>
      </c>
      <c r="H250" t="s">
        <v>21</v>
      </c>
    </row>
    <row r="251" spans="1:8" x14ac:dyDescent="0.3">
      <c r="A251" t="s">
        <v>21</v>
      </c>
      <c r="B251" t="s">
        <v>257</v>
      </c>
      <c r="C251">
        <v>4.4999999999999998E-2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</row>
    <row r="252" spans="1:8" x14ac:dyDescent="0.3">
      <c r="A252" t="s">
        <v>21</v>
      </c>
      <c r="B252" t="s">
        <v>258</v>
      </c>
      <c r="C252">
        <v>4.3999999999999997E-2</v>
      </c>
      <c r="D252" t="s">
        <v>65</v>
      </c>
      <c r="E252" t="s">
        <v>19</v>
      </c>
      <c r="F252" t="s">
        <v>21</v>
      </c>
      <c r="G252" t="s">
        <v>21</v>
      </c>
      <c r="H252" t="s">
        <v>21</v>
      </c>
    </row>
    <row r="253" spans="1:8" x14ac:dyDescent="0.3">
      <c r="A253" t="s">
        <v>21</v>
      </c>
      <c r="B253" t="s">
        <v>259</v>
      </c>
      <c r="C253">
        <v>4.4999999999999998E-2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</row>
    <row r="254" spans="1:8" x14ac:dyDescent="0.3">
      <c r="A254" t="s">
        <v>21</v>
      </c>
      <c r="B254" t="s">
        <v>260</v>
      </c>
      <c r="C254">
        <v>3.9790000000000001</v>
      </c>
      <c r="D254" t="s">
        <v>65</v>
      </c>
      <c r="E254" t="s">
        <v>19</v>
      </c>
      <c r="F254" t="s">
        <v>21</v>
      </c>
      <c r="G254" t="s">
        <v>21</v>
      </c>
      <c r="H254" t="s">
        <v>21</v>
      </c>
    </row>
    <row r="255" spans="1:8" x14ac:dyDescent="0.3">
      <c r="A255" t="s">
        <v>21</v>
      </c>
      <c r="B255" t="s">
        <v>261</v>
      </c>
      <c r="C255">
        <v>3.839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</row>
    <row r="256" spans="1:8" x14ac:dyDescent="0.3">
      <c r="A256" t="s">
        <v>21</v>
      </c>
      <c r="B256" t="s">
        <v>262</v>
      </c>
      <c r="C256">
        <v>3.8010000000000002</v>
      </c>
      <c r="D256" t="s">
        <v>65</v>
      </c>
      <c r="E256" t="s">
        <v>19</v>
      </c>
      <c r="F256" t="s">
        <v>21</v>
      </c>
      <c r="G256" t="s">
        <v>21</v>
      </c>
      <c r="H256" t="s">
        <v>21</v>
      </c>
    </row>
    <row r="257" spans="1:8" x14ac:dyDescent="0.3">
      <c r="A257" t="s">
        <v>21</v>
      </c>
      <c r="B257" t="s">
        <v>263</v>
      </c>
      <c r="C257">
        <v>3.4430000000000001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</row>
    <row r="258" spans="1:8" x14ac:dyDescent="0.3">
      <c r="A258" t="s">
        <v>21</v>
      </c>
      <c r="B258" t="s">
        <v>264</v>
      </c>
      <c r="C258">
        <v>2.1</v>
      </c>
      <c r="E258">
        <v>1E-3</v>
      </c>
      <c r="F258" t="s">
        <v>21</v>
      </c>
      <c r="G258" t="s">
        <v>21</v>
      </c>
      <c r="H258" t="s">
        <v>21</v>
      </c>
    </row>
    <row r="259" spans="1:8" x14ac:dyDescent="0.3">
      <c r="A259" t="s">
        <v>21</v>
      </c>
      <c r="B259" t="s">
        <v>265</v>
      </c>
      <c r="C259">
        <v>0.59</v>
      </c>
      <c r="E259">
        <v>0</v>
      </c>
      <c r="F259" t="s">
        <v>21</v>
      </c>
      <c r="G259" t="s">
        <v>21</v>
      </c>
      <c r="H259" t="s">
        <v>21</v>
      </c>
    </row>
    <row r="260" spans="1:8" x14ac:dyDescent="0.3">
      <c r="A260" t="s">
        <v>21</v>
      </c>
      <c r="B260" t="s">
        <v>266</v>
      </c>
      <c r="C260">
        <v>0.155</v>
      </c>
      <c r="E260">
        <v>0</v>
      </c>
      <c r="F260" t="s">
        <v>21</v>
      </c>
      <c r="G260" t="s">
        <v>21</v>
      </c>
      <c r="H260" t="s">
        <v>21</v>
      </c>
    </row>
    <row r="261" spans="1:8" x14ac:dyDescent="0.3">
      <c r="A261" t="s">
        <v>21</v>
      </c>
      <c r="B261" t="s">
        <v>267</v>
      </c>
      <c r="C261">
        <v>6.5000000000000002E-2</v>
      </c>
      <c r="E261">
        <v>0</v>
      </c>
      <c r="F261" t="s">
        <v>21</v>
      </c>
      <c r="G261" t="s">
        <v>21</v>
      </c>
      <c r="H261" t="s">
        <v>21</v>
      </c>
    </row>
    <row r="262" spans="1:8" x14ac:dyDescent="0.3">
      <c r="A262" t="s">
        <v>21</v>
      </c>
      <c r="B262" t="s">
        <v>268</v>
      </c>
      <c r="C262">
        <v>5.0999999999999997E-2</v>
      </c>
      <c r="E262" t="s">
        <v>19</v>
      </c>
      <c r="F262" t="s">
        <v>21</v>
      </c>
      <c r="G262" t="s">
        <v>21</v>
      </c>
      <c r="H262" t="s">
        <v>21</v>
      </c>
    </row>
    <row r="263" spans="1:8" x14ac:dyDescent="0.3">
      <c r="A263" t="s">
        <v>21</v>
      </c>
      <c r="B263" t="s">
        <v>269</v>
      </c>
      <c r="C263">
        <v>4.4999999999999998E-2</v>
      </c>
      <c r="D263" t="s">
        <v>65</v>
      </c>
      <c r="E263" t="s">
        <v>19</v>
      </c>
      <c r="F263" t="s">
        <v>21</v>
      </c>
      <c r="G263" t="s">
        <v>21</v>
      </c>
      <c r="H263" t="s">
        <v>21</v>
      </c>
    </row>
    <row r="264" spans="1:8" x14ac:dyDescent="0.3">
      <c r="A264" t="s">
        <v>21</v>
      </c>
      <c r="B264" t="s">
        <v>270</v>
      </c>
      <c r="C264">
        <v>4.2999999999999997E-2</v>
      </c>
      <c r="D264" t="s">
        <v>65</v>
      </c>
      <c r="E264" t="s">
        <v>19</v>
      </c>
      <c r="F264" t="s">
        <v>21</v>
      </c>
      <c r="G264" t="s">
        <v>21</v>
      </c>
      <c r="H264" t="s">
        <v>21</v>
      </c>
    </row>
    <row r="265" spans="1:8" x14ac:dyDescent="0.3">
      <c r="A265" t="s">
        <v>21</v>
      </c>
      <c r="B265" t="s">
        <v>271</v>
      </c>
      <c r="C265">
        <v>5.5E-2</v>
      </c>
      <c r="E265" t="s">
        <v>19</v>
      </c>
      <c r="F265" t="s">
        <v>21</v>
      </c>
      <c r="G265" t="s">
        <v>21</v>
      </c>
      <c r="H265" t="s">
        <v>21</v>
      </c>
    </row>
    <row r="266" spans="1:8" x14ac:dyDescent="0.3">
      <c r="A266" t="s">
        <v>21</v>
      </c>
      <c r="B266" t="s">
        <v>272</v>
      </c>
      <c r="C266">
        <v>1.081</v>
      </c>
      <c r="E266">
        <v>0</v>
      </c>
      <c r="F266" t="s">
        <v>21</v>
      </c>
      <c r="G266" t="s">
        <v>21</v>
      </c>
      <c r="H266" t="s">
        <v>21</v>
      </c>
    </row>
    <row r="267" spans="1:8" x14ac:dyDescent="0.3">
      <c r="A267" t="s">
        <v>21</v>
      </c>
      <c r="B267" t="s">
        <v>273</v>
      </c>
      <c r="C267">
        <v>0.4</v>
      </c>
      <c r="E267">
        <v>0</v>
      </c>
      <c r="F267" t="s">
        <v>21</v>
      </c>
      <c r="G267" t="s">
        <v>21</v>
      </c>
      <c r="H267" t="s">
        <v>21</v>
      </c>
    </row>
    <row r="268" spans="1:8" x14ac:dyDescent="0.3">
      <c r="A268" t="s">
        <v>21</v>
      </c>
      <c r="B268" t="s">
        <v>274</v>
      </c>
      <c r="C268">
        <v>0.105</v>
      </c>
      <c r="E268">
        <v>0</v>
      </c>
      <c r="F268" t="s">
        <v>21</v>
      </c>
      <c r="G268" t="s">
        <v>21</v>
      </c>
      <c r="H268" t="s">
        <v>21</v>
      </c>
    </row>
    <row r="269" spans="1:8" x14ac:dyDescent="0.3">
      <c r="A269" t="s">
        <v>21</v>
      </c>
      <c r="B269" t="s">
        <v>275</v>
      </c>
      <c r="C269">
        <v>5.7000000000000002E-2</v>
      </c>
      <c r="E269" t="s">
        <v>19</v>
      </c>
      <c r="F269" t="s">
        <v>21</v>
      </c>
      <c r="G269" t="s">
        <v>21</v>
      </c>
      <c r="H269" t="s">
        <v>21</v>
      </c>
    </row>
    <row r="270" spans="1:8" x14ac:dyDescent="0.3">
      <c r="A270" t="s">
        <v>21</v>
      </c>
      <c r="B270" t="s">
        <v>276</v>
      </c>
      <c r="C270">
        <v>6.6000000000000003E-2</v>
      </c>
      <c r="E270">
        <v>0</v>
      </c>
      <c r="F270" t="s">
        <v>21</v>
      </c>
      <c r="G270" t="s">
        <v>21</v>
      </c>
      <c r="H270" t="s">
        <v>21</v>
      </c>
    </row>
    <row r="271" spans="1:8" x14ac:dyDescent="0.3">
      <c r="A271" t="s">
        <v>21</v>
      </c>
      <c r="B271" t="s">
        <v>277</v>
      </c>
      <c r="C271">
        <v>4.4999999999999998E-2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</row>
    <row r="272" spans="1:8" x14ac:dyDescent="0.3">
      <c r="A272" t="s">
        <v>21</v>
      </c>
      <c r="B272" t="s">
        <v>278</v>
      </c>
      <c r="C272">
        <v>4.4999999999999998E-2</v>
      </c>
      <c r="D272" t="s">
        <v>65</v>
      </c>
      <c r="E272" t="s">
        <v>19</v>
      </c>
      <c r="F272" t="s">
        <v>21</v>
      </c>
      <c r="G272" t="s">
        <v>21</v>
      </c>
      <c r="H272" t="s">
        <v>21</v>
      </c>
    </row>
    <row r="273" spans="1:8" x14ac:dyDescent="0.3">
      <c r="A273" t="s">
        <v>21</v>
      </c>
      <c r="B273" t="s">
        <v>279</v>
      </c>
      <c r="C273">
        <v>5.6000000000000001E-2</v>
      </c>
      <c r="E273" t="s">
        <v>19</v>
      </c>
      <c r="F273" t="s">
        <v>21</v>
      </c>
      <c r="G273" t="s">
        <v>21</v>
      </c>
      <c r="H273" t="s">
        <v>21</v>
      </c>
    </row>
    <row r="274" spans="1:8" x14ac:dyDescent="0.3">
      <c r="A274" t="s">
        <v>21</v>
      </c>
      <c r="B274" t="s">
        <v>280</v>
      </c>
      <c r="C274">
        <v>4.4999999999999998E-2</v>
      </c>
      <c r="D274" t="s">
        <v>65</v>
      </c>
      <c r="E274" t="s">
        <v>19</v>
      </c>
      <c r="F274" t="s">
        <v>21</v>
      </c>
      <c r="G274" t="s">
        <v>21</v>
      </c>
      <c r="H274" t="s">
        <v>21</v>
      </c>
    </row>
    <row r="275" spans="1:8" x14ac:dyDescent="0.3">
      <c r="A275" t="s">
        <v>21</v>
      </c>
      <c r="B275" t="s">
        <v>281</v>
      </c>
      <c r="C275">
        <v>4.9000000000000002E-2</v>
      </c>
      <c r="E275" t="s">
        <v>19</v>
      </c>
      <c r="F275" t="s">
        <v>21</v>
      </c>
      <c r="G275" t="s">
        <v>21</v>
      </c>
      <c r="H275" t="s">
        <v>21</v>
      </c>
    </row>
    <row r="276" spans="1:8" x14ac:dyDescent="0.3">
      <c r="A276" t="s">
        <v>21</v>
      </c>
      <c r="B276" t="s">
        <v>282</v>
      </c>
      <c r="C276">
        <v>4.5999999999999999E-2</v>
      </c>
      <c r="D276" t="s">
        <v>65</v>
      </c>
      <c r="E276" t="s">
        <v>19</v>
      </c>
      <c r="F276" t="s">
        <v>21</v>
      </c>
      <c r="G276" t="s">
        <v>21</v>
      </c>
      <c r="H276" t="s">
        <v>21</v>
      </c>
    </row>
    <row r="277" spans="1:8" x14ac:dyDescent="0.3">
      <c r="A277" t="s">
        <v>21</v>
      </c>
      <c r="B277" t="s">
        <v>283</v>
      </c>
      <c r="C277">
        <v>4.7E-2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</row>
    <row r="278" spans="1:8" x14ac:dyDescent="0.3">
      <c r="A278" t="s">
        <v>21</v>
      </c>
      <c r="B278" t="s">
        <v>284</v>
      </c>
      <c r="C278">
        <v>3.9119999999999999</v>
      </c>
      <c r="D278" t="s">
        <v>65</v>
      </c>
      <c r="E278" t="s">
        <v>19</v>
      </c>
      <c r="F278" t="s">
        <v>21</v>
      </c>
      <c r="G278" t="s">
        <v>21</v>
      </c>
      <c r="H278" t="s">
        <v>21</v>
      </c>
    </row>
    <row r="279" spans="1:8" x14ac:dyDescent="0.3">
      <c r="A279" t="s">
        <v>21</v>
      </c>
      <c r="B279" t="s">
        <v>285</v>
      </c>
      <c r="C279">
        <v>3.8919999999999999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</row>
    <row r="280" spans="1:8" x14ac:dyDescent="0.3">
      <c r="A280" t="s">
        <v>21</v>
      </c>
      <c r="B280" t="s">
        <v>286</v>
      </c>
      <c r="C280">
        <v>3.7789999999999999</v>
      </c>
      <c r="D280" t="s">
        <v>65</v>
      </c>
      <c r="E280" t="s">
        <v>19</v>
      </c>
      <c r="F280" t="s">
        <v>21</v>
      </c>
      <c r="G280" t="s">
        <v>21</v>
      </c>
      <c r="H280" t="s">
        <v>21</v>
      </c>
    </row>
    <row r="281" spans="1:8" x14ac:dyDescent="0.3">
      <c r="A281" t="s">
        <v>21</v>
      </c>
      <c r="B281" t="s">
        <v>287</v>
      </c>
      <c r="C281">
        <v>3.0339999999999998</v>
      </c>
      <c r="E281">
        <v>6.0000000000000001E-3</v>
      </c>
      <c r="F281" t="s">
        <v>21</v>
      </c>
      <c r="G281" t="s">
        <v>21</v>
      </c>
      <c r="H281" t="s">
        <v>21</v>
      </c>
    </row>
    <row r="282" spans="1:8" x14ac:dyDescent="0.3">
      <c r="A282" t="s">
        <v>21</v>
      </c>
      <c r="B282" t="s">
        <v>288</v>
      </c>
      <c r="C282">
        <v>1.1319999999999999</v>
      </c>
      <c r="E282">
        <v>0</v>
      </c>
      <c r="F282" t="s">
        <v>21</v>
      </c>
      <c r="G282" t="s">
        <v>21</v>
      </c>
      <c r="H282" t="s">
        <v>21</v>
      </c>
    </row>
    <row r="283" spans="1:8" x14ac:dyDescent="0.3">
      <c r="A283" t="s">
        <v>21</v>
      </c>
      <c r="B283" t="s">
        <v>289</v>
      </c>
      <c r="C283">
        <v>0.26300000000000001</v>
      </c>
      <c r="E283">
        <v>0</v>
      </c>
      <c r="F283" t="s">
        <v>21</v>
      </c>
      <c r="G283" t="s">
        <v>21</v>
      </c>
      <c r="H283" t="s">
        <v>21</v>
      </c>
    </row>
    <row r="284" spans="1:8" x14ac:dyDescent="0.3">
      <c r="A284" t="s">
        <v>21</v>
      </c>
      <c r="B284" t="s">
        <v>290</v>
      </c>
      <c r="C284">
        <v>8.5000000000000006E-2</v>
      </c>
      <c r="E284">
        <v>0</v>
      </c>
      <c r="F284" t="s">
        <v>21</v>
      </c>
      <c r="G284" t="s">
        <v>21</v>
      </c>
      <c r="H284" t="s">
        <v>21</v>
      </c>
    </row>
    <row r="285" spans="1:8" x14ac:dyDescent="0.3">
      <c r="A285" t="s">
        <v>21</v>
      </c>
      <c r="B285" t="s">
        <v>291</v>
      </c>
      <c r="C285">
        <v>5.7000000000000002E-2</v>
      </c>
      <c r="E285" t="s">
        <v>19</v>
      </c>
      <c r="F285" t="s">
        <v>21</v>
      </c>
      <c r="G285" t="s">
        <v>21</v>
      </c>
      <c r="H285" t="s">
        <v>21</v>
      </c>
    </row>
    <row r="286" spans="1:8" x14ac:dyDescent="0.3">
      <c r="A286" t="s">
        <v>21</v>
      </c>
      <c r="B286" t="s">
        <v>292</v>
      </c>
      <c r="C286">
        <v>4.9000000000000002E-2</v>
      </c>
      <c r="E286" t="s">
        <v>19</v>
      </c>
      <c r="F286" t="s">
        <v>21</v>
      </c>
      <c r="G286" t="s">
        <v>21</v>
      </c>
      <c r="H286" t="s">
        <v>21</v>
      </c>
    </row>
    <row r="287" spans="1:8" x14ac:dyDescent="0.3">
      <c r="A287" t="s">
        <v>21</v>
      </c>
      <c r="B287" t="s">
        <v>293</v>
      </c>
      <c r="C287">
        <v>4.4999999999999998E-2</v>
      </c>
      <c r="D287" t="s">
        <v>65</v>
      </c>
      <c r="E287" t="s">
        <v>19</v>
      </c>
      <c r="F287" t="s">
        <v>21</v>
      </c>
      <c r="G287" t="s">
        <v>21</v>
      </c>
      <c r="H287" t="s">
        <v>21</v>
      </c>
    </row>
    <row r="288" spans="1:8" x14ac:dyDescent="0.3">
      <c r="A288" t="s">
        <v>21</v>
      </c>
      <c r="B288" t="s">
        <v>294</v>
      </c>
      <c r="C288">
        <v>4.5999999999999999E-2</v>
      </c>
      <c r="D288" t="s">
        <v>65</v>
      </c>
      <c r="E288" t="s">
        <v>19</v>
      </c>
      <c r="F288" t="s">
        <v>21</v>
      </c>
      <c r="G288" t="s">
        <v>21</v>
      </c>
      <c r="H288" t="s">
        <v>21</v>
      </c>
    </row>
    <row r="289" spans="1:8" x14ac:dyDescent="0.3">
      <c r="A289" t="s">
        <v>21</v>
      </c>
      <c r="B289" t="s">
        <v>295</v>
      </c>
      <c r="C289">
        <v>5.7000000000000002E-2</v>
      </c>
      <c r="E289" t="s">
        <v>19</v>
      </c>
      <c r="F289" t="s">
        <v>21</v>
      </c>
      <c r="G289" t="s">
        <v>21</v>
      </c>
      <c r="H289" t="s">
        <v>21</v>
      </c>
    </row>
    <row r="290" spans="1:8" x14ac:dyDescent="0.3">
      <c r="A290" t="s">
        <v>21</v>
      </c>
      <c r="B290" t="s">
        <v>296</v>
      </c>
      <c r="C290">
        <v>3.141</v>
      </c>
      <c r="E290">
        <v>8.9999999999999993E-3</v>
      </c>
      <c r="F290" t="s">
        <v>21</v>
      </c>
      <c r="G290" t="s">
        <v>21</v>
      </c>
      <c r="H290" t="s">
        <v>21</v>
      </c>
    </row>
    <row r="291" spans="1:8" x14ac:dyDescent="0.3">
      <c r="A291" t="s">
        <v>21</v>
      </c>
      <c r="B291" t="s">
        <v>297</v>
      </c>
      <c r="C291">
        <v>1.6819999999999999</v>
      </c>
      <c r="E291">
        <v>1E-3</v>
      </c>
      <c r="F291" t="s">
        <v>21</v>
      </c>
      <c r="G291" t="s">
        <v>21</v>
      </c>
      <c r="H291" t="s">
        <v>21</v>
      </c>
    </row>
    <row r="292" spans="1:8" x14ac:dyDescent="0.3">
      <c r="A292" t="s">
        <v>21</v>
      </c>
      <c r="B292" t="s">
        <v>298</v>
      </c>
      <c r="C292">
        <v>0.47899999999999998</v>
      </c>
      <c r="E292">
        <v>0</v>
      </c>
      <c r="F292" t="s">
        <v>21</v>
      </c>
      <c r="G292" t="s">
        <v>21</v>
      </c>
      <c r="H292" t="s">
        <v>21</v>
      </c>
    </row>
    <row r="293" spans="1:8" x14ac:dyDescent="0.3">
      <c r="A293" t="s">
        <v>21</v>
      </c>
      <c r="B293" t="s">
        <v>299</v>
      </c>
      <c r="C293">
        <v>0.13700000000000001</v>
      </c>
      <c r="E293">
        <v>0</v>
      </c>
      <c r="F293" t="s">
        <v>21</v>
      </c>
      <c r="G293" t="s">
        <v>21</v>
      </c>
      <c r="H293" t="s">
        <v>21</v>
      </c>
    </row>
    <row r="294" spans="1:8" x14ac:dyDescent="0.3">
      <c r="A294" t="s">
        <v>21</v>
      </c>
      <c r="B294" t="s">
        <v>300</v>
      </c>
      <c r="C294">
        <v>8.6999999999999994E-2</v>
      </c>
      <c r="E294">
        <v>0</v>
      </c>
      <c r="F294" t="s">
        <v>21</v>
      </c>
      <c r="G294" t="s">
        <v>21</v>
      </c>
      <c r="H294" t="s">
        <v>21</v>
      </c>
    </row>
    <row r="295" spans="1:8" x14ac:dyDescent="0.3">
      <c r="A295" t="s">
        <v>21</v>
      </c>
      <c r="B295" t="s">
        <v>301</v>
      </c>
      <c r="C295">
        <v>4.9000000000000002E-2</v>
      </c>
      <c r="E295" t="s">
        <v>19</v>
      </c>
      <c r="F295" t="s">
        <v>21</v>
      </c>
      <c r="G295" t="s">
        <v>21</v>
      </c>
      <c r="H295" t="s">
        <v>21</v>
      </c>
    </row>
    <row r="296" spans="1:8" x14ac:dyDescent="0.3">
      <c r="A296" t="s">
        <v>21</v>
      </c>
      <c r="B296" t="s">
        <v>302</v>
      </c>
      <c r="C296">
        <v>4.7E-2</v>
      </c>
      <c r="D296" t="s">
        <v>65</v>
      </c>
      <c r="E296" t="s">
        <v>19</v>
      </c>
      <c r="F296" t="s">
        <v>21</v>
      </c>
      <c r="G296" t="s">
        <v>21</v>
      </c>
      <c r="H296" t="s">
        <v>21</v>
      </c>
    </row>
    <row r="297" spans="1:8" x14ac:dyDescent="0.3">
      <c r="A297" t="s">
        <v>21</v>
      </c>
      <c r="B297" t="s">
        <v>303</v>
      </c>
      <c r="C297">
        <v>4.4999999999999998E-2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</row>
    <row r="298" spans="1:8" x14ac:dyDescent="0.3">
      <c r="A298" t="s">
        <v>21</v>
      </c>
      <c r="B298" t="s">
        <v>304</v>
      </c>
      <c r="C298">
        <v>4.4999999999999998E-2</v>
      </c>
      <c r="D298" t="s">
        <v>65</v>
      </c>
      <c r="E298" t="s">
        <v>19</v>
      </c>
      <c r="F298" t="s">
        <v>21</v>
      </c>
      <c r="G298" t="s">
        <v>21</v>
      </c>
      <c r="H298" t="s">
        <v>21</v>
      </c>
    </row>
    <row r="299" spans="1:8" x14ac:dyDescent="0.3">
      <c r="A299" t="s">
        <v>21</v>
      </c>
      <c r="B299" t="s">
        <v>305</v>
      </c>
      <c r="C299">
        <v>4.3999999999999997E-2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</row>
    <row r="300" spans="1:8" x14ac:dyDescent="0.3">
      <c r="A300" t="s">
        <v>21</v>
      </c>
      <c r="B300" t="s">
        <v>306</v>
      </c>
      <c r="C300">
        <v>4.3999999999999997E-2</v>
      </c>
      <c r="D300" t="s">
        <v>65</v>
      </c>
      <c r="E300" t="s">
        <v>19</v>
      </c>
      <c r="F300" t="s">
        <v>21</v>
      </c>
      <c r="G300" t="s">
        <v>21</v>
      </c>
      <c r="H300" t="s">
        <v>21</v>
      </c>
    </row>
    <row r="301" spans="1:8" x14ac:dyDescent="0.3">
      <c r="A301" t="s">
        <v>21</v>
      </c>
      <c r="B301" t="s">
        <v>307</v>
      </c>
      <c r="C301">
        <v>4.7E-2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</row>
    <row r="302" spans="1:8" x14ac:dyDescent="0.3">
      <c r="A302" t="s">
        <v>21</v>
      </c>
      <c r="B302" t="s">
        <v>308</v>
      </c>
      <c r="C302">
        <v>3.9529999999999998</v>
      </c>
      <c r="D302" t="s">
        <v>65</v>
      </c>
      <c r="E302" t="s">
        <v>19</v>
      </c>
      <c r="F302" t="s">
        <v>21</v>
      </c>
      <c r="G302" t="s">
        <v>21</v>
      </c>
      <c r="H302" t="s">
        <v>21</v>
      </c>
    </row>
    <row r="303" spans="1:8" x14ac:dyDescent="0.3">
      <c r="A303" t="s">
        <v>21</v>
      </c>
      <c r="B303" t="s">
        <v>309</v>
      </c>
      <c r="C303">
        <v>3.7429999999999999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</row>
    <row r="304" spans="1:8" x14ac:dyDescent="0.3">
      <c r="A304" t="s">
        <v>21</v>
      </c>
      <c r="B304" t="s">
        <v>310</v>
      </c>
      <c r="C304">
        <v>3.726</v>
      </c>
      <c r="D304" t="s">
        <v>65</v>
      </c>
      <c r="E304" t="s">
        <v>19</v>
      </c>
      <c r="F304" t="s">
        <v>21</v>
      </c>
      <c r="G304" t="s">
        <v>21</v>
      </c>
      <c r="H304" t="s">
        <v>21</v>
      </c>
    </row>
    <row r="305" spans="1:8" x14ac:dyDescent="0.3">
      <c r="A305" t="s">
        <v>21</v>
      </c>
      <c r="B305" t="s">
        <v>311</v>
      </c>
      <c r="C305">
        <v>2.9630000000000001</v>
      </c>
      <c r="E305">
        <v>5.0000000000000001E-3</v>
      </c>
      <c r="F305" t="s">
        <v>21</v>
      </c>
      <c r="G305" t="s">
        <v>21</v>
      </c>
      <c r="H305" t="s">
        <v>21</v>
      </c>
    </row>
    <row r="306" spans="1:8" x14ac:dyDescent="0.3">
      <c r="A306" t="s">
        <v>21</v>
      </c>
      <c r="B306" t="s">
        <v>312</v>
      </c>
      <c r="C306">
        <v>1.208</v>
      </c>
      <c r="E306">
        <v>0</v>
      </c>
      <c r="F306" t="s">
        <v>21</v>
      </c>
      <c r="G306" t="s">
        <v>21</v>
      </c>
      <c r="H306" t="s">
        <v>21</v>
      </c>
    </row>
    <row r="307" spans="1:8" x14ac:dyDescent="0.3">
      <c r="A307" t="s">
        <v>21</v>
      </c>
      <c r="B307" t="s">
        <v>313</v>
      </c>
      <c r="C307">
        <v>0.254</v>
      </c>
      <c r="E307">
        <v>0</v>
      </c>
      <c r="F307" t="s">
        <v>21</v>
      </c>
      <c r="G307" t="s">
        <v>21</v>
      </c>
      <c r="H307" t="s">
        <v>21</v>
      </c>
    </row>
    <row r="308" spans="1:8" x14ac:dyDescent="0.3">
      <c r="A308" t="s">
        <v>21</v>
      </c>
      <c r="B308" t="s">
        <v>314</v>
      </c>
      <c r="C308">
        <v>8.8999999999999996E-2</v>
      </c>
      <c r="E308">
        <v>0</v>
      </c>
      <c r="F308" t="s">
        <v>21</v>
      </c>
      <c r="G308" t="s">
        <v>21</v>
      </c>
      <c r="H308" t="s">
        <v>21</v>
      </c>
    </row>
    <row r="309" spans="1:8" x14ac:dyDescent="0.3">
      <c r="A309" t="s">
        <v>21</v>
      </c>
      <c r="B309" t="s">
        <v>315</v>
      </c>
      <c r="C309">
        <v>7.1999999999999995E-2</v>
      </c>
      <c r="E309">
        <v>0</v>
      </c>
      <c r="F309" t="s">
        <v>21</v>
      </c>
      <c r="G309" t="s">
        <v>21</v>
      </c>
      <c r="H309" t="s">
        <v>21</v>
      </c>
    </row>
    <row r="310" spans="1:8" x14ac:dyDescent="0.3">
      <c r="A310" t="s">
        <v>21</v>
      </c>
      <c r="B310" t="s">
        <v>316</v>
      </c>
      <c r="C310">
        <v>5.0999999999999997E-2</v>
      </c>
      <c r="E310" t="s">
        <v>19</v>
      </c>
      <c r="F310" t="s">
        <v>21</v>
      </c>
      <c r="G310" t="s">
        <v>21</v>
      </c>
      <c r="H310" t="s">
        <v>21</v>
      </c>
    </row>
    <row r="311" spans="1:8" x14ac:dyDescent="0.3">
      <c r="A311" t="s">
        <v>21</v>
      </c>
      <c r="B311" t="s">
        <v>317</v>
      </c>
      <c r="C311">
        <v>5.8999999999999997E-2</v>
      </c>
      <c r="E311" t="s">
        <v>19</v>
      </c>
      <c r="F311" t="s">
        <v>21</v>
      </c>
      <c r="G311" t="s">
        <v>21</v>
      </c>
      <c r="H311" t="s">
        <v>21</v>
      </c>
    </row>
    <row r="312" spans="1:8" x14ac:dyDescent="0.3">
      <c r="A312" t="s">
        <v>21</v>
      </c>
      <c r="B312" t="s">
        <v>318</v>
      </c>
      <c r="C312">
        <v>4.4999999999999998E-2</v>
      </c>
      <c r="D312" t="s">
        <v>65</v>
      </c>
      <c r="E312" t="s">
        <v>19</v>
      </c>
      <c r="F312" t="s">
        <v>21</v>
      </c>
      <c r="G312" t="s">
        <v>21</v>
      </c>
      <c r="H312" t="s">
        <v>21</v>
      </c>
    </row>
    <row r="313" spans="1:8" x14ac:dyDescent="0.3">
      <c r="A313" t="s">
        <v>21</v>
      </c>
      <c r="B313" t="s">
        <v>319</v>
      </c>
      <c r="C313">
        <v>4.9000000000000002E-2</v>
      </c>
      <c r="E313" t="s">
        <v>19</v>
      </c>
      <c r="F313" t="s">
        <v>21</v>
      </c>
      <c r="G313" t="s">
        <v>21</v>
      </c>
      <c r="H313" t="s">
        <v>21</v>
      </c>
    </row>
    <row r="314" spans="1:8" x14ac:dyDescent="0.3">
      <c r="A314" t="s">
        <v>21</v>
      </c>
      <c r="B314" t="s">
        <v>320</v>
      </c>
      <c r="C314">
        <v>2.8940000000000001</v>
      </c>
      <c r="E314">
        <v>4.0000000000000001E-3</v>
      </c>
      <c r="F314" t="s">
        <v>21</v>
      </c>
      <c r="G314" t="s">
        <v>21</v>
      </c>
      <c r="H314" t="s">
        <v>21</v>
      </c>
    </row>
    <row r="315" spans="1:8" x14ac:dyDescent="0.3">
      <c r="A315" t="s">
        <v>21</v>
      </c>
      <c r="B315" t="s">
        <v>321</v>
      </c>
      <c r="C315">
        <v>2</v>
      </c>
      <c r="E315">
        <v>1E-3</v>
      </c>
      <c r="F315" t="s">
        <v>21</v>
      </c>
      <c r="G315" t="s">
        <v>21</v>
      </c>
      <c r="H315" t="s">
        <v>21</v>
      </c>
    </row>
    <row r="316" spans="1:8" x14ac:dyDescent="0.3">
      <c r="A316" t="s">
        <v>21</v>
      </c>
      <c r="B316" t="s">
        <v>322</v>
      </c>
      <c r="C316">
        <v>0.40200000000000002</v>
      </c>
      <c r="E316">
        <v>0</v>
      </c>
      <c r="F316" t="s">
        <v>21</v>
      </c>
      <c r="G316" t="s">
        <v>21</v>
      </c>
      <c r="H316" t="s">
        <v>21</v>
      </c>
    </row>
    <row r="317" spans="1:8" x14ac:dyDescent="0.3">
      <c r="A317" t="s">
        <v>21</v>
      </c>
      <c r="B317" t="s">
        <v>323</v>
      </c>
      <c r="C317">
        <v>0.14399999999999999</v>
      </c>
      <c r="E317">
        <v>0</v>
      </c>
      <c r="F317" t="s">
        <v>21</v>
      </c>
      <c r="G317" t="s">
        <v>21</v>
      </c>
      <c r="H317" t="s">
        <v>21</v>
      </c>
    </row>
    <row r="318" spans="1:8" x14ac:dyDescent="0.3">
      <c r="A318" t="s">
        <v>21</v>
      </c>
      <c r="B318" t="s">
        <v>324</v>
      </c>
      <c r="C318">
        <v>0.06</v>
      </c>
      <c r="E318">
        <v>0</v>
      </c>
      <c r="F318" t="s">
        <v>21</v>
      </c>
      <c r="G318" t="s">
        <v>21</v>
      </c>
      <c r="H318" t="s">
        <v>21</v>
      </c>
    </row>
    <row r="319" spans="1:8" x14ac:dyDescent="0.3">
      <c r="A319" t="s">
        <v>21</v>
      </c>
      <c r="B319" t="s">
        <v>325</v>
      </c>
      <c r="C319">
        <v>0.05</v>
      </c>
      <c r="E319" t="s">
        <v>19</v>
      </c>
      <c r="F319" t="s">
        <v>21</v>
      </c>
      <c r="G319" t="s">
        <v>21</v>
      </c>
      <c r="H319" t="s">
        <v>21</v>
      </c>
    </row>
    <row r="320" spans="1:8" x14ac:dyDescent="0.3">
      <c r="A320" t="s">
        <v>21</v>
      </c>
      <c r="B320" t="s">
        <v>326</v>
      </c>
      <c r="C320">
        <v>4.5999999999999999E-2</v>
      </c>
      <c r="D320" t="s">
        <v>65</v>
      </c>
      <c r="E320" t="s">
        <v>19</v>
      </c>
      <c r="F320" t="s">
        <v>21</v>
      </c>
      <c r="G320" t="s">
        <v>21</v>
      </c>
      <c r="H320" t="s">
        <v>21</v>
      </c>
    </row>
    <row r="321" spans="1:8" x14ac:dyDescent="0.3">
      <c r="A321" t="s">
        <v>21</v>
      </c>
      <c r="B321" t="s">
        <v>327</v>
      </c>
      <c r="C321">
        <v>4.3999999999999997E-2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</row>
    <row r="322" spans="1:8" x14ac:dyDescent="0.3">
      <c r="A322" t="s">
        <v>21</v>
      </c>
      <c r="B322" t="s">
        <v>328</v>
      </c>
      <c r="C322">
        <v>4.4999999999999998E-2</v>
      </c>
      <c r="D322" t="s">
        <v>65</v>
      </c>
      <c r="E322" t="s">
        <v>19</v>
      </c>
      <c r="F322" t="s">
        <v>21</v>
      </c>
      <c r="G322" t="s">
        <v>21</v>
      </c>
      <c r="H322" t="s">
        <v>21</v>
      </c>
    </row>
    <row r="323" spans="1:8" x14ac:dyDescent="0.3">
      <c r="A323" t="s">
        <v>21</v>
      </c>
      <c r="B323" t="s">
        <v>329</v>
      </c>
      <c r="C323">
        <v>4.2999999999999997E-2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</row>
    <row r="324" spans="1:8" x14ac:dyDescent="0.3">
      <c r="A324" t="s">
        <v>21</v>
      </c>
      <c r="B324" t="s">
        <v>330</v>
      </c>
      <c r="C324">
        <v>4.3999999999999997E-2</v>
      </c>
      <c r="D324" t="s">
        <v>65</v>
      </c>
      <c r="E324" t="s">
        <v>19</v>
      </c>
      <c r="F324" t="s">
        <v>21</v>
      </c>
      <c r="G324" t="s">
        <v>21</v>
      </c>
      <c r="H324" t="s">
        <v>21</v>
      </c>
    </row>
    <row r="325" spans="1:8" x14ac:dyDescent="0.3">
      <c r="A325" t="s">
        <v>21</v>
      </c>
      <c r="B325" t="s">
        <v>331</v>
      </c>
      <c r="C325">
        <v>4.4999999999999998E-2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</row>
    <row r="326" spans="1:8" x14ac:dyDescent="0.3">
      <c r="A326" t="s">
        <v>21</v>
      </c>
      <c r="B326" t="s">
        <v>332</v>
      </c>
      <c r="C326">
        <v>3.8759999999999999</v>
      </c>
      <c r="D326" t="s">
        <v>65</v>
      </c>
      <c r="E326" t="s">
        <v>19</v>
      </c>
      <c r="F326" t="s">
        <v>21</v>
      </c>
      <c r="G326" t="s">
        <v>21</v>
      </c>
      <c r="H326" t="s">
        <v>21</v>
      </c>
    </row>
    <row r="327" spans="1:8" x14ac:dyDescent="0.3">
      <c r="A327" t="s">
        <v>21</v>
      </c>
      <c r="B327" t="s">
        <v>333</v>
      </c>
      <c r="C327">
        <v>3.6389999999999998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</row>
    <row r="328" spans="1:8" x14ac:dyDescent="0.3">
      <c r="A328" t="s">
        <v>21</v>
      </c>
      <c r="B328" t="s">
        <v>334</v>
      </c>
      <c r="C328">
        <v>3.6120000000000001</v>
      </c>
      <c r="D328" t="s">
        <v>65</v>
      </c>
      <c r="E328" t="s">
        <v>19</v>
      </c>
      <c r="F328" t="s">
        <v>21</v>
      </c>
      <c r="G328" t="s">
        <v>21</v>
      </c>
      <c r="H328" t="s">
        <v>21</v>
      </c>
    </row>
    <row r="329" spans="1:8" x14ac:dyDescent="0.3">
      <c r="A329" t="s">
        <v>21</v>
      </c>
      <c r="B329" t="s">
        <v>335</v>
      </c>
      <c r="C329">
        <v>2.4510000000000001</v>
      </c>
      <c r="E329">
        <v>2E-3</v>
      </c>
      <c r="F329" t="s">
        <v>21</v>
      </c>
      <c r="G329" t="s">
        <v>21</v>
      </c>
      <c r="H329" t="s">
        <v>21</v>
      </c>
    </row>
    <row r="330" spans="1:8" x14ac:dyDescent="0.3">
      <c r="A330" t="s">
        <v>21</v>
      </c>
      <c r="B330" t="s">
        <v>336</v>
      </c>
      <c r="C330">
        <v>0.76500000000000001</v>
      </c>
      <c r="E330">
        <v>0</v>
      </c>
      <c r="F330" t="s">
        <v>21</v>
      </c>
      <c r="G330" t="s">
        <v>21</v>
      </c>
      <c r="H330" t="s">
        <v>21</v>
      </c>
    </row>
    <row r="331" spans="1:8" x14ac:dyDescent="0.3">
      <c r="A331" t="s">
        <v>21</v>
      </c>
      <c r="B331" t="s">
        <v>337</v>
      </c>
      <c r="C331">
        <v>0.19600000000000001</v>
      </c>
      <c r="E331">
        <v>0</v>
      </c>
      <c r="F331" t="s">
        <v>21</v>
      </c>
      <c r="G331" t="s">
        <v>21</v>
      </c>
      <c r="H331" t="s">
        <v>21</v>
      </c>
    </row>
    <row r="332" spans="1:8" x14ac:dyDescent="0.3">
      <c r="A332" t="s">
        <v>21</v>
      </c>
      <c r="B332" t="s">
        <v>338</v>
      </c>
      <c r="C332">
        <v>6.9000000000000006E-2</v>
      </c>
      <c r="E332">
        <v>0</v>
      </c>
      <c r="F332" t="s">
        <v>21</v>
      </c>
      <c r="G332" t="s">
        <v>21</v>
      </c>
      <c r="H332" t="s">
        <v>21</v>
      </c>
    </row>
    <row r="333" spans="1:8" x14ac:dyDescent="0.3">
      <c r="A333" t="s">
        <v>21</v>
      </c>
      <c r="B333" t="s">
        <v>339</v>
      </c>
      <c r="C333">
        <v>7.3999999999999996E-2</v>
      </c>
      <c r="E333">
        <v>0</v>
      </c>
      <c r="F333" t="s">
        <v>21</v>
      </c>
      <c r="G333" t="s">
        <v>21</v>
      </c>
      <c r="H333" t="s">
        <v>21</v>
      </c>
    </row>
    <row r="334" spans="1:8" x14ac:dyDescent="0.3">
      <c r="A334" t="s">
        <v>21</v>
      </c>
      <c r="B334" t="s">
        <v>340</v>
      </c>
      <c r="C334">
        <v>5.2999999999999999E-2</v>
      </c>
      <c r="E334" t="s">
        <v>19</v>
      </c>
      <c r="F334" t="s">
        <v>21</v>
      </c>
      <c r="G334" t="s">
        <v>21</v>
      </c>
      <c r="H334" t="s">
        <v>21</v>
      </c>
    </row>
    <row r="335" spans="1:8" x14ac:dyDescent="0.3">
      <c r="A335" t="s">
        <v>21</v>
      </c>
      <c r="B335" t="s">
        <v>341</v>
      </c>
      <c r="C335">
        <v>4.4999999999999998E-2</v>
      </c>
      <c r="D335" t="s">
        <v>65</v>
      </c>
      <c r="E335" t="s">
        <v>19</v>
      </c>
      <c r="F335" t="s">
        <v>21</v>
      </c>
      <c r="G335" t="s">
        <v>21</v>
      </c>
      <c r="H335" t="s">
        <v>21</v>
      </c>
    </row>
    <row r="336" spans="1:8" x14ac:dyDescent="0.3">
      <c r="A336" t="s">
        <v>21</v>
      </c>
      <c r="B336" t="s">
        <v>342</v>
      </c>
      <c r="C336">
        <v>4.2000000000000003E-2</v>
      </c>
      <c r="D336" t="s">
        <v>65</v>
      </c>
      <c r="E336" t="s">
        <v>19</v>
      </c>
      <c r="F336" t="s">
        <v>21</v>
      </c>
      <c r="G336" t="s">
        <v>21</v>
      </c>
      <c r="H336" t="s">
        <v>21</v>
      </c>
    </row>
    <row r="337" spans="1:8" x14ac:dyDescent="0.3">
      <c r="A337" t="s">
        <v>21</v>
      </c>
      <c r="B337" t="s">
        <v>343</v>
      </c>
      <c r="C337">
        <v>0.17899999999999999</v>
      </c>
      <c r="E337">
        <v>0</v>
      </c>
      <c r="F337" t="s">
        <v>21</v>
      </c>
      <c r="G337" t="s">
        <v>21</v>
      </c>
      <c r="H337" t="s">
        <v>21</v>
      </c>
    </row>
    <row r="338" spans="1:8" x14ac:dyDescent="0.3">
      <c r="A338" t="s">
        <v>21</v>
      </c>
      <c r="B338" t="s">
        <v>344</v>
      </c>
      <c r="C338">
        <v>3.484</v>
      </c>
      <c r="D338" t="s">
        <v>65</v>
      </c>
      <c r="E338" t="s">
        <v>19</v>
      </c>
      <c r="F338" t="s">
        <v>21</v>
      </c>
      <c r="G338" t="s">
        <v>21</v>
      </c>
      <c r="H338" t="s">
        <v>21</v>
      </c>
    </row>
    <row r="339" spans="1:8" x14ac:dyDescent="0.3">
      <c r="A339" t="s">
        <v>21</v>
      </c>
      <c r="B339" t="s">
        <v>345</v>
      </c>
      <c r="C339">
        <v>3.383</v>
      </c>
      <c r="E339">
        <v>0.191</v>
      </c>
      <c r="F339" t="s">
        <v>21</v>
      </c>
      <c r="G339" t="s">
        <v>21</v>
      </c>
      <c r="H339" t="s">
        <v>21</v>
      </c>
    </row>
    <row r="340" spans="1:8" x14ac:dyDescent="0.3">
      <c r="A340" t="s">
        <v>21</v>
      </c>
      <c r="B340" t="s">
        <v>346</v>
      </c>
      <c r="C340">
        <v>3.5049999999999999</v>
      </c>
      <c r="D340" t="s">
        <v>65</v>
      </c>
      <c r="E340" t="s">
        <v>19</v>
      </c>
      <c r="F340" t="s">
        <v>21</v>
      </c>
      <c r="G340" t="s">
        <v>21</v>
      </c>
      <c r="H340" t="s">
        <v>21</v>
      </c>
    </row>
    <row r="341" spans="1:8" x14ac:dyDescent="0.3">
      <c r="A341" t="s">
        <v>21</v>
      </c>
      <c r="B341" t="s">
        <v>347</v>
      </c>
      <c r="C341">
        <v>3.3650000000000002</v>
      </c>
      <c r="E341">
        <v>7.8E-2</v>
      </c>
      <c r="F341" t="s">
        <v>21</v>
      </c>
      <c r="G341" t="s">
        <v>21</v>
      </c>
      <c r="H341" t="s">
        <v>21</v>
      </c>
    </row>
    <row r="342" spans="1:8" x14ac:dyDescent="0.3">
      <c r="A342" t="s">
        <v>21</v>
      </c>
      <c r="B342" t="s">
        <v>348</v>
      </c>
      <c r="C342">
        <v>3.3879999999999999</v>
      </c>
      <c r="E342">
        <v>0.32500000000000001</v>
      </c>
      <c r="F342" t="s">
        <v>21</v>
      </c>
      <c r="G342" t="s">
        <v>21</v>
      </c>
      <c r="H342" t="s">
        <v>21</v>
      </c>
    </row>
    <row r="343" spans="1:8" x14ac:dyDescent="0.3">
      <c r="A343" t="s">
        <v>21</v>
      </c>
      <c r="B343" t="s">
        <v>349</v>
      </c>
      <c r="C343">
        <v>1.637</v>
      </c>
      <c r="E343">
        <v>1E-3</v>
      </c>
      <c r="F343" t="s">
        <v>21</v>
      </c>
      <c r="G343" t="s">
        <v>21</v>
      </c>
      <c r="H343" t="s">
        <v>21</v>
      </c>
    </row>
    <row r="344" spans="1:8" x14ac:dyDescent="0.3">
      <c r="A344" t="s">
        <v>21</v>
      </c>
      <c r="B344" t="s">
        <v>350</v>
      </c>
      <c r="C344">
        <v>0.40400000000000003</v>
      </c>
      <c r="E344">
        <v>0</v>
      </c>
      <c r="F344" t="s">
        <v>21</v>
      </c>
      <c r="G344" t="s">
        <v>21</v>
      </c>
      <c r="H344" t="s">
        <v>21</v>
      </c>
    </row>
    <row r="345" spans="1:8" x14ac:dyDescent="0.3">
      <c r="A345" t="s">
        <v>21</v>
      </c>
      <c r="B345" t="s">
        <v>351</v>
      </c>
      <c r="C345">
        <v>0.114</v>
      </c>
      <c r="E345">
        <v>0</v>
      </c>
      <c r="F345" t="s">
        <v>21</v>
      </c>
      <c r="G345" t="s">
        <v>21</v>
      </c>
      <c r="H345" t="s">
        <v>21</v>
      </c>
    </row>
    <row r="346" spans="1:8" x14ac:dyDescent="0.3">
      <c r="A346" t="s">
        <v>21</v>
      </c>
      <c r="B346" t="s">
        <v>352</v>
      </c>
      <c r="C346">
        <v>9.2999999999999999E-2</v>
      </c>
      <c r="E346">
        <v>0</v>
      </c>
      <c r="F346" t="s">
        <v>21</v>
      </c>
      <c r="G346" t="s">
        <v>21</v>
      </c>
      <c r="H346" t="s">
        <v>21</v>
      </c>
    </row>
    <row r="347" spans="1:8" x14ac:dyDescent="0.3">
      <c r="A347" t="s">
        <v>21</v>
      </c>
      <c r="B347" t="s">
        <v>353</v>
      </c>
      <c r="C347">
        <v>8.2000000000000003E-2</v>
      </c>
      <c r="E347">
        <v>0</v>
      </c>
      <c r="F347" t="s">
        <v>21</v>
      </c>
      <c r="G347" t="s">
        <v>21</v>
      </c>
      <c r="H347" t="s">
        <v>21</v>
      </c>
    </row>
    <row r="348" spans="1:8" x14ac:dyDescent="0.3">
      <c r="A348" t="s">
        <v>21</v>
      </c>
      <c r="B348" t="s">
        <v>354</v>
      </c>
      <c r="C348">
        <v>4.2999999999999997E-2</v>
      </c>
      <c r="D348" t="s">
        <v>65</v>
      </c>
      <c r="E348" t="s">
        <v>19</v>
      </c>
      <c r="F348" t="s">
        <v>21</v>
      </c>
      <c r="G348" t="s">
        <v>21</v>
      </c>
      <c r="H348" t="s">
        <v>21</v>
      </c>
    </row>
    <row r="349" spans="1:8" x14ac:dyDescent="0.3">
      <c r="A349" t="s">
        <v>21</v>
      </c>
      <c r="B349" t="s">
        <v>355</v>
      </c>
      <c r="C349">
        <v>4.5999999999999999E-2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</row>
    <row r="350" spans="1:8" x14ac:dyDescent="0.3">
      <c r="A350" t="s">
        <v>21</v>
      </c>
      <c r="B350" t="s">
        <v>356</v>
      </c>
      <c r="C350">
        <v>3.9510000000000001</v>
      </c>
      <c r="D350" t="s">
        <v>65</v>
      </c>
      <c r="E350" t="s">
        <v>19</v>
      </c>
      <c r="F350" t="s">
        <v>21</v>
      </c>
      <c r="G350" t="s">
        <v>21</v>
      </c>
      <c r="H350" t="s">
        <v>21</v>
      </c>
    </row>
    <row r="351" spans="1:8" x14ac:dyDescent="0.3">
      <c r="A351" t="s">
        <v>21</v>
      </c>
      <c r="B351" t="s">
        <v>357</v>
      </c>
      <c r="C351">
        <v>3.867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</row>
    <row r="352" spans="1:8" x14ac:dyDescent="0.3">
      <c r="A352" t="s">
        <v>21</v>
      </c>
      <c r="B352" t="s">
        <v>358</v>
      </c>
      <c r="C352">
        <v>3.4319999999999999</v>
      </c>
      <c r="D352" t="s">
        <v>65</v>
      </c>
      <c r="E352" t="s">
        <v>19</v>
      </c>
      <c r="F352" t="s">
        <v>21</v>
      </c>
      <c r="G352" t="s">
        <v>21</v>
      </c>
      <c r="H352" t="s">
        <v>21</v>
      </c>
    </row>
    <row r="353" spans="1:8" x14ac:dyDescent="0.3">
      <c r="A353" t="s">
        <v>21</v>
      </c>
      <c r="B353" t="s">
        <v>359</v>
      </c>
      <c r="C353">
        <v>3.0150000000000001</v>
      </c>
      <c r="E353">
        <v>6.0000000000000001E-3</v>
      </c>
      <c r="F353" t="s">
        <v>21</v>
      </c>
      <c r="G353" t="s">
        <v>21</v>
      </c>
      <c r="H353" t="s">
        <v>21</v>
      </c>
    </row>
    <row r="354" spans="1:8" x14ac:dyDescent="0.3">
      <c r="A354" t="s">
        <v>21</v>
      </c>
      <c r="B354" t="s">
        <v>360</v>
      </c>
      <c r="C354">
        <v>0.77100000000000002</v>
      </c>
      <c r="E354">
        <v>0</v>
      </c>
      <c r="F354" t="s">
        <v>21</v>
      </c>
      <c r="G354" t="s">
        <v>21</v>
      </c>
      <c r="H354" t="s">
        <v>21</v>
      </c>
    </row>
    <row r="355" spans="1:8" x14ac:dyDescent="0.3">
      <c r="A355" t="s">
        <v>21</v>
      </c>
      <c r="B355" t="s">
        <v>361</v>
      </c>
      <c r="C355">
        <v>0.182</v>
      </c>
      <c r="E355">
        <v>0</v>
      </c>
      <c r="F355" t="s">
        <v>21</v>
      </c>
      <c r="G355" t="s">
        <v>21</v>
      </c>
      <c r="H355" t="s">
        <v>21</v>
      </c>
    </row>
    <row r="356" spans="1:8" x14ac:dyDescent="0.3">
      <c r="A356" t="s">
        <v>21</v>
      </c>
      <c r="B356" t="s">
        <v>362</v>
      </c>
      <c r="C356">
        <v>9.6000000000000002E-2</v>
      </c>
      <c r="E356">
        <v>0</v>
      </c>
      <c r="F356" t="s">
        <v>21</v>
      </c>
      <c r="G356" t="s">
        <v>21</v>
      </c>
      <c r="H356" t="s">
        <v>21</v>
      </c>
    </row>
    <row r="357" spans="1:8" x14ac:dyDescent="0.3">
      <c r="A357" t="s">
        <v>21</v>
      </c>
      <c r="B357" t="s">
        <v>363</v>
      </c>
      <c r="C357">
        <v>7.0999999999999994E-2</v>
      </c>
      <c r="E357">
        <v>0</v>
      </c>
      <c r="F357" t="s">
        <v>21</v>
      </c>
      <c r="G357" t="s">
        <v>21</v>
      </c>
      <c r="H357" t="s">
        <v>21</v>
      </c>
    </row>
    <row r="358" spans="1:8" x14ac:dyDescent="0.3">
      <c r="A358" t="s">
        <v>21</v>
      </c>
      <c r="B358" t="s">
        <v>364</v>
      </c>
      <c r="C358">
        <v>8.5000000000000006E-2</v>
      </c>
      <c r="E358">
        <v>0</v>
      </c>
      <c r="F358" t="s">
        <v>21</v>
      </c>
      <c r="G358" t="s">
        <v>21</v>
      </c>
      <c r="H358" t="s">
        <v>21</v>
      </c>
    </row>
    <row r="359" spans="1:8" x14ac:dyDescent="0.3">
      <c r="A359" t="s">
        <v>21</v>
      </c>
      <c r="B359" t="s">
        <v>365</v>
      </c>
      <c r="C359">
        <v>5.2999999999999999E-2</v>
      </c>
      <c r="E359" t="s">
        <v>19</v>
      </c>
      <c r="F359" t="s">
        <v>21</v>
      </c>
      <c r="G359" t="s">
        <v>21</v>
      </c>
      <c r="H359" t="s">
        <v>21</v>
      </c>
    </row>
    <row r="360" spans="1:8" x14ac:dyDescent="0.3">
      <c r="A360" t="s">
        <v>21</v>
      </c>
      <c r="B360" t="s">
        <v>366</v>
      </c>
      <c r="C360">
        <v>4.5999999999999999E-2</v>
      </c>
      <c r="D360" t="s">
        <v>65</v>
      </c>
      <c r="E360" t="s">
        <v>19</v>
      </c>
      <c r="F360" t="s">
        <v>21</v>
      </c>
      <c r="G360" t="s">
        <v>21</v>
      </c>
      <c r="H360" t="s">
        <v>21</v>
      </c>
    </row>
    <row r="361" spans="1:8" x14ac:dyDescent="0.3">
      <c r="A361" t="s">
        <v>21</v>
      </c>
      <c r="B361" t="s">
        <v>367</v>
      </c>
      <c r="C361">
        <v>0.14799999999999999</v>
      </c>
      <c r="E361">
        <v>0</v>
      </c>
      <c r="F361" t="s">
        <v>21</v>
      </c>
      <c r="G361" t="s">
        <v>21</v>
      </c>
      <c r="H361" t="s">
        <v>21</v>
      </c>
    </row>
    <row r="362" spans="1:8" x14ac:dyDescent="0.3">
      <c r="A362" t="s">
        <v>21</v>
      </c>
      <c r="B362" t="s">
        <v>368</v>
      </c>
      <c r="C362">
        <v>3.4889999999999999</v>
      </c>
      <c r="D362" t="s">
        <v>65</v>
      </c>
      <c r="E362" t="s">
        <v>19</v>
      </c>
      <c r="F362" t="s">
        <v>21</v>
      </c>
      <c r="G362" t="s">
        <v>21</v>
      </c>
      <c r="H362" t="s">
        <v>21</v>
      </c>
    </row>
    <row r="363" spans="1:8" x14ac:dyDescent="0.3">
      <c r="A363" t="s">
        <v>21</v>
      </c>
      <c r="B363" t="s">
        <v>369</v>
      </c>
      <c r="C363">
        <v>3.5070000000000001</v>
      </c>
      <c r="D363" t="s">
        <v>65</v>
      </c>
      <c r="E363" t="s">
        <v>19</v>
      </c>
      <c r="F363" t="s">
        <v>21</v>
      </c>
      <c r="G363" t="s">
        <v>21</v>
      </c>
      <c r="H363" t="s">
        <v>21</v>
      </c>
    </row>
    <row r="364" spans="1:8" x14ac:dyDescent="0.3">
      <c r="A364" t="s">
        <v>21</v>
      </c>
      <c r="B364" t="s">
        <v>370</v>
      </c>
      <c r="C364">
        <v>3.4790000000000001</v>
      </c>
      <c r="D364" t="s">
        <v>65</v>
      </c>
      <c r="E364" t="s">
        <v>19</v>
      </c>
      <c r="F364" t="s">
        <v>21</v>
      </c>
      <c r="G364" t="s">
        <v>21</v>
      </c>
      <c r="H364" t="s">
        <v>21</v>
      </c>
    </row>
    <row r="365" spans="1:8" x14ac:dyDescent="0.3">
      <c r="A365" t="s">
        <v>21</v>
      </c>
      <c r="B365" t="s">
        <v>371</v>
      </c>
      <c r="C365">
        <v>3.6520000000000001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</row>
    <row r="366" spans="1:8" x14ac:dyDescent="0.3">
      <c r="A366" t="s">
        <v>21</v>
      </c>
      <c r="B366" t="s">
        <v>372</v>
      </c>
      <c r="C366">
        <v>3.5379999999999998</v>
      </c>
      <c r="D366" t="s">
        <v>65</v>
      </c>
      <c r="E366" t="s">
        <v>19</v>
      </c>
      <c r="F366" t="s">
        <v>21</v>
      </c>
      <c r="G366" t="s">
        <v>21</v>
      </c>
      <c r="H366" t="s">
        <v>21</v>
      </c>
    </row>
    <row r="367" spans="1:8" x14ac:dyDescent="0.3">
      <c r="A367" t="s">
        <v>21</v>
      </c>
      <c r="B367" t="s">
        <v>373</v>
      </c>
      <c r="C367">
        <v>1.6639999999999999</v>
      </c>
      <c r="E367">
        <v>1E-3</v>
      </c>
      <c r="F367" t="s">
        <v>21</v>
      </c>
      <c r="G367" t="s">
        <v>21</v>
      </c>
      <c r="H367" t="s">
        <v>21</v>
      </c>
    </row>
    <row r="368" spans="1:8" x14ac:dyDescent="0.3">
      <c r="A368" t="s">
        <v>21</v>
      </c>
      <c r="B368" t="s">
        <v>374</v>
      </c>
      <c r="C368">
        <v>0.42699999999999999</v>
      </c>
      <c r="E368">
        <v>0</v>
      </c>
      <c r="F368" t="s">
        <v>21</v>
      </c>
      <c r="G368" t="s">
        <v>21</v>
      </c>
      <c r="H368" t="s">
        <v>21</v>
      </c>
    </row>
    <row r="369" spans="1:8" x14ac:dyDescent="0.3">
      <c r="A369" t="s">
        <v>21</v>
      </c>
      <c r="B369" t="s">
        <v>375</v>
      </c>
      <c r="C369">
        <v>0.13200000000000001</v>
      </c>
      <c r="E369">
        <v>0</v>
      </c>
      <c r="F369" t="s">
        <v>21</v>
      </c>
      <c r="G369" t="s">
        <v>21</v>
      </c>
      <c r="H369" t="s">
        <v>21</v>
      </c>
    </row>
    <row r="370" spans="1:8" x14ac:dyDescent="0.3">
      <c r="A370" t="s">
        <v>21</v>
      </c>
      <c r="B370" t="s">
        <v>376</v>
      </c>
      <c r="C370">
        <v>0.06</v>
      </c>
      <c r="E370">
        <v>0</v>
      </c>
      <c r="F370" t="s">
        <v>21</v>
      </c>
      <c r="G370" t="s">
        <v>21</v>
      </c>
      <c r="H370" t="s">
        <v>21</v>
      </c>
    </row>
    <row r="371" spans="1:8" x14ac:dyDescent="0.3">
      <c r="A371" t="s">
        <v>21</v>
      </c>
      <c r="B371" t="s">
        <v>377</v>
      </c>
      <c r="C371">
        <v>4.7E-2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</row>
    <row r="372" spans="1:8" x14ac:dyDescent="0.3">
      <c r="A372" t="s">
        <v>21</v>
      </c>
      <c r="B372" t="s">
        <v>378</v>
      </c>
      <c r="C372">
        <v>4.2000000000000003E-2</v>
      </c>
      <c r="D372" t="s">
        <v>65</v>
      </c>
      <c r="E372" t="s">
        <v>19</v>
      </c>
      <c r="F372" t="s">
        <v>21</v>
      </c>
      <c r="G372" t="s">
        <v>21</v>
      </c>
      <c r="H372" t="s">
        <v>21</v>
      </c>
    </row>
    <row r="373" spans="1:8" x14ac:dyDescent="0.3">
      <c r="A373" t="s">
        <v>21</v>
      </c>
      <c r="B373" t="s">
        <v>379</v>
      </c>
      <c r="C373">
        <v>4.2000000000000003E-2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</row>
    <row r="374" spans="1:8" x14ac:dyDescent="0.3">
      <c r="A374" t="s">
        <v>21</v>
      </c>
      <c r="B374" t="s">
        <v>380</v>
      </c>
      <c r="C374">
        <v>3.7</v>
      </c>
      <c r="D374" t="s">
        <v>65</v>
      </c>
      <c r="E374" t="s">
        <v>19</v>
      </c>
      <c r="F374" t="s">
        <v>21</v>
      </c>
      <c r="G374" t="s">
        <v>21</v>
      </c>
      <c r="H374" t="s">
        <v>21</v>
      </c>
    </row>
    <row r="375" spans="1:8" x14ac:dyDescent="0.3">
      <c r="A375" t="s">
        <v>21</v>
      </c>
      <c r="B375" t="s">
        <v>381</v>
      </c>
      <c r="C375">
        <v>3.57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</row>
    <row r="376" spans="1:8" x14ac:dyDescent="0.3">
      <c r="A376" t="s">
        <v>21</v>
      </c>
      <c r="B376" t="s">
        <v>382</v>
      </c>
      <c r="C376">
        <v>3.2559999999999998</v>
      </c>
      <c r="E376">
        <v>1.6E-2</v>
      </c>
      <c r="F376" t="s">
        <v>21</v>
      </c>
      <c r="G376" t="s">
        <v>21</v>
      </c>
      <c r="H376" t="s">
        <v>21</v>
      </c>
    </row>
    <row r="377" spans="1:8" x14ac:dyDescent="0.3">
      <c r="A377" t="s">
        <v>21</v>
      </c>
      <c r="B377" t="s">
        <v>383</v>
      </c>
      <c r="C377">
        <v>1.9810000000000001</v>
      </c>
      <c r="E377">
        <v>1E-3</v>
      </c>
      <c r="F377" t="s">
        <v>21</v>
      </c>
      <c r="G377" t="s">
        <v>21</v>
      </c>
      <c r="H377" t="s">
        <v>21</v>
      </c>
    </row>
    <row r="378" spans="1:8" x14ac:dyDescent="0.3">
      <c r="A378" t="s">
        <v>21</v>
      </c>
      <c r="B378" t="s">
        <v>384</v>
      </c>
      <c r="C378">
        <v>0.42</v>
      </c>
      <c r="E378">
        <v>0</v>
      </c>
      <c r="F378" t="s">
        <v>21</v>
      </c>
      <c r="G378" t="s">
        <v>21</v>
      </c>
      <c r="H378" t="s">
        <v>21</v>
      </c>
    </row>
    <row r="379" spans="1:8" x14ac:dyDescent="0.3">
      <c r="A379" t="s">
        <v>21</v>
      </c>
      <c r="B379" t="s">
        <v>385</v>
      </c>
      <c r="C379">
        <v>0.13400000000000001</v>
      </c>
      <c r="E379">
        <v>0</v>
      </c>
      <c r="F379" t="s">
        <v>21</v>
      </c>
      <c r="G379" t="s">
        <v>21</v>
      </c>
      <c r="H379" t="s">
        <v>21</v>
      </c>
    </row>
    <row r="380" spans="1:8" x14ac:dyDescent="0.3">
      <c r="A380" t="s">
        <v>21</v>
      </c>
      <c r="B380" t="s">
        <v>386</v>
      </c>
      <c r="C380">
        <v>6.2E-2</v>
      </c>
      <c r="E380">
        <v>0</v>
      </c>
      <c r="F380" t="s">
        <v>21</v>
      </c>
      <c r="G380" t="s">
        <v>21</v>
      </c>
      <c r="H380" t="s">
        <v>21</v>
      </c>
    </row>
    <row r="381" spans="1:8" x14ac:dyDescent="0.3">
      <c r="A381" t="s">
        <v>21</v>
      </c>
      <c r="B381" t="s">
        <v>387</v>
      </c>
      <c r="C381">
        <v>0.1</v>
      </c>
      <c r="E381">
        <v>0</v>
      </c>
      <c r="F381" t="s">
        <v>21</v>
      </c>
      <c r="G381" t="s">
        <v>21</v>
      </c>
      <c r="H381" t="s">
        <v>21</v>
      </c>
    </row>
    <row r="382" spans="1:8" x14ac:dyDescent="0.3">
      <c r="A382" t="s">
        <v>21</v>
      </c>
      <c r="B382" t="s">
        <v>388</v>
      </c>
      <c r="C382">
        <v>7.9000000000000001E-2</v>
      </c>
      <c r="E382">
        <v>0</v>
      </c>
      <c r="F382" t="s">
        <v>21</v>
      </c>
      <c r="G382" t="s">
        <v>21</v>
      </c>
      <c r="H382" t="s">
        <v>21</v>
      </c>
    </row>
    <row r="383" spans="1:8" x14ac:dyDescent="0.3">
      <c r="A383" t="s">
        <v>21</v>
      </c>
      <c r="B383" t="s">
        <v>389</v>
      </c>
      <c r="C383">
        <v>4.4999999999999998E-2</v>
      </c>
      <c r="D383" t="s">
        <v>65</v>
      </c>
      <c r="E383" t="s">
        <v>19</v>
      </c>
      <c r="F383" t="s">
        <v>21</v>
      </c>
      <c r="G383" t="s">
        <v>21</v>
      </c>
      <c r="H383" t="s">
        <v>21</v>
      </c>
    </row>
    <row r="384" spans="1:8" x14ac:dyDescent="0.3">
      <c r="A384" t="s">
        <v>21</v>
      </c>
      <c r="B384" t="s">
        <v>390</v>
      </c>
      <c r="C384">
        <v>4.4999999999999998E-2</v>
      </c>
      <c r="D384" t="s">
        <v>65</v>
      </c>
      <c r="E384" t="s">
        <v>19</v>
      </c>
      <c r="F384" t="s">
        <v>21</v>
      </c>
      <c r="G384" t="s">
        <v>21</v>
      </c>
      <c r="H384" t="s">
        <v>21</v>
      </c>
    </row>
    <row r="385" spans="1:8" x14ac:dyDescent="0.3">
      <c r="A385" t="s">
        <v>21</v>
      </c>
      <c r="B385" t="s">
        <v>391</v>
      </c>
      <c r="C385">
        <v>7.2999999999999995E-2</v>
      </c>
      <c r="E385">
        <v>0</v>
      </c>
      <c r="F385" t="s">
        <v>21</v>
      </c>
      <c r="G385" t="s">
        <v>21</v>
      </c>
      <c r="H385" t="s">
        <v>21</v>
      </c>
    </row>
    <row r="386" spans="1:8" x14ac:dyDescent="0.3">
      <c r="A386" t="s">
        <v>21</v>
      </c>
      <c r="B386" t="s">
        <v>392</v>
      </c>
      <c r="C386">
        <v>3.4470000000000001</v>
      </c>
      <c r="D386" t="s">
        <v>65</v>
      </c>
      <c r="E386" t="s">
        <v>19</v>
      </c>
      <c r="F386" t="s">
        <v>21</v>
      </c>
      <c r="G386" t="s">
        <v>21</v>
      </c>
      <c r="H386" t="s">
        <v>21</v>
      </c>
    </row>
    <row r="387" spans="1:8" x14ac:dyDescent="0.3">
      <c r="A387" t="s">
        <v>21</v>
      </c>
      <c r="B387" t="s">
        <v>393</v>
      </c>
      <c r="C387">
        <v>3.4809999999999999</v>
      </c>
      <c r="D387" t="s">
        <v>65</v>
      </c>
      <c r="E387" t="s">
        <v>19</v>
      </c>
      <c r="F387" t="s">
        <v>21</v>
      </c>
      <c r="G387" t="s">
        <v>21</v>
      </c>
      <c r="H387" t="s">
        <v>21</v>
      </c>
    </row>
    <row r="388" spans="1:8" x14ac:dyDescent="0.3">
      <c r="A388" t="s">
        <v>21</v>
      </c>
      <c r="B388" t="s">
        <v>394</v>
      </c>
      <c r="C388">
        <v>3.4740000000000002</v>
      </c>
      <c r="D388" t="s">
        <v>65</v>
      </c>
      <c r="E388" t="s">
        <v>19</v>
      </c>
      <c r="F388" t="s">
        <v>21</v>
      </c>
      <c r="G388" t="s">
        <v>21</v>
      </c>
      <c r="H388" t="s">
        <v>21</v>
      </c>
    </row>
    <row r="389" spans="1:8" x14ac:dyDescent="0.3">
      <c r="A389" t="s">
        <v>21</v>
      </c>
      <c r="B389" t="s">
        <v>395</v>
      </c>
      <c r="C389">
        <v>3.1389999999999998</v>
      </c>
      <c r="E389">
        <v>8.9999999999999993E-3</v>
      </c>
      <c r="F389" t="s">
        <v>21</v>
      </c>
      <c r="G389" t="s">
        <v>21</v>
      </c>
      <c r="H389" t="s">
        <v>21</v>
      </c>
    </row>
    <row r="390" spans="1:8" x14ac:dyDescent="0.3">
      <c r="A390" t="s">
        <v>21</v>
      </c>
      <c r="B390" t="s">
        <v>396</v>
      </c>
      <c r="C390">
        <v>1.3640000000000001</v>
      </c>
      <c r="E390">
        <v>1E-3</v>
      </c>
      <c r="F390" t="s">
        <v>21</v>
      </c>
      <c r="G390" t="s">
        <v>21</v>
      </c>
      <c r="H390" t="s">
        <v>21</v>
      </c>
    </row>
    <row r="391" spans="1:8" x14ac:dyDescent="0.3">
      <c r="A391" t="s">
        <v>21</v>
      </c>
      <c r="B391" t="s">
        <v>397</v>
      </c>
      <c r="C391">
        <v>0.32300000000000001</v>
      </c>
      <c r="E391">
        <v>0</v>
      </c>
      <c r="F391" t="s">
        <v>21</v>
      </c>
      <c r="G391" t="s">
        <v>21</v>
      </c>
      <c r="H391" t="s">
        <v>21</v>
      </c>
    </row>
    <row r="392" spans="1:8" x14ac:dyDescent="0.3">
      <c r="A392" t="s">
        <v>21</v>
      </c>
      <c r="B392" t="s">
        <v>398</v>
      </c>
      <c r="C392">
        <v>0.10299999999999999</v>
      </c>
      <c r="E392">
        <v>0</v>
      </c>
      <c r="F392" t="s">
        <v>21</v>
      </c>
      <c r="G392" t="s">
        <v>21</v>
      </c>
      <c r="H392" t="s">
        <v>21</v>
      </c>
    </row>
    <row r="393" spans="1:8" x14ac:dyDescent="0.3">
      <c r="A393" t="s">
        <v>21</v>
      </c>
      <c r="B393" t="s">
        <v>399</v>
      </c>
      <c r="C393">
        <v>8.5000000000000006E-2</v>
      </c>
      <c r="E393">
        <v>0</v>
      </c>
      <c r="F393" t="s">
        <v>21</v>
      </c>
      <c r="G393" t="s">
        <v>21</v>
      </c>
      <c r="H393" t="s">
        <v>21</v>
      </c>
    </row>
    <row r="394" spans="1:8" x14ac:dyDescent="0.3">
      <c r="A394" t="s">
        <v>21</v>
      </c>
      <c r="B394" t="s">
        <v>400</v>
      </c>
      <c r="C394">
        <v>4.7E-2</v>
      </c>
      <c r="D394" t="s">
        <v>65</v>
      </c>
      <c r="E394" t="s">
        <v>19</v>
      </c>
      <c r="F394" t="s">
        <v>21</v>
      </c>
      <c r="G394" t="s">
        <v>21</v>
      </c>
      <c r="H394" t="s">
        <v>21</v>
      </c>
    </row>
    <row r="395" spans="1:8" x14ac:dyDescent="0.3">
      <c r="A395" t="s">
        <v>21</v>
      </c>
      <c r="B395" t="s">
        <v>401</v>
      </c>
      <c r="C395">
        <v>5.2999999999999999E-2</v>
      </c>
      <c r="E395" t="s">
        <v>19</v>
      </c>
      <c r="F395" t="s">
        <v>21</v>
      </c>
      <c r="G395" t="s">
        <v>21</v>
      </c>
      <c r="H395" t="s">
        <v>21</v>
      </c>
    </row>
    <row r="396" spans="1:8" x14ac:dyDescent="0.3">
      <c r="A396" t="s">
        <v>21</v>
      </c>
      <c r="B396" t="s">
        <v>402</v>
      </c>
      <c r="C396">
        <v>4.3999999999999997E-2</v>
      </c>
      <c r="D396" t="s">
        <v>65</v>
      </c>
      <c r="E396" t="s">
        <v>19</v>
      </c>
      <c r="F396" t="s">
        <v>21</v>
      </c>
      <c r="G396" t="s">
        <v>21</v>
      </c>
      <c r="H396" t="s">
        <v>21</v>
      </c>
    </row>
    <row r="397" spans="1:8" x14ac:dyDescent="0.3">
      <c r="A397" t="s">
        <v>21</v>
      </c>
      <c r="B397" t="s">
        <v>403</v>
      </c>
      <c r="C397">
        <v>4.4999999999999998E-2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</row>
    <row r="398" spans="1:8" x14ac:dyDescent="0.3">
      <c r="A398" t="s">
        <v>21</v>
      </c>
      <c r="B398" t="s">
        <v>404</v>
      </c>
      <c r="C398">
        <v>3.7269999999999999</v>
      </c>
      <c r="D398" t="s">
        <v>65</v>
      </c>
      <c r="E398" t="s">
        <v>19</v>
      </c>
      <c r="F398" t="s">
        <v>21</v>
      </c>
      <c r="G398" t="s">
        <v>21</v>
      </c>
      <c r="H398" t="s">
        <v>21</v>
      </c>
    </row>
    <row r="399" spans="1:8" x14ac:dyDescent="0.3">
      <c r="A399" t="s">
        <v>21</v>
      </c>
      <c r="B399" t="s">
        <v>405</v>
      </c>
      <c r="C399">
        <v>3.718</v>
      </c>
      <c r="D399" t="s">
        <v>65</v>
      </c>
      <c r="E399" t="s">
        <v>19</v>
      </c>
      <c r="F399" t="s">
        <v>21</v>
      </c>
      <c r="G399" t="s">
        <v>21</v>
      </c>
      <c r="H399" t="s">
        <v>21</v>
      </c>
    </row>
    <row r="400" spans="1:8" x14ac:dyDescent="0.3">
      <c r="A400" t="s">
        <v>21</v>
      </c>
      <c r="B400" t="s">
        <v>406</v>
      </c>
      <c r="C400">
        <v>3.4489999999999998</v>
      </c>
      <c r="D400" t="s">
        <v>65</v>
      </c>
      <c r="E400" t="s">
        <v>19</v>
      </c>
      <c r="F400" t="s">
        <v>21</v>
      </c>
      <c r="G400" t="s">
        <v>21</v>
      </c>
      <c r="H400" t="s">
        <v>21</v>
      </c>
    </row>
    <row r="401" spans="1:8" x14ac:dyDescent="0.3">
      <c r="A401" t="s">
        <v>21</v>
      </c>
      <c r="B401" t="s">
        <v>407</v>
      </c>
      <c r="C401">
        <v>1.974</v>
      </c>
      <c r="E401">
        <v>1E-3</v>
      </c>
      <c r="F401" t="s">
        <v>21</v>
      </c>
      <c r="G401" t="s">
        <v>21</v>
      </c>
      <c r="H401" t="s">
        <v>21</v>
      </c>
    </row>
    <row r="402" spans="1:8" x14ac:dyDescent="0.3">
      <c r="A402" t="s">
        <v>21</v>
      </c>
      <c r="B402" t="s">
        <v>408</v>
      </c>
      <c r="C402">
        <v>0.51600000000000001</v>
      </c>
      <c r="E402">
        <v>0</v>
      </c>
      <c r="F402" t="s">
        <v>21</v>
      </c>
      <c r="G402" t="s">
        <v>21</v>
      </c>
      <c r="H402" t="s">
        <v>21</v>
      </c>
    </row>
    <row r="403" spans="1:8" x14ac:dyDescent="0.3">
      <c r="A403" t="s">
        <v>21</v>
      </c>
      <c r="B403" t="s">
        <v>409</v>
      </c>
      <c r="C403">
        <v>0.13800000000000001</v>
      </c>
      <c r="E403">
        <v>0</v>
      </c>
      <c r="F403" t="s">
        <v>21</v>
      </c>
      <c r="G403" t="s">
        <v>21</v>
      </c>
      <c r="H403" t="s">
        <v>21</v>
      </c>
    </row>
    <row r="404" spans="1:8" x14ac:dyDescent="0.3">
      <c r="A404" t="s">
        <v>21</v>
      </c>
      <c r="B404" t="s">
        <v>410</v>
      </c>
      <c r="C404">
        <v>6.6000000000000003E-2</v>
      </c>
      <c r="E404">
        <v>0</v>
      </c>
      <c r="F404" t="s">
        <v>21</v>
      </c>
      <c r="G404" t="s">
        <v>21</v>
      </c>
      <c r="H404" t="s">
        <v>21</v>
      </c>
    </row>
    <row r="405" spans="1:8" x14ac:dyDescent="0.3">
      <c r="A405" t="s">
        <v>21</v>
      </c>
      <c r="B405" t="s">
        <v>411</v>
      </c>
      <c r="C405">
        <v>0.08</v>
      </c>
      <c r="E405">
        <v>0</v>
      </c>
      <c r="F405" t="s">
        <v>21</v>
      </c>
      <c r="G405" t="s">
        <v>21</v>
      </c>
      <c r="H405" t="s">
        <v>21</v>
      </c>
    </row>
    <row r="406" spans="1:8" x14ac:dyDescent="0.3">
      <c r="A406" t="s">
        <v>21</v>
      </c>
      <c r="B406" t="s">
        <v>412</v>
      </c>
      <c r="C406">
        <v>0.05</v>
      </c>
      <c r="E406" t="s">
        <v>19</v>
      </c>
      <c r="F406" t="s">
        <v>21</v>
      </c>
      <c r="G406" t="s">
        <v>21</v>
      </c>
      <c r="H406" t="s">
        <v>21</v>
      </c>
    </row>
    <row r="407" spans="1:8" x14ac:dyDescent="0.3">
      <c r="A407" t="s">
        <v>21</v>
      </c>
      <c r="B407" t="s">
        <v>413</v>
      </c>
      <c r="C407">
        <v>4.7E-2</v>
      </c>
      <c r="D407" t="s">
        <v>65</v>
      </c>
      <c r="E407" t="s">
        <v>19</v>
      </c>
      <c r="F407" t="s">
        <v>21</v>
      </c>
      <c r="G407" t="s">
        <v>21</v>
      </c>
      <c r="H407" t="s">
        <v>21</v>
      </c>
    </row>
    <row r="408" spans="1:8" x14ac:dyDescent="0.3">
      <c r="A408" t="s">
        <v>21</v>
      </c>
      <c r="B408" t="s">
        <v>414</v>
      </c>
      <c r="C408">
        <v>4.4999999999999998E-2</v>
      </c>
      <c r="D408" t="s">
        <v>65</v>
      </c>
      <c r="E408" t="s">
        <v>19</v>
      </c>
      <c r="F408" t="s">
        <v>21</v>
      </c>
      <c r="G408" t="s">
        <v>21</v>
      </c>
      <c r="H408" t="s">
        <v>21</v>
      </c>
    </row>
    <row r="409" spans="1:8" x14ac:dyDescent="0.3">
      <c r="A409" t="s">
        <v>21</v>
      </c>
      <c r="B409" t="s">
        <v>415</v>
      </c>
      <c r="C409">
        <v>4.4999999999999998E-2</v>
      </c>
      <c r="D409" t="s">
        <v>65</v>
      </c>
      <c r="E409" t="s">
        <v>19</v>
      </c>
      <c r="F409" t="s">
        <v>21</v>
      </c>
      <c r="G409" t="s">
        <v>21</v>
      </c>
      <c r="H409" t="s">
        <v>21</v>
      </c>
    </row>
    <row r="410" spans="1:8" x14ac:dyDescent="0.3">
      <c r="A410" t="s">
        <v>21</v>
      </c>
      <c r="B410" t="s">
        <v>416</v>
      </c>
      <c r="C410">
        <v>3.5419999999999998</v>
      </c>
      <c r="D410" t="s">
        <v>65</v>
      </c>
      <c r="E410" t="s">
        <v>19</v>
      </c>
      <c r="F410" t="s">
        <v>21</v>
      </c>
      <c r="G410" t="s">
        <v>21</v>
      </c>
      <c r="H410" t="s">
        <v>21</v>
      </c>
    </row>
    <row r="411" spans="1:8" x14ac:dyDescent="0.3">
      <c r="A411" t="s">
        <v>21</v>
      </c>
      <c r="B411" t="s">
        <v>417</v>
      </c>
      <c r="C411">
        <v>3.46</v>
      </c>
      <c r="D411" t="s">
        <v>65</v>
      </c>
      <c r="E411" t="s">
        <v>19</v>
      </c>
      <c r="F411" t="s">
        <v>21</v>
      </c>
      <c r="G411" t="s">
        <v>21</v>
      </c>
      <c r="H411" t="s">
        <v>21</v>
      </c>
    </row>
    <row r="412" spans="1:8" x14ac:dyDescent="0.3">
      <c r="A412" t="s">
        <v>21</v>
      </c>
      <c r="B412" t="s">
        <v>418</v>
      </c>
      <c r="C412">
        <v>3.5030000000000001</v>
      </c>
      <c r="D412" t="s">
        <v>65</v>
      </c>
      <c r="E412" t="s">
        <v>19</v>
      </c>
      <c r="F412" t="s">
        <v>21</v>
      </c>
      <c r="G412" t="s">
        <v>21</v>
      </c>
      <c r="H412" t="s">
        <v>21</v>
      </c>
    </row>
    <row r="413" spans="1:8" x14ac:dyDescent="0.3">
      <c r="A413" t="s">
        <v>21</v>
      </c>
      <c r="B413" t="s">
        <v>419</v>
      </c>
      <c r="C413">
        <v>3.109</v>
      </c>
      <c r="E413">
        <v>8.0000000000000002E-3</v>
      </c>
      <c r="F413" t="s">
        <v>21</v>
      </c>
      <c r="G413" t="s">
        <v>21</v>
      </c>
      <c r="H413" t="s">
        <v>21</v>
      </c>
    </row>
    <row r="414" spans="1:8" x14ac:dyDescent="0.3">
      <c r="A414" t="s">
        <v>21</v>
      </c>
      <c r="B414" t="s">
        <v>420</v>
      </c>
      <c r="C414">
        <v>1.2310000000000001</v>
      </c>
      <c r="E414">
        <v>0</v>
      </c>
      <c r="F414" t="s">
        <v>21</v>
      </c>
      <c r="G414" t="s">
        <v>21</v>
      </c>
      <c r="H414" t="s">
        <v>21</v>
      </c>
    </row>
    <row r="415" spans="1:8" x14ac:dyDescent="0.3">
      <c r="A415" t="s">
        <v>21</v>
      </c>
      <c r="B415" t="s">
        <v>421</v>
      </c>
      <c r="C415">
        <v>0.32200000000000001</v>
      </c>
      <c r="E415">
        <v>0</v>
      </c>
      <c r="F415" t="s">
        <v>21</v>
      </c>
      <c r="G415" t="s">
        <v>21</v>
      </c>
      <c r="H415" t="s">
        <v>21</v>
      </c>
    </row>
    <row r="416" spans="1:8" x14ac:dyDescent="0.3">
      <c r="A416" t="s">
        <v>21</v>
      </c>
      <c r="B416" t="s">
        <v>422</v>
      </c>
      <c r="C416">
        <v>0.10299999999999999</v>
      </c>
      <c r="E416">
        <v>0</v>
      </c>
      <c r="F416" t="s">
        <v>21</v>
      </c>
      <c r="G416" t="s">
        <v>21</v>
      </c>
      <c r="H416" t="s">
        <v>21</v>
      </c>
    </row>
    <row r="417" spans="1:8" x14ac:dyDescent="0.3">
      <c r="A417" t="s">
        <v>21</v>
      </c>
      <c r="B417" t="s">
        <v>423</v>
      </c>
      <c r="C417">
        <v>5.7000000000000002E-2</v>
      </c>
      <c r="E417" t="s">
        <v>19</v>
      </c>
      <c r="F417" t="s">
        <v>21</v>
      </c>
      <c r="G417" t="s">
        <v>21</v>
      </c>
      <c r="H417" t="s">
        <v>21</v>
      </c>
    </row>
    <row r="418" spans="1:8" x14ac:dyDescent="0.3">
      <c r="A418" t="s">
        <v>21</v>
      </c>
      <c r="B418" t="s">
        <v>424</v>
      </c>
      <c r="C418">
        <v>4.9000000000000002E-2</v>
      </c>
      <c r="E418" t="s">
        <v>19</v>
      </c>
      <c r="F418" t="s">
        <v>21</v>
      </c>
      <c r="G418" t="s">
        <v>21</v>
      </c>
      <c r="H418" t="s">
        <v>21</v>
      </c>
    </row>
    <row r="419" spans="1:8" x14ac:dyDescent="0.3">
      <c r="A419" t="s">
        <v>21</v>
      </c>
      <c r="B419" t="s">
        <v>425</v>
      </c>
      <c r="C419">
        <v>4.4999999999999998E-2</v>
      </c>
      <c r="D419" t="s">
        <v>65</v>
      </c>
      <c r="E419" t="s">
        <v>19</v>
      </c>
      <c r="F419" t="s">
        <v>21</v>
      </c>
      <c r="G419" t="s">
        <v>21</v>
      </c>
      <c r="H419" t="s">
        <v>21</v>
      </c>
    </row>
    <row r="420" spans="1:8" x14ac:dyDescent="0.3">
      <c r="A420" t="s">
        <v>21</v>
      </c>
      <c r="B420" t="s">
        <v>426</v>
      </c>
      <c r="C420">
        <v>4.3999999999999997E-2</v>
      </c>
      <c r="D420" t="s">
        <v>65</v>
      </c>
      <c r="E420" t="s">
        <v>19</v>
      </c>
      <c r="F420" t="s">
        <v>21</v>
      </c>
      <c r="G420" t="s">
        <v>21</v>
      </c>
      <c r="H420" t="s">
        <v>21</v>
      </c>
    </row>
    <row r="421" spans="1:8" x14ac:dyDescent="0.3">
      <c r="A421" t="s">
        <v>21</v>
      </c>
      <c r="B421" t="s">
        <v>427</v>
      </c>
      <c r="C421">
        <v>4.3999999999999997E-2</v>
      </c>
      <c r="D421" t="s">
        <v>65</v>
      </c>
      <c r="E421" t="s">
        <v>19</v>
      </c>
      <c r="F421" t="s">
        <v>21</v>
      </c>
      <c r="G421" t="s">
        <v>21</v>
      </c>
      <c r="H421" t="s">
        <v>21</v>
      </c>
    </row>
    <row r="422" spans="1:8" x14ac:dyDescent="0.3">
      <c r="A422" t="s">
        <v>56</v>
      </c>
    </row>
    <row r="423" spans="1:8" x14ac:dyDescent="0.3">
      <c r="A423" t="s">
        <v>428</v>
      </c>
      <c r="B423" t="s">
        <v>429</v>
      </c>
      <c r="D423" t="s">
        <v>21</v>
      </c>
    </row>
    <row r="424" spans="1:8" x14ac:dyDescent="0.3">
      <c r="A424" t="s">
        <v>63</v>
      </c>
    </row>
    <row r="425" spans="1:8" x14ac:dyDescent="0.3">
      <c r="A425" t="s">
        <v>430</v>
      </c>
    </row>
  </sheetData>
  <conditionalFormatting sqref="Q4:Q5 Q7:Q8 Q10:Q11 Q13:Q14 Q16:Q17 Q19:Q20 Q22:Q23 Q25:Q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06" priority="16" operator="greaterThan">
      <formula>20</formula>
    </cfRule>
  </conditionalFormatting>
  <conditionalFormatting sqref="R6:AC6">
    <cfRule type="cellIs" dxfId="205" priority="15" operator="greaterThan">
      <formula>20</formula>
    </cfRule>
  </conditionalFormatting>
  <conditionalFormatting sqref="D9:O9">
    <cfRule type="cellIs" dxfId="204" priority="14" operator="greaterThan">
      <formula>20</formula>
    </cfRule>
  </conditionalFormatting>
  <conditionalFormatting sqref="R9:AC9">
    <cfRule type="cellIs" dxfId="203" priority="13" operator="greaterThan">
      <formula>20</formula>
    </cfRule>
  </conditionalFormatting>
  <conditionalFormatting sqref="D12:O12">
    <cfRule type="cellIs" dxfId="202" priority="12" operator="greaterThan">
      <formula>20</formula>
    </cfRule>
  </conditionalFormatting>
  <conditionalFormatting sqref="R12:AC12">
    <cfRule type="cellIs" dxfId="201" priority="11" operator="greaterThan">
      <formula>20</formula>
    </cfRule>
  </conditionalFormatting>
  <conditionalFormatting sqref="D15:O15">
    <cfRule type="cellIs" dxfId="200" priority="10" operator="greaterThan">
      <formula>20</formula>
    </cfRule>
  </conditionalFormatting>
  <conditionalFormatting sqref="R15:AC15">
    <cfRule type="cellIs" dxfId="199" priority="9" operator="greaterThan">
      <formula>20</formula>
    </cfRule>
  </conditionalFormatting>
  <conditionalFormatting sqref="D18:O18">
    <cfRule type="cellIs" dxfId="198" priority="8" operator="greaterThan">
      <formula>20</formula>
    </cfRule>
  </conditionalFormatting>
  <conditionalFormatting sqref="R18:AC18">
    <cfRule type="cellIs" dxfId="197" priority="7" operator="greaterThan">
      <formula>20</formula>
    </cfRule>
  </conditionalFormatting>
  <conditionalFormatting sqref="D21:O21">
    <cfRule type="cellIs" dxfId="196" priority="6" operator="greaterThan">
      <formula>20</formula>
    </cfRule>
  </conditionalFormatting>
  <conditionalFormatting sqref="R21:AC21">
    <cfRule type="cellIs" dxfId="195" priority="5" operator="greaterThan">
      <formula>20</formula>
    </cfRule>
  </conditionalFormatting>
  <conditionalFormatting sqref="D24:O24">
    <cfRule type="cellIs" dxfId="194" priority="4" operator="greaterThan">
      <formula>20</formula>
    </cfRule>
  </conditionalFormatting>
  <conditionalFormatting sqref="R24:AC24">
    <cfRule type="cellIs" dxfId="193" priority="3" operator="greaterThan">
      <formula>20</formula>
    </cfRule>
  </conditionalFormatting>
  <conditionalFormatting sqref="D27:O27">
    <cfRule type="cellIs" dxfId="192" priority="2" operator="greaterThan">
      <formula>20</formula>
    </cfRule>
  </conditionalFormatting>
  <conditionalFormatting sqref="R27:AC27">
    <cfRule type="cellIs" dxfId="191" priority="1" operator="greaterThan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5.89843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27.1</v>
      </c>
      <c r="C4" s="1" t="s">
        <v>438</v>
      </c>
      <c r="D4">
        <v>7.5899999999999995E-2</v>
      </c>
      <c r="E4">
        <v>4.99E-2</v>
      </c>
      <c r="F4">
        <v>5.5199999999999999E-2</v>
      </c>
      <c r="G4">
        <v>0.27189999999999998</v>
      </c>
      <c r="H4">
        <v>4.8800000000000003E-2</v>
      </c>
      <c r="I4">
        <v>4.8399999999999999E-2</v>
      </c>
      <c r="J4">
        <v>4.8800000000000003E-2</v>
      </c>
      <c r="K4">
        <v>4.8300000000000003E-2</v>
      </c>
      <c r="L4">
        <v>4.82E-2</v>
      </c>
      <c r="M4">
        <v>4.7500000000000001E-2</v>
      </c>
      <c r="N4">
        <v>4.7399999999999998E-2</v>
      </c>
      <c r="O4">
        <v>0.79759999999999998</v>
      </c>
      <c r="Q4" s="1" t="s">
        <v>446</v>
      </c>
      <c r="R4">
        <v>3.5948000000000002</v>
      </c>
      <c r="S4">
        <v>3.3731</v>
      </c>
      <c r="T4">
        <v>3.4794999999999998</v>
      </c>
      <c r="U4">
        <v>2.8856000000000002</v>
      </c>
      <c r="V4">
        <v>2.0306000000000002</v>
      </c>
      <c r="W4">
        <v>0.91879999999999995</v>
      </c>
      <c r="X4">
        <v>0.37469999999999998</v>
      </c>
      <c r="Y4">
        <v>0.17810000000000001</v>
      </c>
      <c r="Z4">
        <v>0.1021</v>
      </c>
      <c r="AA4">
        <v>8.0199999999999994E-2</v>
      </c>
      <c r="AB4">
        <v>5.3699999999999998E-2</v>
      </c>
      <c r="AC4">
        <v>5.16E-2</v>
      </c>
    </row>
    <row r="5" spans="1:29" x14ac:dyDescent="0.3">
      <c r="D5">
        <v>4.8099999999999997E-2</v>
      </c>
      <c r="E5">
        <v>4.58E-2</v>
      </c>
      <c r="F5">
        <v>4.5999999999999999E-2</v>
      </c>
      <c r="G5">
        <v>4.4499999999999998E-2</v>
      </c>
      <c r="H5">
        <v>4.6100000000000002E-2</v>
      </c>
      <c r="I5">
        <v>4.4400000000000002E-2</v>
      </c>
      <c r="J5">
        <v>4.5600000000000002E-2</v>
      </c>
      <c r="K5">
        <v>4.5100000000000001E-2</v>
      </c>
      <c r="L5">
        <v>4.6800000000000001E-2</v>
      </c>
      <c r="M5">
        <v>4.4900000000000002E-2</v>
      </c>
      <c r="N5">
        <v>4.82E-2</v>
      </c>
      <c r="O5">
        <v>4.4400000000000002E-2</v>
      </c>
      <c r="Q5" s="1"/>
      <c r="R5">
        <v>3.5842999999999998</v>
      </c>
      <c r="S5">
        <v>3.4361000000000002</v>
      </c>
      <c r="T5">
        <v>3.5047999999999999</v>
      </c>
      <c r="U5">
        <v>2.7319</v>
      </c>
      <c r="V5">
        <v>1.8529</v>
      </c>
      <c r="W5">
        <v>0.87319999999999998</v>
      </c>
      <c r="X5">
        <v>0.39900000000000002</v>
      </c>
      <c r="Y5">
        <v>0.17449999999999999</v>
      </c>
      <c r="Z5">
        <v>8.9399999999999993E-2</v>
      </c>
      <c r="AA5">
        <v>6.2199999999999998E-2</v>
      </c>
      <c r="AB5">
        <v>5.4399999999999997E-2</v>
      </c>
      <c r="AC5">
        <v>4.7699999999999999E-2</v>
      </c>
    </row>
    <row r="6" spans="1:29" s="10" customFormat="1" x14ac:dyDescent="0.3">
      <c r="C6" s="9" t="s">
        <v>520</v>
      </c>
      <c r="D6" s="10">
        <f>_xlfn.STDEV.S(D4:D5)/AVERAGE(D4:D5)*100</f>
        <v>31.705755672558066</v>
      </c>
      <c r="E6" s="10">
        <f>_xlfn.STDEV.S(E4:E5)/AVERAGE(E4:E5)*100</f>
        <v>6.0588041857154531</v>
      </c>
      <c r="F6" s="10">
        <f t="shared" ref="F6:O6" si="0">_xlfn.STDEV.S(F4:F5)/AVERAGE(F4:F5)*100</f>
        <v>12.856486930664502</v>
      </c>
      <c r="G6" s="10">
        <f>_xlfn.STDEV.S(G4:G5)/AVERAGE(G4:G5)*100</f>
        <v>101.64101266866052</v>
      </c>
      <c r="H6" s="10">
        <f t="shared" si="0"/>
        <v>4.023579155329144</v>
      </c>
      <c r="I6" s="10">
        <f t="shared" si="0"/>
        <v>6.0957481136771294</v>
      </c>
      <c r="J6" s="10">
        <f t="shared" si="0"/>
        <v>4.7939442792308329</v>
      </c>
      <c r="K6" s="10">
        <f t="shared" si="0"/>
        <v>4.8452713057750607</v>
      </c>
      <c r="L6" s="10">
        <f t="shared" si="0"/>
        <v>2.0841041971814009</v>
      </c>
      <c r="M6" s="10">
        <f t="shared" si="0"/>
        <v>3.9793888118723419</v>
      </c>
      <c r="N6" s="10">
        <f t="shared" si="0"/>
        <v>1.1834423116092878</v>
      </c>
      <c r="O6" s="10">
        <f t="shared" si="0"/>
        <v>126.50660987879039</v>
      </c>
      <c r="Q6" s="9" t="s">
        <v>520</v>
      </c>
      <c r="R6" s="10">
        <f>_xlfn.STDEV.S(R4:R5)/AVERAGE(R4:R5)*100</f>
        <v>0.20683988807675141</v>
      </c>
      <c r="S6" s="10">
        <f t="shared" ref="S6:AC6" si="1">_xlfn.STDEV.S(S4:S5)/AVERAGE(S4:S5)*100</f>
        <v>1.3084570056615346</v>
      </c>
      <c r="T6" s="10">
        <f t="shared" si="1"/>
        <v>0.51228617224402517</v>
      </c>
      <c r="U6" s="10">
        <f t="shared" si="1"/>
        <v>3.8694192173875384</v>
      </c>
      <c r="V6" s="10">
        <f t="shared" si="1"/>
        <v>6.4711149744740375</v>
      </c>
      <c r="W6" s="10">
        <f t="shared" si="1"/>
        <v>3.5986684399672493</v>
      </c>
      <c r="X6" s="10">
        <f t="shared" si="1"/>
        <v>4.4416943990779725</v>
      </c>
      <c r="Y6" s="10">
        <f t="shared" si="1"/>
        <v>1.4438935974314153</v>
      </c>
      <c r="Z6" s="10">
        <f t="shared" si="1"/>
        <v>9.3788575676962456</v>
      </c>
      <c r="AA6" s="10">
        <f t="shared" si="1"/>
        <v>17.876295029996932</v>
      </c>
      <c r="AB6" s="10">
        <f t="shared" si="1"/>
        <v>0.91577196453391818</v>
      </c>
      <c r="AC6" s="10">
        <f t="shared" si="1"/>
        <v>5.5543130848490145</v>
      </c>
    </row>
    <row r="7" spans="1:29" x14ac:dyDescent="0.3">
      <c r="C7" s="1" t="s">
        <v>459</v>
      </c>
      <c r="D7">
        <v>3.7113</v>
      </c>
      <c r="E7">
        <v>3.6030000000000002</v>
      </c>
      <c r="F7">
        <v>3.5123000000000002</v>
      </c>
      <c r="G7">
        <v>2.8891</v>
      </c>
      <c r="H7">
        <v>1.1224000000000001</v>
      </c>
      <c r="I7">
        <v>0.24740000000000001</v>
      </c>
      <c r="J7">
        <v>8.3900000000000002E-2</v>
      </c>
      <c r="K7">
        <v>5.5399999999999998E-2</v>
      </c>
      <c r="L7">
        <v>5.5899999999999998E-2</v>
      </c>
      <c r="M7">
        <v>4.9299999999999997E-2</v>
      </c>
      <c r="N7">
        <v>4.8000000000000001E-2</v>
      </c>
      <c r="O7">
        <v>4.3999999999999997E-2</v>
      </c>
      <c r="Q7" s="1" t="s">
        <v>466</v>
      </c>
      <c r="R7">
        <v>3.7946</v>
      </c>
      <c r="S7">
        <v>3.6844999999999999</v>
      </c>
      <c r="T7">
        <v>3.7519999999999998</v>
      </c>
      <c r="U7">
        <v>3.4864999999999999</v>
      </c>
      <c r="V7">
        <v>2.492</v>
      </c>
      <c r="W7">
        <v>0.56499999999999995</v>
      </c>
      <c r="X7">
        <v>0.13400000000000001</v>
      </c>
      <c r="Y7">
        <v>7.5999999999999998E-2</v>
      </c>
      <c r="Z7">
        <v>5.28E-2</v>
      </c>
      <c r="AA7">
        <v>6.5000000000000002E-2</v>
      </c>
      <c r="AB7">
        <v>5.74E-2</v>
      </c>
      <c r="AC7">
        <v>0.15690000000000001</v>
      </c>
    </row>
    <row r="8" spans="1:29" x14ac:dyDescent="0.3">
      <c r="C8" s="1"/>
      <c r="D8">
        <v>3.7682000000000002</v>
      </c>
      <c r="E8">
        <v>3.6431</v>
      </c>
      <c r="F8">
        <v>3.6030000000000002</v>
      </c>
      <c r="G8">
        <v>3.0192000000000001</v>
      </c>
      <c r="H8">
        <v>0.99609999999999999</v>
      </c>
      <c r="I8">
        <v>0.2364</v>
      </c>
      <c r="J8">
        <v>8.6300000000000002E-2</v>
      </c>
      <c r="K8">
        <v>5.4600000000000003E-2</v>
      </c>
      <c r="L8">
        <v>5.0700000000000002E-2</v>
      </c>
      <c r="M8">
        <v>4.7699999999999999E-2</v>
      </c>
      <c r="N8">
        <v>4.6699999999999998E-2</v>
      </c>
      <c r="O8">
        <v>4.4600000000000001E-2</v>
      </c>
      <c r="Q8" s="1"/>
      <c r="R8">
        <v>3.8090000000000002</v>
      </c>
      <c r="S8">
        <v>3.7081</v>
      </c>
      <c r="T8">
        <v>3.7498999999999998</v>
      </c>
      <c r="U8">
        <v>3.4744000000000002</v>
      </c>
      <c r="V8">
        <v>2.6551</v>
      </c>
      <c r="W8">
        <v>0.58919999999999995</v>
      </c>
      <c r="X8">
        <v>0.17530000000000001</v>
      </c>
      <c r="Y8">
        <v>6.88E-2</v>
      </c>
      <c r="Z8">
        <v>5.45E-2</v>
      </c>
      <c r="AA8">
        <v>4.9099999999999998E-2</v>
      </c>
      <c r="AB8">
        <v>5.2299999999999999E-2</v>
      </c>
      <c r="AC8">
        <v>4.9200000000000001E-2</v>
      </c>
    </row>
    <row r="9" spans="1:29" s="10" customFormat="1" x14ac:dyDescent="0.3">
      <c r="C9" s="9" t="s">
        <v>520</v>
      </c>
      <c r="D9" s="10">
        <f>_xlfn.STDEV.S(D7:D8)/AVERAGE(D7:D8)*100</f>
        <v>1.0758573661211226</v>
      </c>
      <c r="E9" s="10">
        <f>_xlfn.STDEV.S(E7:E8)/AVERAGE(E7:E8)*100</f>
        <v>0.78262739751260435</v>
      </c>
      <c r="F9" s="10">
        <f t="shared" ref="F9:O9" si="2">_xlfn.STDEV.S(F7:F8)/AVERAGE(F7:F8)*100</f>
        <v>1.8027232879462527</v>
      </c>
      <c r="G9" s="10">
        <f>_xlfn.STDEV.S(G7:G8)/AVERAGE(G7:G8)*100</f>
        <v>3.1140799293322914</v>
      </c>
      <c r="H9" s="10">
        <f t="shared" si="2"/>
        <v>8.4312094844334187</v>
      </c>
      <c r="I9" s="10">
        <f t="shared" si="2"/>
        <v>3.2154504311914134</v>
      </c>
      <c r="J9" s="10">
        <f t="shared" si="2"/>
        <v>1.994190687247607</v>
      </c>
      <c r="K9" s="10">
        <f t="shared" si="2"/>
        <v>1.0285189544531539</v>
      </c>
      <c r="L9" s="10">
        <f t="shared" si="2"/>
        <v>6.8986027432833854</v>
      </c>
      <c r="M9" s="10">
        <f t="shared" si="2"/>
        <v>2.3327234018525238</v>
      </c>
      <c r="N9" s="10">
        <f t="shared" si="2"/>
        <v>1.9413702545776421</v>
      </c>
      <c r="O9" s="10">
        <f t="shared" si="2"/>
        <v>0.95770670138133374</v>
      </c>
      <c r="Q9" s="9" t="s">
        <v>520</v>
      </c>
      <c r="R9" s="10">
        <f>_xlfn.STDEV.S(R7:R8)/AVERAGE(R7:R8)*100</f>
        <v>0.26782938737141404</v>
      </c>
      <c r="S9" s="10">
        <f t="shared" ref="S9:AC9" si="3">_xlfn.STDEV.S(S7:S8)/AVERAGE(S7:S8)*100</f>
        <v>0.45147093136386574</v>
      </c>
      <c r="T9" s="10">
        <f t="shared" si="3"/>
        <v>3.9587950798910775E-2</v>
      </c>
      <c r="U9" s="10">
        <f t="shared" si="3"/>
        <v>0.24583005221615212</v>
      </c>
      <c r="V9" s="10">
        <f t="shared" si="3"/>
        <v>4.4813240858551779</v>
      </c>
      <c r="W9" s="10">
        <f t="shared" si="3"/>
        <v>2.965167926652998</v>
      </c>
      <c r="X9" s="10">
        <f t="shared" si="3"/>
        <v>18.883614654383766</v>
      </c>
      <c r="Y9" s="10">
        <f t="shared" si="3"/>
        <v>7.0320011388717436</v>
      </c>
      <c r="Z9" s="10">
        <f t="shared" si="3"/>
        <v>2.2405993066488925</v>
      </c>
      <c r="AA9" s="10">
        <f t="shared" si="3"/>
        <v>19.707270501079904</v>
      </c>
      <c r="AB9" s="10">
        <f t="shared" si="3"/>
        <v>6.5747394422085561</v>
      </c>
      <c r="AC9" s="10">
        <f t="shared" si="3"/>
        <v>73.901407407851735</v>
      </c>
    </row>
    <row r="10" spans="1:29" x14ac:dyDescent="0.3">
      <c r="C10" s="1" t="s">
        <v>460</v>
      </c>
      <c r="D10">
        <v>3.8357000000000001</v>
      </c>
      <c r="E10">
        <v>3.7563</v>
      </c>
      <c r="F10">
        <v>3.4565000000000001</v>
      </c>
      <c r="G10">
        <v>1.6915</v>
      </c>
      <c r="H10">
        <v>0.44829999999999998</v>
      </c>
      <c r="I10">
        <v>0.1216</v>
      </c>
      <c r="J10">
        <v>6.2100000000000002E-2</v>
      </c>
      <c r="K10">
        <v>5.4399999999999997E-2</v>
      </c>
      <c r="L10">
        <v>4.9599999999999998E-2</v>
      </c>
      <c r="M10">
        <v>4.5600000000000002E-2</v>
      </c>
      <c r="N10">
        <v>4.4400000000000002E-2</v>
      </c>
      <c r="O10">
        <v>4.2000000000000003E-2</v>
      </c>
      <c r="Q10" s="1" t="s">
        <v>467</v>
      </c>
      <c r="R10">
        <v>3.806</v>
      </c>
      <c r="S10">
        <v>3.7259000000000002</v>
      </c>
      <c r="T10">
        <v>3.7263000000000002</v>
      </c>
      <c r="U10">
        <v>2.9304999999999999</v>
      </c>
      <c r="V10">
        <v>1.0201</v>
      </c>
      <c r="W10">
        <v>0.23319999999999999</v>
      </c>
      <c r="X10">
        <v>7.4099999999999999E-2</v>
      </c>
      <c r="Y10">
        <v>5.5500000000000001E-2</v>
      </c>
      <c r="Z10">
        <v>4.9299999999999997E-2</v>
      </c>
      <c r="AA10">
        <v>4.99E-2</v>
      </c>
      <c r="AB10">
        <v>4.5400000000000003E-2</v>
      </c>
      <c r="AC10">
        <v>4.5100000000000001E-2</v>
      </c>
    </row>
    <row r="11" spans="1:29" x14ac:dyDescent="0.3">
      <c r="C11" s="1"/>
      <c r="D11">
        <v>3.8361999999999998</v>
      </c>
      <c r="E11">
        <v>3.7606000000000002</v>
      </c>
      <c r="F11">
        <v>3.3656999999999999</v>
      </c>
      <c r="G11">
        <v>1.7828999999999999</v>
      </c>
      <c r="H11">
        <v>0.53900000000000003</v>
      </c>
      <c r="I11">
        <v>0.13020000000000001</v>
      </c>
      <c r="J11">
        <v>6.3500000000000001E-2</v>
      </c>
      <c r="K11">
        <v>5.7299999999999997E-2</v>
      </c>
      <c r="L11">
        <v>6.0699999999999997E-2</v>
      </c>
      <c r="M11">
        <v>4.3299999999999998E-2</v>
      </c>
      <c r="N11">
        <v>4.41E-2</v>
      </c>
      <c r="O11">
        <v>4.4400000000000002E-2</v>
      </c>
      <c r="Q11" s="1"/>
      <c r="R11">
        <v>3.8296999999999999</v>
      </c>
      <c r="S11">
        <v>3.7320000000000002</v>
      </c>
      <c r="T11">
        <v>3.7481</v>
      </c>
      <c r="U11">
        <v>2.8237999999999999</v>
      </c>
      <c r="V11">
        <v>1.4104000000000001</v>
      </c>
      <c r="W11">
        <v>0.20499999999999999</v>
      </c>
      <c r="X11">
        <v>9.4399999999999998E-2</v>
      </c>
      <c r="Y11">
        <v>5.3400000000000003E-2</v>
      </c>
      <c r="Z11">
        <v>4.8399999999999999E-2</v>
      </c>
      <c r="AA11">
        <v>4.65E-2</v>
      </c>
      <c r="AB11">
        <v>4.6899999999999997E-2</v>
      </c>
      <c r="AC11">
        <v>4.6600000000000003E-2</v>
      </c>
    </row>
    <row r="12" spans="1:29" s="10" customFormat="1" x14ac:dyDescent="0.3">
      <c r="C12" s="9" t="s">
        <v>520</v>
      </c>
      <c r="D12" s="10">
        <f>_xlfn.STDEV.S(D10:D11)/AVERAGE(D10:D11)*100</f>
        <v>9.2168404330890095E-3</v>
      </c>
      <c r="E12" s="10">
        <f>_xlfn.STDEV.S(E10:E11)/AVERAGE(E10:E11)*100</f>
        <v>8.0899284521605733E-2</v>
      </c>
      <c r="F12" s="10">
        <f t="shared" ref="F12:O12" si="4">_xlfn.STDEV.S(F10:F11)/AVERAGE(F10:F11)*100</f>
        <v>1.8822460711130913</v>
      </c>
      <c r="G12" s="10">
        <f>_xlfn.STDEV.S(G10:G11)/AVERAGE(G10:G11)*100</f>
        <v>3.7203292539978348</v>
      </c>
      <c r="H12" s="10">
        <f t="shared" si="4"/>
        <v>12.991914322621268</v>
      </c>
      <c r="I12" s="10">
        <f t="shared" si="4"/>
        <v>4.8301178063576771</v>
      </c>
      <c r="J12" s="10">
        <f t="shared" si="4"/>
        <v>1.5763526969126842</v>
      </c>
      <c r="K12" s="10">
        <f t="shared" si="4"/>
        <v>3.6716377178889661</v>
      </c>
      <c r="L12" s="10">
        <f t="shared" si="4"/>
        <v>14.2318862577891</v>
      </c>
      <c r="M12" s="10">
        <f t="shared" si="4"/>
        <v>3.6588202401103747</v>
      </c>
      <c r="N12" s="10">
        <f t="shared" si="4"/>
        <v>0.47939442792308568</v>
      </c>
      <c r="O12" s="10">
        <f t="shared" si="4"/>
        <v>3.9283710065919291</v>
      </c>
      <c r="Q12" s="9" t="s">
        <v>520</v>
      </c>
      <c r="R12" s="10">
        <f>_xlfn.STDEV.S(R10:R11)/AVERAGE(R10:R11)*100</f>
        <v>0.4389494274034092</v>
      </c>
      <c r="S12" s="10">
        <f t="shared" ref="S12:AC12" si="5">_xlfn.STDEV.S(S10:S11)/AVERAGE(S10:S11)*100</f>
        <v>0.11567200861470216</v>
      </c>
      <c r="T12" s="10">
        <f t="shared" si="5"/>
        <v>0.41247264877091427</v>
      </c>
      <c r="U12" s="10">
        <f t="shared" si="5"/>
        <v>2.6223274265368377</v>
      </c>
      <c r="V12" s="10">
        <f t="shared" si="5"/>
        <v>22.710041283448572</v>
      </c>
      <c r="W12" s="10">
        <f t="shared" si="5"/>
        <v>9.1010548742403667</v>
      </c>
      <c r="X12" s="10">
        <f t="shared" si="5"/>
        <v>17.037706419094341</v>
      </c>
      <c r="Y12" s="10">
        <f t="shared" si="5"/>
        <v>2.7271335913530725</v>
      </c>
      <c r="Z12" s="10">
        <f t="shared" si="5"/>
        <v>1.3027555845811492</v>
      </c>
      <c r="AA12" s="10">
        <f t="shared" si="5"/>
        <v>4.9878901577474313</v>
      </c>
      <c r="AB12" s="10">
        <f t="shared" si="5"/>
        <v>2.2982885629031795</v>
      </c>
      <c r="AC12" s="10">
        <f t="shared" si="5"/>
        <v>2.313326437905828</v>
      </c>
    </row>
    <row r="13" spans="1:29" x14ac:dyDescent="0.3">
      <c r="C13" s="1" t="s">
        <v>461</v>
      </c>
      <c r="D13">
        <v>3.7650000000000001</v>
      </c>
      <c r="E13">
        <v>3.56</v>
      </c>
      <c r="F13">
        <v>1.7309000000000001</v>
      </c>
      <c r="G13">
        <v>0.38800000000000001</v>
      </c>
      <c r="H13">
        <v>0.1265</v>
      </c>
      <c r="I13">
        <v>7.2300000000000003E-2</v>
      </c>
      <c r="J13">
        <v>5.16E-2</v>
      </c>
      <c r="K13">
        <v>6.6799999999999998E-2</v>
      </c>
      <c r="L13">
        <v>6.8099999999999994E-2</v>
      </c>
      <c r="M13">
        <v>9.9400000000000002E-2</v>
      </c>
      <c r="N13">
        <v>7.0099999999999996E-2</v>
      </c>
      <c r="O13">
        <v>6.9699999999999998E-2</v>
      </c>
      <c r="Q13" s="1" t="s">
        <v>468</v>
      </c>
      <c r="R13">
        <v>3.8008000000000002</v>
      </c>
      <c r="S13">
        <v>3.7667000000000002</v>
      </c>
      <c r="T13">
        <v>3.7008000000000001</v>
      </c>
      <c r="U13">
        <v>2.7685</v>
      </c>
      <c r="V13">
        <v>0.84660000000000002</v>
      </c>
      <c r="W13">
        <v>0.21879999999999999</v>
      </c>
      <c r="X13">
        <v>8.1299999999999997E-2</v>
      </c>
      <c r="Y13">
        <v>5.6000000000000001E-2</v>
      </c>
      <c r="Z13">
        <v>5.62E-2</v>
      </c>
      <c r="AA13">
        <v>5.0700000000000002E-2</v>
      </c>
      <c r="AB13">
        <v>4.87E-2</v>
      </c>
      <c r="AC13">
        <v>4.9000000000000002E-2</v>
      </c>
    </row>
    <row r="14" spans="1:29" x14ac:dyDescent="0.3">
      <c r="C14" s="1"/>
      <c r="D14">
        <v>3.7149999999999999</v>
      </c>
      <c r="E14">
        <v>3.54</v>
      </c>
      <c r="F14">
        <v>1.4893000000000001</v>
      </c>
      <c r="G14">
        <v>0.37859999999999999</v>
      </c>
      <c r="H14">
        <v>0.13389999999999999</v>
      </c>
      <c r="I14">
        <v>7.2400000000000006E-2</v>
      </c>
      <c r="J14">
        <v>5.1200000000000002E-2</v>
      </c>
      <c r="K14">
        <v>5.0799999999999998E-2</v>
      </c>
      <c r="L14">
        <v>5.6000000000000001E-2</v>
      </c>
      <c r="M14">
        <v>5.2400000000000002E-2</v>
      </c>
      <c r="N14">
        <v>5.6300000000000003E-2</v>
      </c>
      <c r="O14">
        <v>4.8399999999999999E-2</v>
      </c>
      <c r="Q14" s="1"/>
      <c r="R14">
        <v>3.8050999999999999</v>
      </c>
      <c r="S14">
        <v>3.7837000000000001</v>
      </c>
      <c r="T14">
        <v>3.6015999999999999</v>
      </c>
      <c r="U14">
        <v>2.6027999999999998</v>
      </c>
      <c r="V14">
        <v>0.88270000000000004</v>
      </c>
      <c r="W14">
        <v>0.19589999999999999</v>
      </c>
      <c r="X14">
        <v>8.6499999999999994E-2</v>
      </c>
      <c r="Y14">
        <v>5.7500000000000002E-2</v>
      </c>
      <c r="Z14">
        <v>5.4300000000000001E-2</v>
      </c>
      <c r="AA14">
        <v>4.9299999999999997E-2</v>
      </c>
      <c r="AB14">
        <v>4.9799999999999997E-2</v>
      </c>
      <c r="AC14">
        <v>0.05</v>
      </c>
    </row>
    <row r="15" spans="1:29" s="10" customFormat="1" x14ac:dyDescent="0.3">
      <c r="C15" s="9" t="s">
        <v>520</v>
      </c>
      <c r="D15" s="10">
        <f>_xlfn.STDEV.S(D13:D14)/AVERAGE(D13:D14)*100</f>
        <v>0.94532992137239469</v>
      </c>
      <c r="E15" s="10">
        <f>_xlfn.STDEV.S(E13:E14)/AVERAGE(E13:E14)*100</f>
        <v>0.39837001756988633</v>
      </c>
      <c r="F15" s="10">
        <f t="shared" ref="F15:O15" si="6">_xlfn.STDEV.S(F13:F14)/AVERAGE(F13:F14)*100</f>
        <v>10.610334658385808</v>
      </c>
      <c r="G15" s="10">
        <f>_xlfn.STDEV.S(G13:G14)/AVERAGE(G13:G14)*100</f>
        <v>1.7340995938308272</v>
      </c>
      <c r="H15" s="10">
        <f t="shared" si="6"/>
        <v>4.0188864675733065</v>
      </c>
      <c r="I15" s="10">
        <f t="shared" si="6"/>
        <v>9.7734178463934729E-2</v>
      </c>
      <c r="J15" s="10">
        <f t="shared" si="6"/>
        <v>0.55027765072882739</v>
      </c>
      <c r="K15" s="10">
        <f t="shared" si="6"/>
        <v>19.241000848613513</v>
      </c>
      <c r="L15" s="10">
        <f t="shared" si="6"/>
        <v>13.788867127086576</v>
      </c>
      <c r="M15" s="10">
        <f t="shared" si="6"/>
        <v>43.786585923277713</v>
      </c>
      <c r="N15" s="10">
        <f t="shared" si="6"/>
        <v>15.439989842364346</v>
      </c>
      <c r="O15" s="10">
        <f t="shared" si="6"/>
        <v>25.50613791578909</v>
      </c>
      <c r="Q15" s="9" t="s">
        <v>520</v>
      </c>
      <c r="R15" s="10">
        <f>_xlfn.STDEV.S(R13:R14)/AVERAGE(R13:R14)*100</f>
        <v>7.9952646211545672E-2</v>
      </c>
      <c r="S15" s="10">
        <f t="shared" ref="S15:AC15" si="7">_xlfn.STDEV.S(S13:S14)/AVERAGE(S13:S14)*100</f>
        <v>0.31841532316622273</v>
      </c>
      <c r="T15" s="10">
        <f t="shared" si="7"/>
        <v>1.9211490111115697</v>
      </c>
      <c r="U15" s="10">
        <f t="shared" si="7"/>
        <v>4.3627275945343236</v>
      </c>
      <c r="V15" s="10">
        <f t="shared" si="7"/>
        <v>2.9522413463059483</v>
      </c>
      <c r="W15" s="10">
        <f t="shared" si="7"/>
        <v>7.8093780029765814</v>
      </c>
      <c r="X15" s="10">
        <f t="shared" si="7"/>
        <v>4.3825450085459403</v>
      </c>
      <c r="Y15" s="10">
        <f t="shared" si="7"/>
        <v>1.8690047079820657</v>
      </c>
      <c r="Z15" s="10">
        <f t="shared" si="7"/>
        <v>2.4316794285148227</v>
      </c>
      <c r="AA15" s="10">
        <f t="shared" si="7"/>
        <v>1.9798989873223403</v>
      </c>
      <c r="AB15" s="10">
        <f t="shared" si="7"/>
        <v>1.5793247904674113</v>
      </c>
      <c r="AC15" s="10">
        <f t="shared" si="7"/>
        <v>1.4284985478516123</v>
      </c>
    </row>
    <row r="16" spans="1:29" x14ac:dyDescent="0.3">
      <c r="C16" s="1" t="s">
        <v>462</v>
      </c>
      <c r="D16">
        <v>4</v>
      </c>
      <c r="E16">
        <v>3.1246999999999998</v>
      </c>
      <c r="F16">
        <v>0.97099999999999997</v>
      </c>
      <c r="G16">
        <v>0.21890000000000001</v>
      </c>
      <c r="H16">
        <v>8.8499999999999995E-2</v>
      </c>
      <c r="I16">
        <v>5.57E-2</v>
      </c>
      <c r="J16">
        <v>4.82E-2</v>
      </c>
      <c r="K16">
        <v>4.8099999999999997E-2</v>
      </c>
      <c r="L16">
        <v>6.4399999999999999E-2</v>
      </c>
      <c r="M16">
        <v>4.5600000000000002E-2</v>
      </c>
      <c r="N16">
        <v>4.5600000000000002E-2</v>
      </c>
      <c r="O16">
        <v>4.58E-2</v>
      </c>
      <c r="Q16" s="1" t="s">
        <v>469</v>
      </c>
      <c r="R16">
        <v>3.8309000000000002</v>
      </c>
      <c r="S16">
        <v>3.7229000000000001</v>
      </c>
      <c r="T16">
        <v>3.5684999999999998</v>
      </c>
      <c r="U16">
        <v>1.5658000000000001</v>
      </c>
      <c r="V16">
        <v>0.47170000000000001</v>
      </c>
      <c r="W16">
        <v>0.13719999999999999</v>
      </c>
      <c r="X16">
        <v>7.6700000000000004E-2</v>
      </c>
      <c r="Y16">
        <v>5.8799999999999998E-2</v>
      </c>
      <c r="Z16">
        <v>5.28E-2</v>
      </c>
      <c r="AA16">
        <v>5.5E-2</v>
      </c>
      <c r="AB16">
        <v>4.9299999999999997E-2</v>
      </c>
      <c r="AC16">
        <v>5.1200000000000002E-2</v>
      </c>
    </row>
    <row r="17" spans="1:29" x14ac:dyDescent="0.3">
      <c r="C17" s="1"/>
      <c r="D17">
        <v>4</v>
      </c>
      <c r="E17">
        <v>3.18</v>
      </c>
      <c r="F17">
        <v>0.84919999999999995</v>
      </c>
      <c r="G17">
        <v>0.20069999999999999</v>
      </c>
      <c r="H17">
        <v>8.2799999999999999E-2</v>
      </c>
      <c r="I17">
        <v>5.4199999999999998E-2</v>
      </c>
      <c r="J17">
        <v>4.7E-2</v>
      </c>
      <c r="K17">
        <v>4.7500000000000001E-2</v>
      </c>
      <c r="L17">
        <v>4.8300000000000003E-2</v>
      </c>
      <c r="M17">
        <v>4.6300000000000001E-2</v>
      </c>
      <c r="N17">
        <v>4.5499999999999999E-2</v>
      </c>
      <c r="O17">
        <v>4.4999999999999998E-2</v>
      </c>
      <c r="Q17" s="1"/>
      <c r="R17">
        <v>3.8344</v>
      </c>
      <c r="S17">
        <v>3.6966999999999999</v>
      </c>
      <c r="T17">
        <v>3.7014</v>
      </c>
      <c r="U17">
        <v>2.3281000000000001</v>
      </c>
      <c r="V17">
        <v>0.72070000000000001</v>
      </c>
      <c r="W17">
        <v>0.17430000000000001</v>
      </c>
      <c r="X17">
        <v>7.5700000000000003E-2</v>
      </c>
      <c r="Y17">
        <v>5.6800000000000003E-2</v>
      </c>
      <c r="Z17">
        <v>5.0099999999999999E-2</v>
      </c>
      <c r="AA17">
        <v>4.8000000000000001E-2</v>
      </c>
      <c r="AB17">
        <v>4.7399999999999998E-2</v>
      </c>
      <c r="AC17">
        <v>4.8500000000000001E-2</v>
      </c>
    </row>
    <row r="18" spans="1:29" s="10" customFormat="1" x14ac:dyDescent="0.3">
      <c r="C18" s="9" t="s">
        <v>520</v>
      </c>
      <c r="D18" s="10">
        <f>_xlfn.STDEV.S(D16:D17)/AVERAGE(D16:D17)*100</f>
        <v>0</v>
      </c>
      <c r="E18" s="10">
        <f>_xlfn.STDEV.S(E16:E17)/AVERAGE(E16:E17)*100</f>
        <v>1.2404398305903952</v>
      </c>
      <c r="F18" s="10">
        <f t="shared" ref="F18:O18" si="8">_xlfn.STDEV.S(F16:F17)/AVERAGE(F16:F17)*100</f>
        <v>9.463312377598232</v>
      </c>
      <c r="G18" s="10">
        <f>_xlfn.STDEV.S(G16:G17)/AVERAGE(G16:G17)*100</f>
        <v>6.1341007710177218</v>
      </c>
      <c r="H18" s="10">
        <f t="shared" si="8"/>
        <v>4.7057894369682645</v>
      </c>
      <c r="I18" s="10">
        <f t="shared" si="8"/>
        <v>1.9302277921379845</v>
      </c>
      <c r="J18" s="10">
        <f t="shared" si="8"/>
        <v>1.7826221374450772</v>
      </c>
      <c r="K18" s="10">
        <f t="shared" si="8"/>
        <v>0.88758173370695814</v>
      </c>
      <c r="L18" s="10">
        <f t="shared" si="8"/>
        <v>20.203050891044256</v>
      </c>
      <c r="M18" s="10">
        <f t="shared" si="8"/>
        <v>1.0772029310785258</v>
      </c>
      <c r="N18" s="10">
        <f t="shared" si="8"/>
        <v>0.15523749312548141</v>
      </c>
      <c r="O18" s="10">
        <f t="shared" si="8"/>
        <v>1.2460031386547128</v>
      </c>
      <c r="Q18" s="9" t="s">
        <v>520</v>
      </c>
      <c r="R18" s="10">
        <f>_xlfn.STDEV.S(R16:R17)/AVERAGE(R16:R17)*100</f>
        <v>6.4573434416208123E-2</v>
      </c>
      <c r="S18" s="10">
        <f t="shared" ref="S18:AC18" si="9">_xlfn.STDEV.S(S16:S17)/AVERAGE(S16:S17)*100</f>
        <v>0.49938534872736273</v>
      </c>
      <c r="T18" s="10">
        <f t="shared" si="9"/>
        <v>2.5853035452947726</v>
      </c>
      <c r="U18" s="10">
        <f t="shared" si="9"/>
        <v>27.685739197129095</v>
      </c>
      <c r="V18" s="10">
        <f t="shared" si="9"/>
        <v>29.531967211581676</v>
      </c>
      <c r="W18" s="10">
        <f t="shared" si="9"/>
        <v>16.843442428263881</v>
      </c>
      <c r="X18" s="10">
        <f t="shared" si="9"/>
        <v>0.92796165510045692</v>
      </c>
      <c r="Y18" s="10">
        <f t="shared" si="9"/>
        <v>2.4467362670814725</v>
      </c>
      <c r="Z18" s="10">
        <f t="shared" si="9"/>
        <v>3.7107644493754699</v>
      </c>
      <c r="AA18" s="10">
        <f t="shared" si="9"/>
        <v>9.6111601326326817</v>
      </c>
      <c r="AB18" s="10">
        <f t="shared" si="9"/>
        <v>2.7787029664000817</v>
      </c>
      <c r="AC18" s="10">
        <f t="shared" si="9"/>
        <v>3.8298662170585329</v>
      </c>
    </row>
    <row r="19" spans="1:29" x14ac:dyDescent="0.3">
      <c r="C19" s="1" t="s">
        <v>463</v>
      </c>
      <c r="D19">
        <v>5.0900000000000001E-2</v>
      </c>
      <c r="E19">
        <v>4.7199999999999999E-2</v>
      </c>
      <c r="F19">
        <v>4.7500000000000001E-2</v>
      </c>
      <c r="G19">
        <v>4.7E-2</v>
      </c>
      <c r="H19">
        <v>4.82E-2</v>
      </c>
      <c r="I19">
        <v>4.8099999999999997E-2</v>
      </c>
      <c r="J19">
        <v>4.5100000000000001E-2</v>
      </c>
      <c r="K19">
        <v>4.58E-2</v>
      </c>
      <c r="L19">
        <v>4.9000000000000002E-2</v>
      </c>
      <c r="M19">
        <v>4.6600000000000003E-2</v>
      </c>
      <c r="N19">
        <v>4.7800000000000002E-2</v>
      </c>
      <c r="O19">
        <v>4.6600000000000003E-2</v>
      </c>
      <c r="Q19" s="1" t="s">
        <v>470</v>
      </c>
      <c r="R19">
        <v>3.9502000000000002</v>
      </c>
      <c r="S19">
        <v>3.4293999999999998</v>
      </c>
      <c r="T19">
        <v>1.7278</v>
      </c>
      <c r="U19">
        <v>0.42270000000000002</v>
      </c>
      <c r="V19">
        <v>0.11459999999999999</v>
      </c>
      <c r="W19">
        <v>6.7400000000000002E-2</v>
      </c>
      <c r="X19">
        <v>5.45E-2</v>
      </c>
      <c r="Y19">
        <v>7.9600000000000004E-2</v>
      </c>
      <c r="Z19">
        <v>5.2499999999999998E-2</v>
      </c>
      <c r="AA19">
        <v>4.8599999999999997E-2</v>
      </c>
      <c r="AB19">
        <v>5.1299999999999998E-2</v>
      </c>
      <c r="AC19">
        <v>5.0099999999999999E-2</v>
      </c>
    </row>
    <row r="20" spans="1:29" x14ac:dyDescent="0.3">
      <c r="C20" s="1"/>
      <c r="D20">
        <v>5.2499999999999998E-2</v>
      </c>
      <c r="E20">
        <v>5.1299999999999998E-2</v>
      </c>
      <c r="F20">
        <v>4.7500000000000001E-2</v>
      </c>
      <c r="G20">
        <v>5.1299999999999998E-2</v>
      </c>
      <c r="H20">
        <v>5.1400000000000001E-2</v>
      </c>
      <c r="I20">
        <v>5.1200000000000002E-2</v>
      </c>
      <c r="J20">
        <v>4.65E-2</v>
      </c>
      <c r="K20">
        <v>4.8500000000000001E-2</v>
      </c>
      <c r="L20">
        <v>4.82E-2</v>
      </c>
      <c r="M20">
        <v>4.9099999999999998E-2</v>
      </c>
      <c r="N20">
        <v>5.5E-2</v>
      </c>
      <c r="O20">
        <v>4.7699999999999999E-2</v>
      </c>
      <c r="Q20" s="1"/>
      <c r="R20">
        <v>3.9826999999999999</v>
      </c>
      <c r="S20">
        <v>3.5844999999999998</v>
      </c>
      <c r="T20">
        <v>2.0663999999999998</v>
      </c>
      <c r="U20">
        <v>0.43590000000000001</v>
      </c>
      <c r="V20">
        <v>0.1414</v>
      </c>
      <c r="W20">
        <v>6.8199999999999997E-2</v>
      </c>
      <c r="X20">
        <v>5.8799999999999998E-2</v>
      </c>
      <c r="Y20">
        <v>5.2999999999999999E-2</v>
      </c>
      <c r="Z20">
        <v>5.2900000000000003E-2</v>
      </c>
      <c r="AA20">
        <v>5.1299999999999998E-2</v>
      </c>
      <c r="AB20">
        <v>5.1400000000000001E-2</v>
      </c>
      <c r="AC20">
        <v>5.28E-2</v>
      </c>
    </row>
    <row r="21" spans="1:29" s="10" customFormat="1" x14ac:dyDescent="0.3">
      <c r="C21" s="9" t="s">
        <v>520</v>
      </c>
      <c r="D21" s="10">
        <f>_xlfn.STDEV.S(D19:D20)/AVERAGE(D19:D20)*100</f>
        <v>2.1883382009641665</v>
      </c>
      <c r="E21" s="10">
        <f>_xlfn.STDEV.S(E19:E20)/AVERAGE(E19:E20)*100</f>
        <v>5.8865742190149124</v>
      </c>
      <c r="F21" s="10">
        <f t="shared" ref="F21:O21" si="10">_xlfn.STDEV.S(F19:F20)/AVERAGE(F19:F20)*100</f>
        <v>0</v>
      </c>
      <c r="G21" s="10">
        <f>_xlfn.STDEV.S(G19:G20)/AVERAGE(G19:G20)*100</f>
        <v>6.186285166026761</v>
      </c>
      <c r="H21" s="10">
        <f t="shared" si="10"/>
        <v>4.5436580317207902</v>
      </c>
      <c r="I21" s="10">
        <f t="shared" si="10"/>
        <v>4.4149668110338398</v>
      </c>
      <c r="J21" s="10">
        <f t="shared" si="10"/>
        <v>2.1614617765527631</v>
      </c>
      <c r="K21" s="10">
        <f t="shared" si="10"/>
        <v>4.0491798710576443</v>
      </c>
      <c r="L21" s="10">
        <f t="shared" si="10"/>
        <v>1.1639617797309454</v>
      </c>
      <c r="M21" s="10">
        <f t="shared" si="10"/>
        <v>3.694392796167953</v>
      </c>
      <c r="N21" s="10">
        <f t="shared" si="10"/>
        <v>9.9049977131189504</v>
      </c>
      <c r="O21" s="10">
        <f t="shared" si="10"/>
        <v>1.6496658733938498</v>
      </c>
      <c r="Q21" s="9" t="s">
        <v>520</v>
      </c>
      <c r="R21" s="10">
        <f>_xlfn.STDEV.S(R19:R20)/AVERAGE(R19:R20)*100</f>
        <v>0.5793838416862086</v>
      </c>
      <c r="S21" s="10">
        <f t="shared" ref="S21:AC21" si="11">_xlfn.STDEV.S(S19:S20)/AVERAGE(S19:S20)*100</f>
        <v>3.1272833020725574</v>
      </c>
      <c r="T21" s="10">
        <f t="shared" si="11"/>
        <v>12.620650261439295</v>
      </c>
      <c r="U21" s="10">
        <f t="shared" si="11"/>
        <v>2.1741927583653431</v>
      </c>
      <c r="V21" s="10">
        <f t="shared" si="11"/>
        <v>14.805048231093288</v>
      </c>
      <c r="W21" s="10">
        <f t="shared" si="11"/>
        <v>0.83434428458589172</v>
      </c>
      <c r="X21" s="10">
        <f t="shared" si="11"/>
        <v>5.3672712428987701</v>
      </c>
      <c r="Y21" s="10">
        <f t="shared" si="11"/>
        <v>28.369593332672931</v>
      </c>
      <c r="Z21" s="10">
        <f t="shared" si="11"/>
        <v>0.53670343923078223</v>
      </c>
      <c r="AA21" s="10">
        <f t="shared" si="11"/>
        <v>3.8221988172245829</v>
      </c>
      <c r="AB21" s="10">
        <f t="shared" si="11"/>
        <v>0.13770336537226247</v>
      </c>
      <c r="AC21" s="10">
        <f t="shared" si="11"/>
        <v>3.7107644493754699</v>
      </c>
    </row>
    <row r="22" spans="1:29" x14ac:dyDescent="0.3">
      <c r="C22" s="1" t="s">
        <v>464</v>
      </c>
      <c r="D22">
        <v>2.8734000000000002</v>
      </c>
      <c r="E22">
        <v>1.0068999999999999</v>
      </c>
      <c r="F22">
        <v>0.24229999999999999</v>
      </c>
      <c r="G22">
        <v>7.8200000000000006E-2</v>
      </c>
      <c r="H22">
        <v>5.8799999999999998E-2</v>
      </c>
      <c r="I22">
        <v>4.87E-2</v>
      </c>
      <c r="J22">
        <v>4.4499999999999998E-2</v>
      </c>
      <c r="K22">
        <v>4.5999999999999999E-2</v>
      </c>
      <c r="L22">
        <v>4.5100000000000001E-2</v>
      </c>
      <c r="M22">
        <v>4.3999999999999997E-2</v>
      </c>
      <c r="N22">
        <v>4.5999999999999999E-2</v>
      </c>
      <c r="O22">
        <v>8.0299999999999996E-2</v>
      </c>
      <c r="Q22" s="1" t="s">
        <v>471</v>
      </c>
      <c r="R22">
        <v>3.7951999999999999</v>
      </c>
      <c r="S22">
        <v>3.0796000000000001</v>
      </c>
      <c r="T22">
        <v>1.0008999999999999</v>
      </c>
      <c r="U22">
        <v>0.25390000000000001</v>
      </c>
      <c r="V22">
        <v>8.48E-2</v>
      </c>
      <c r="W22">
        <v>5.4899999999999997E-2</v>
      </c>
      <c r="X22">
        <v>4.8000000000000001E-2</v>
      </c>
      <c r="Y22">
        <v>4.6199999999999998E-2</v>
      </c>
      <c r="Z22">
        <v>5.4199999999999998E-2</v>
      </c>
      <c r="AA22">
        <v>4.3700000000000003E-2</v>
      </c>
      <c r="AB22">
        <v>4.41E-2</v>
      </c>
      <c r="AC22">
        <v>4.4499999999999998E-2</v>
      </c>
    </row>
    <row r="23" spans="1:29" x14ac:dyDescent="0.3">
      <c r="C23" s="1"/>
      <c r="D23">
        <v>2.6937000000000002</v>
      </c>
      <c r="E23">
        <v>0.9829</v>
      </c>
      <c r="F23">
        <v>0.1981</v>
      </c>
      <c r="G23">
        <v>7.6499999999999999E-2</v>
      </c>
      <c r="H23">
        <v>0.05</v>
      </c>
      <c r="I23">
        <v>4.5199999999999997E-2</v>
      </c>
      <c r="J23">
        <v>4.5199999999999997E-2</v>
      </c>
      <c r="K23">
        <v>4.3400000000000001E-2</v>
      </c>
      <c r="L23">
        <v>4.4999999999999998E-2</v>
      </c>
      <c r="M23">
        <v>4.36E-2</v>
      </c>
      <c r="N23">
        <v>4.4200000000000003E-2</v>
      </c>
      <c r="O23">
        <v>4.41E-2</v>
      </c>
      <c r="Q23" s="1"/>
      <c r="R23">
        <v>3.6257000000000001</v>
      </c>
      <c r="S23">
        <v>2.6539999999999999</v>
      </c>
      <c r="T23">
        <v>1.2085999999999999</v>
      </c>
      <c r="U23">
        <v>0.2646</v>
      </c>
      <c r="V23">
        <v>9.9599999999999994E-2</v>
      </c>
      <c r="W23">
        <v>5.4100000000000002E-2</v>
      </c>
      <c r="X23">
        <v>4.9099999999999998E-2</v>
      </c>
      <c r="Y23">
        <v>4.5499999999999999E-2</v>
      </c>
      <c r="Z23">
        <v>4.7100000000000003E-2</v>
      </c>
      <c r="AA23">
        <v>4.5100000000000001E-2</v>
      </c>
      <c r="AB23">
        <v>4.3700000000000003E-2</v>
      </c>
      <c r="AC23">
        <v>4.5499999999999999E-2</v>
      </c>
    </row>
    <row r="24" spans="1:29" s="10" customFormat="1" x14ac:dyDescent="0.3">
      <c r="C24" s="9" t="s">
        <v>520</v>
      </c>
      <c r="D24" s="10">
        <f>_xlfn.STDEV.S(D22:D23)/AVERAGE(D22:D23)*100</f>
        <v>4.5649292658376019</v>
      </c>
      <c r="E24" s="10">
        <f>_xlfn.STDEV.S(E22:E23)/AVERAGE(E22:E23)*100</f>
        <v>1.70575562855333</v>
      </c>
      <c r="F24" s="10">
        <f t="shared" ref="F24:O24" si="12">_xlfn.STDEV.S(F22:F23)/AVERAGE(F22:F23)*100</f>
        <v>14.193514863054219</v>
      </c>
      <c r="G24" s="10">
        <f>_xlfn.STDEV.S(G22:G23)/AVERAGE(G22:G23)*100</f>
        <v>1.5540808377726383</v>
      </c>
      <c r="H24" s="10">
        <f t="shared" si="12"/>
        <v>11.438492048605911</v>
      </c>
      <c r="I24" s="10">
        <f t="shared" si="12"/>
        <v>5.2712965583661742</v>
      </c>
      <c r="J24" s="10">
        <f t="shared" si="12"/>
        <v>1.1036226239254912</v>
      </c>
      <c r="K24" s="10">
        <f t="shared" si="12"/>
        <v>4.1129253491834943</v>
      </c>
      <c r="L24" s="10">
        <f t="shared" si="12"/>
        <v>0.15696043977504279</v>
      </c>
      <c r="M24" s="10">
        <f t="shared" si="12"/>
        <v>0.64575961752195732</v>
      </c>
      <c r="N24" s="10">
        <f t="shared" si="12"/>
        <v>2.8221556677068351</v>
      </c>
      <c r="O24" s="10">
        <f t="shared" si="12"/>
        <v>41.153159934008038</v>
      </c>
      <c r="Q24" s="9" t="s">
        <v>520</v>
      </c>
      <c r="R24" s="10">
        <f>_xlfn.STDEV.S(R22:R23)/AVERAGE(R22:R23)*100</f>
        <v>3.2301903923006545</v>
      </c>
      <c r="S24" s="10">
        <f t="shared" ref="S24:AC24" si="13">_xlfn.STDEV.S(S22:S23)/AVERAGE(S22:S23)*100</f>
        <v>10.497580789486353</v>
      </c>
      <c r="T24" s="10">
        <f t="shared" si="13"/>
        <v>13.294055528621493</v>
      </c>
      <c r="U24" s="10">
        <f t="shared" si="13"/>
        <v>2.9184349310302991</v>
      </c>
      <c r="V24" s="10">
        <f t="shared" si="13"/>
        <v>11.35052099952375</v>
      </c>
      <c r="W24" s="10">
        <f t="shared" si="13"/>
        <v>1.0379549081637331</v>
      </c>
      <c r="X24" s="10">
        <f t="shared" si="13"/>
        <v>1.6020956937285276</v>
      </c>
      <c r="Y24" s="10">
        <f t="shared" si="13"/>
        <v>1.0795523376893843</v>
      </c>
      <c r="Z24" s="10">
        <f t="shared" si="13"/>
        <v>9.9120595191006586</v>
      </c>
      <c r="AA24" s="10">
        <f t="shared" si="13"/>
        <v>2.2296159767143364</v>
      </c>
      <c r="AB24" s="10">
        <f t="shared" si="13"/>
        <v>0.64428863889434462</v>
      </c>
      <c r="AC24" s="10">
        <f t="shared" si="13"/>
        <v>1.5713484026367737</v>
      </c>
    </row>
    <row r="25" spans="1:29" x14ac:dyDescent="0.3">
      <c r="C25" s="1" t="s">
        <v>465</v>
      </c>
      <c r="D25">
        <v>2.8786999999999998</v>
      </c>
      <c r="E25">
        <v>0.747</v>
      </c>
      <c r="F25">
        <v>0.17560000000000001</v>
      </c>
      <c r="G25">
        <v>6.9699999999999998E-2</v>
      </c>
      <c r="H25">
        <v>5.2400000000000002E-2</v>
      </c>
      <c r="I25">
        <v>4.8099999999999997E-2</v>
      </c>
      <c r="J25">
        <v>4.7600000000000003E-2</v>
      </c>
      <c r="K25">
        <v>4.7899999999999998E-2</v>
      </c>
      <c r="L25">
        <v>4.58E-2</v>
      </c>
      <c r="M25">
        <v>4.7E-2</v>
      </c>
      <c r="N25">
        <v>4.7E-2</v>
      </c>
      <c r="O25">
        <v>4.5699999999999998E-2</v>
      </c>
      <c r="Q25" s="1" t="s">
        <v>472</v>
      </c>
      <c r="R25">
        <v>8.5900000000000004E-2</v>
      </c>
      <c r="S25">
        <v>6.3700000000000007E-2</v>
      </c>
      <c r="T25">
        <v>4.8800000000000003E-2</v>
      </c>
      <c r="U25">
        <v>7.4899999999999994E-2</v>
      </c>
      <c r="V25">
        <v>6.1699999999999998E-2</v>
      </c>
      <c r="W25">
        <v>4.7899999999999998E-2</v>
      </c>
      <c r="X25">
        <v>0.17249999999999999</v>
      </c>
      <c r="Y25">
        <v>4.6699999999999998E-2</v>
      </c>
      <c r="Z25">
        <v>4.7E-2</v>
      </c>
      <c r="AA25">
        <v>4.65E-2</v>
      </c>
      <c r="AB25">
        <v>6.1699999999999998E-2</v>
      </c>
      <c r="AC25">
        <v>5.8799999999999998E-2</v>
      </c>
    </row>
    <row r="26" spans="1:29" x14ac:dyDescent="0.3">
      <c r="C26" s="1"/>
      <c r="D26">
        <v>3.2719</v>
      </c>
      <c r="E26">
        <v>0.75419999999999998</v>
      </c>
      <c r="F26">
        <v>0.183</v>
      </c>
      <c r="G26">
        <v>6.88E-2</v>
      </c>
      <c r="H26">
        <v>5.3400000000000003E-2</v>
      </c>
      <c r="I26">
        <v>4.9099999999999998E-2</v>
      </c>
      <c r="J26">
        <v>4.8300000000000003E-2</v>
      </c>
      <c r="K26">
        <v>5.0900000000000001E-2</v>
      </c>
      <c r="L26">
        <v>4.9599999999999998E-2</v>
      </c>
      <c r="M26">
        <v>4.7399999999999998E-2</v>
      </c>
      <c r="N26">
        <v>4.6399999999999997E-2</v>
      </c>
      <c r="O26">
        <v>4.6199999999999998E-2</v>
      </c>
      <c r="Q26" s="1"/>
      <c r="R26">
        <v>6.4399999999999999E-2</v>
      </c>
      <c r="S26">
        <v>5.3600000000000002E-2</v>
      </c>
      <c r="T26">
        <v>9.5200000000000007E-2</v>
      </c>
      <c r="U26">
        <v>5.04E-2</v>
      </c>
      <c r="V26">
        <v>4.8500000000000001E-2</v>
      </c>
      <c r="W26">
        <v>4.8300000000000003E-2</v>
      </c>
      <c r="X26">
        <v>4.8099999999999997E-2</v>
      </c>
      <c r="Y26">
        <v>4.9299999999999997E-2</v>
      </c>
      <c r="Z26">
        <v>4.9399999999999999E-2</v>
      </c>
      <c r="AA26">
        <v>5.0799999999999998E-2</v>
      </c>
      <c r="AB26">
        <v>5.4100000000000002E-2</v>
      </c>
      <c r="AC26">
        <v>4.9700000000000001E-2</v>
      </c>
    </row>
    <row r="27" spans="1:29" s="10" customFormat="1" x14ac:dyDescent="0.3">
      <c r="C27" s="9" t="s">
        <v>520</v>
      </c>
      <c r="D27" s="10">
        <f>_xlfn.STDEV.S(D25:D26)/AVERAGE(D25:D26)*100</f>
        <v>9.0408866244773058</v>
      </c>
      <c r="E27" s="10">
        <f>_xlfn.STDEV.S(E25:E26)/AVERAGE(E25:E26)*100</f>
        <v>0.6782798860302599</v>
      </c>
      <c r="F27" s="10">
        <f t="shared" ref="F27:O27" si="14">_xlfn.STDEV.S(F25:F26)/AVERAGE(F25:F26)*100</f>
        <v>2.9183436591078884</v>
      </c>
      <c r="G27" s="10">
        <f>_xlfn.STDEV.S(G25:G26)/AVERAGE(G25:G26)*100</f>
        <v>0.91898354233630519</v>
      </c>
      <c r="H27" s="10">
        <f t="shared" si="14"/>
        <v>1.336685786742057</v>
      </c>
      <c r="I27" s="10">
        <f t="shared" si="14"/>
        <v>1.4549522246636795</v>
      </c>
      <c r="J27" s="10">
        <f t="shared" si="14"/>
        <v>1.0322726732650316</v>
      </c>
      <c r="K27" s="10">
        <f t="shared" si="14"/>
        <v>4.2941707359506971</v>
      </c>
      <c r="L27" s="10">
        <f t="shared" si="14"/>
        <v>5.6331357830374822</v>
      </c>
      <c r="M27" s="10">
        <f t="shared" si="14"/>
        <v>0.59924303490385022</v>
      </c>
      <c r="N27" s="10">
        <f t="shared" si="14"/>
        <v>0.90848836983282844</v>
      </c>
      <c r="O27" s="10">
        <f t="shared" si="14"/>
        <v>0.7694306650560917</v>
      </c>
      <c r="Q27" s="9" t="s">
        <v>520</v>
      </c>
      <c r="R27" s="10">
        <f>_xlfn.STDEV.S(R25:R26)/AVERAGE(R25:R26)*100</f>
        <v>20.229934524964531</v>
      </c>
      <c r="S27" s="10">
        <f t="shared" ref="S27:AC27" si="15">_xlfn.STDEV.S(S25:S26)/AVERAGE(S25:S26)*100</f>
        <v>12.176945421967829</v>
      </c>
      <c r="T27" s="10">
        <f t="shared" si="15"/>
        <v>45.569103676466376</v>
      </c>
      <c r="U27" s="10">
        <f t="shared" si="15"/>
        <v>27.652220493328677</v>
      </c>
      <c r="V27" s="10">
        <f t="shared" si="15"/>
        <v>16.939763179060797</v>
      </c>
      <c r="W27" s="10">
        <f t="shared" si="15"/>
        <v>0.58803058726532675</v>
      </c>
      <c r="X27" s="10">
        <f t="shared" si="15"/>
        <v>79.749849120223459</v>
      </c>
      <c r="Y27" s="10">
        <f t="shared" si="15"/>
        <v>3.8301617314271295</v>
      </c>
      <c r="Z27" s="10">
        <f t="shared" si="15"/>
        <v>3.520863640762891</v>
      </c>
      <c r="AA27" s="10">
        <f t="shared" si="15"/>
        <v>6.2498646641359779</v>
      </c>
      <c r="AB27" s="10">
        <f t="shared" si="15"/>
        <v>9.2815397875954364</v>
      </c>
      <c r="AC27" s="10">
        <f t="shared" si="15"/>
        <v>11.86114600700015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3.5950000000000002</v>
      </c>
      <c r="F32">
        <v>3.59</v>
      </c>
      <c r="G32">
        <v>7.0000000000000001E-3</v>
      </c>
      <c r="H32">
        <v>0.2</v>
      </c>
    </row>
    <row r="33" spans="1:8" x14ac:dyDescent="0.3">
      <c r="A33" t="s">
        <v>21</v>
      </c>
      <c r="B33" t="s">
        <v>21</v>
      </c>
      <c r="C33">
        <v>314.49700000000001</v>
      </c>
      <c r="D33" t="s">
        <v>22</v>
      </c>
      <c r="E33">
        <v>3.5840000000000001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12.238</v>
      </c>
      <c r="D34" t="s">
        <v>24</v>
      </c>
      <c r="E34">
        <v>3.3730000000000002</v>
      </c>
      <c r="F34">
        <v>3.4049999999999998</v>
      </c>
      <c r="G34">
        <v>4.4999999999999998E-2</v>
      </c>
      <c r="H34">
        <v>1.3</v>
      </c>
    </row>
    <row r="35" spans="1:8" x14ac:dyDescent="0.3">
      <c r="A35" t="s">
        <v>21</v>
      </c>
      <c r="B35" t="s">
        <v>21</v>
      </c>
      <c r="C35">
        <v>16.809000000000001</v>
      </c>
      <c r="D35" t="s">
        <v>25</v>
      </c>
      <c r="E35">
        <v>3.4359999999999999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22.728999999999999</v>
      </c>
      <c r="D36" t="s">
        <v>27</v>
      </c>
      <c r="E36">
        <v>3.4790000000000001</v>
      </c>
      <c r="F36">
        <v>3.492</v>
      </c>
      <c r="G36">
        <v>1.7999999999999999E-2</v>
      </c>
      <c r="H36">
        <v>0.5</v>
      </c>
    </row>
    <row r="37" spans="1:8" x14ac:dyDescent="0.3">
      <c r="A37" t="s">
        <v>21</v>
      </c>
      <c r="B37" t="s">
        <v>21</v>
      </c>
      <c r="C37">
        <v>28.736000000000001</v>
      </c>
      <c r="D37" t="s">
        <v>28</v>
      </c>
      <c r="E37">
        <v>3.5049999999999999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3.7879999999999998</v>
      </c>
      <c r="D38" t="s">
        <v>30</v>
      </c>
      <c r="E38">
        <v>2.8860000000000001</v>
      </c>
      <c r="F38">
        <v>2.8090000000000002</v>
      </c>
      <c r="G38">
        <v>0.109</v>
      </c>
      <c r="H38">
        <v>3.9</v>
      </c>
    </row>
    <row r="39" spans="1:8" x14ac:dyDescent="0.3">
      <c r="A39" t="s">
        <v>21</v>
      </c>
      <c r="B39" t="s">
        <v>21</v>
      </c>
      <c r="C39">
        <v>3.0329999999999999</v>
      </c>
      <c r="D39" t="s">
        <v>31</v>
      </c>
      <c r="E39">
        <v>2.7320000000000002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1.375</v>
      </c>
      <c r="D40" t="s">
        <v>33</v>
      </c>
      <c r="E40">
        <v>2.0310000000000001</v>
      </c>
      <c r="F40">
        <v>1.9419999999999999</v>
      </c>
      <c r="G40">
        <v>0.126</v>
      </c>
      <c r="H40">
        <v>6.5</v>
      </c>
    </row>
    <row r="41" spans="1:8" x14ac:dyDescent="0.3">
      <c r="A41" t="s">
        <v>21</v>
      </c>
      <c r="B41" t="s">
        <v>21</v>
      </c>
      <c r="C41">
        <v>1.151</v>
      </c>
      <c r="D41" t="s">
        <v>34</v>
      </c>
      <c r="E41">
        <v>1.853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0.41199999999999998</v>
      </c>
      <c r="D42" t="s">
        <v>36</v>
      </c>
      <c r="E42">
        <v>0.91900000000000004</v>
      </c>
      <c r="F42">
        <v>0.89600000000000002</v>
      </c>
      <c r="G42">
        <v>3.2000000000000001E-2</v>
      </c>
      <c r="H42">
        <v>3.6</v>
      </c>
    </row>
    <row r="43" spans="1:8" x14ac:dyDescent="0.3">
      <c r="A43" t="s">
        <v>21</v>
      </c>
      <c r="B43" t="s">
        <v>21</v>
      </c>
      <c r="C43">
        <v>0.38700000000000001</v>
      </c>
      <c r="D43" t="s">
        <v>37</v>
      </c>
      <c r="E43">
        <v>0.873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0.14399999999999999</v>
      </c>
      <c r="D44" t="s">
        <v>39</v>
      </c>
      <c r="E44">
        <v>0.375</v>
      </c>
      <c r="F44">
        <v>0.38700000000000001</v>
      </c>
      <c r="G44">
        <v>1.7000000000000001E-2</v>
      </c>
      <c r="H44">
        <v>4.4000000000000004</v>
      </c>
    </row>
    <row r="45" spans="1:8" x14ac:dyDescent="0.3">
      <c r="A45" t="s">
        <v>21</v>
      </c>
      <c r="B45" t="s">
        <v>21</v>
      </c>
      <c r="C45">
        <v>0.155</v>
      </c>
      <c r="D45" t="s">
        <v>40</v>
      </c>
      <c r="E45">
        <v>0.39900000000000002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5.6000000000000001E-2</v>
      </c>
      <c r="D46" t="s">
        <v>42</v>
      </c>
      <c r="E46">
        <v>0.17799999999999999</v>
      </c>
      <c r="F46">
        <v>0.17599999999999999</v>
      </c>
      <c r="G46">
        <v>3.0000000000000001E-3</v>
      </c>
      <c r="H46">
        <v>1.4</v>
      </c>
    </row>
    <row r="47" spans="1:8" x14ac:dyDescent="0.3">
      <c r="A47" t="s">
        <v>21</v>
      </c>
      <c r="B47" t="s">
        <v>21</v>
      </c>
      <c r="C47">
        <v>5.3999999999999999E-2</v>
      </c>
      <c r="D47" t="s">
        <v>43</v>
      </c>
      <c r="E47">
        <v>0.17399999999999999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0.02</v>
      </c>
      <c r="D48" t="s">
        <v>45</v>
      </c>
      <c r="E48">
        <v>0.10199999999999999</v>
      </c>
      <c r="F48">
        <v>9.6000000000000002E-2</v>
      </c>
      <c r="G48">
        <v>8.9999999999999993E-3</v>
      </c>
      <c r="H48">
        <v>9.4</v>
      </c>
    </row>
    <row r="49" spans="1:10" x14ac:dyDescent="0.3">
      <c r="A49" t="s">
        <v>21</v>
      </c>
      <c r="B49" t="s">
        <v>21</v>
      </c>
      <c r="C49">
        <v>1.4E-2</v>
      </c>
      <c r="D49" t="s">
        <v>46</v>
      </c>
      <c r="E49">
        <v>8.8999999999999996E-2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8.9999999999999993E-3</v>
      </c>
      <c r="D50" t="s">
        <v>48</v>
      </c>
      <c r="E50">
        <v>0.08</v>
      </c>
      <c r="F50">
        <v>7.0999999999999994E-2</v>
      </c>
      <c r="G50">
        <v>1.2999999999999999E-2</v>
      </c>
      <c r="H50">
        <v>17.899999999999999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6.2E-2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5.3999999999999999E-2</v>
      </c>
      <c r="F52">
        <v>5.3999999999999999E-2</v>
      </c>
      <c r="G52">
        <v>0</v>
      </c>
      <c r="H52">
        <v>0.9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5.3999999999999999E-2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5.1999999999999998E-2</v>
      </c>
      <c r="F54">
        <v>0.05</v>
      </c>
      <c r="G54">
        <v>3.0000000000000001E-3</v>
      </c>
      <c r="H54">
        <v>5.6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4.8000000000000001E-2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0.05</v>
      </c>
      <c r="D57" t="s">
        <v>59</v>
      </c>
    </row>
    <row r="58" spans="1:10" x14ac:dyDescent="0.3">
      <c r="A58" t="s">
        <v>60</v>
      </c>
      <c r="B58" t="s">
        <v>61</v>
      </c>
      <c r="C58">
        <v>3.59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3.7109999999999999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3.7679999999999998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3.6030000000000002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3.6429999999999998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3.512</v>
      </c>
      <c r="E66">
        <v>31.213999999999999</v>
      </c>
      <c r="F66">
        <v>31.213999999999999</v>
      </c>
      <c r="G66">
        <v>0</v>
      </c>
      <c r="H66">
        <v>0</v>
      </c>
      <c r="I66">
        <v>9</v>
      </c>
      <c r="J66">
        <v>280.92200000000003</v>
      </c>
    </row>
    <row r="67" spans="1:10" x14ac:dyDescent="0.3">
      <c r="A67" t="s">
        <v>21</v>
      </c>
      <c r="B67" t="s">
        <v>118</v>
      </c>
      <c r="C67">
        <v>3.6030000000000002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2.8889999999999998</v>
      </c>
      <c r="E68">
        <v>3.8090000000000002</v>
      </c>
      <c r="F68">
        <v>4.2759999999999998</v>
      </c>
      <c r="G68">
        <v>0.66100000000000003</v>
      </c>
      <c r="H68">
        <v>15.5</v>
      </c>
      <c r="I68">
        <v>27</v>
      </c>
      <c r="J68">
        <v>115.458</v>
      </c>
    </row>
    <row r="69" spans="1:10" x14ac:dyDescent="0.3">
      <c r="A69" t="s">
        <v>21</v>
      </c>
      <c r="B69" t="s">
        <v>119</v>
      </c>
      <c r="C69">
        <v>3.0190000000000001</v>
      </c>
      <c r="E69">
        <v>4.7439999999999998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1.1220000000000001</v>
      </c>
      <c r="E70">
        <v>0.53300000000000003</v>
      </c>
      <c r="F70">
        <v>0.495</v>
      </c>
      <c r="G70">
        <v>5.3999999999999999E-2</v>
      </c>
      <c r="H70">
        <v>11</v>
      </c>
      <c r="I70">
        <v>81</v>
      </c>
      <c r="J70">
        <v>40.094999999999999</v>
      </c>
    </row>
    <row r="71" spans="1:10" x14ac:dyDescent="0.3">
      <c r="A71" t="s">
        <v>21</v>
      </c>
      <c r="B71" t="s">
        <v>120</v>
      </c>
      <c r="C71">
        <v>0.996</v>
      </c>
      <c r="E71">
        <v>0.45700000000000002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0.247</v>
      </c>
      <c r="E72">
        <v>8.6999999999999994E-2</v>
      </c>
      <c r="F72">
        <v>8.5000000000000006E-2</v>
      </c>
      <c r="G72">
        <v>3.0000000000000001E-3</v>
      </c>
      <c r="H72">
        <v>4.0999999999999996</v>
      </c>
      <c r="I72">
        <v>243</v>
      </c>
      <c r="J72">
        <v>20.548999999999999</v>
      </c>
    </row>
    <row r="73" spans="1:10" x14ac:dyDescent="0.3">
      <c r="A73" t="s">
        <v>21</v>
      </c>
      <c r="B73" t="s">
        <v>121</v>
      </c>
      <c r="C73">
        <v>0.23599999999999999</v>
      </c>
      <c r="E73">
        <v>8.2000000000000003E-2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8.4000000000000005E-2</v>
      </c>
      <c r="E74">
        <v>1.0999999999999999E-2</v>
      </c>
      <c r="F74">
        <v>1.0999999999999999E-2</v>
      </c>
      <c r="G74">
        <v>1E-3</v>
      </c>
      <c r="H74">
        <v>8.1</v>
      </c>
      <c r="I74">
        <v>729</v>
      </c>
      <c r="J74">
        <v>8.2560000000000002</v>
      </c>
    </row>
    <row r="75" spans="1:10" x14ac:dyDescent="0.3">
      <c r="A75" t="s">
        <v>21</v>
      </c>
      <c r="B75" t="s">
        <v>122</v>
      </c>
      <c r="C75">
        <v>8.5999999999999993E-2</v>
      </c>
      <c r="E75">
        <v>1.2E-2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5.5E-2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5.5E-2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5.6000000000000001E-2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5.0999999999999997E-2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3.806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3.83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3.726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3.7320000000000002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3.726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3.7480000000000002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4.9000000000000002E-2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4.8000000000000001E-2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2.93</v>
      </c>
      <c r="E88">
        <v>4.069</v>
      </c>
      <c r="F88">
        <v>3.76</v>
      </c>
      <c r="G88">
        <v>0.437</v>
      </c>
      <c r="H88">
        <v>11.6</v>
      </c>
      <c r="I88">
        <v>27</v>
      </c>
      <c r="J88">
        <v>101.521</v>
      </c>
    </row>
    <row r="89" spans="1:10" x14ac:dyDescent="0.3">
      <c r="A89" t="s">
        <v>21</v>
      </c>
      <c r="B89" t="s">
        <v>179</v>
      </c>
      <c r="C89">
        <v>2.8239999999999998</v>
      </c>
      <c r="E89">
        <v>3.4510000000000001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1.02</v>
      </c>
      <c r="E90">
        <v>0.47099999999999997</v>
      </c>
      <c r="F90">
        <v>0.60299999999999998</v>
      </c>
      <c r="G90">
        <v>0.187</v>
      </c>
      <c r="H90">
        <v>31</v>
      </c>
      <c r="I90">
        <v>81</v>
      </c>
      <c r="J90">
        <v>48.823999999999998</v>
      </c>
    </row>
    <row r="91" spans="1:10" x14ac:dyDescent="0.3">
      <c r="A91" t="s">
        <v>21</v>
      </c>
      <c r="B91" t="s">
        <v>180</v>
      </c>
      <c r="C91">
        <v>1.41</v>
      </c>
      <c r="E91">
        <v>0.73499999999999999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0.23300000000000001</v>
      </c>
      <c r="E92">
        <v>8.1000000000000003E-2</v>
      </c>
      <c r="F92">
        <v>7.3999999999999996E-2</v>
      </c>
      <c r="G92">
        <v>8.9999999999999993E-3</v>
      </c>
      <c r="H92">
        <v>12</v>
      </c>
      <c r="I92">
        <v>243</v>
      </c>
      <c r="J92">
        <v>18.076000000000001</v>
      </c>
    </row>
    <row r="93" spans="1:10" x14ac:dyDescent="0.3">
      <c r="A93" t="s">
        <v>21</v>
      </c>
      <c r="B93" t="s">
        <v>181</v>
      </c>
      <c r="C93">
        <v>0.20499999999999999</v>
      </c>
      <c r="E93">
        <v>6.8000000000000005E-2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7.3999999999999996E-2</v>
      </c>
      <c r="E94">
        <v>5.0000000000000001E-3</v>
      </c>
      <c r="F94">
        <v>1.0999999999999999E-2</v>
      </c>
      <c r="G94">
        <v>8.0000000000000002E-3</v>
      </c>
      <c r="H94">
        <v>73.400000000000006</v>
      </c>
      <c r="I94">
        <v>729</v>
      </c>
      <c r="J94">
        <v>7.782</v>
      </c>
    </row>
    <row r="95" spans="1:10" x14ac:dyDescent="0.3">
      <c r="A95" t="s">
        <v>21</v>
      </c>
      <c r="B95" t="s">
        <v>182</v>
      </c>
      <c r="C95">
        <v>9.4E-2</v>
      </c>
      <c r="E95">
        <v>1.6E-2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5.6000000000000001E-2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5.2999999999999999E-2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4.9000000000000002E-2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4.8000000000000001E-2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0.05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4.4999999999999998E-2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4.4999999999999998E-2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3.8010000000000002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3.8050000000000002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4.8000000000000001E-2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4.7E-2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3.7669999999999999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3.7839999999999998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3.7010000000000001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3.6019999999999999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2.7690000000000001</v>
      </c>
      <c r="E114">
        <v>3.1890000000000001</v>
      </c>
      <c r="F114">
        <v>2.879</v>
      </c>
      <c r="G114">
        <v>0.439</v>
      </c>
      <c r="H114">
        <v>15.3</v>
      </c>
      <c r="I114">
        <v>27</v>
      </c>
      <c r="J114">
        <v>77.724999999999994</v>
      </c>
    </row>
    <row r="115" spans="1:10" x14ac:dyDescent="0.3">
      <c r="A115" t="s">
        <v>21</v>
      </c>
      <c r="B115" t="s">
        <v>227</v>
      </c>
      <c r="C115">
        <v>2.6030000000000002</v>
      </c>
      <c r="E115">
        <v>2.5680000000000001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0.84699999999999998</v>
      </c>
      <c r="E116">
        <v>0.373</v>
      </c>
      <c r="F116">
        <v>0.38300000000000001</v>
      </c>
      <c r="G116">
        <v>1.4E-2</v>
      </c>
      <c r="H116">
        <v>3.6</v>
      </c>
      <c r="I116">
        <v>81</v>
      </c>
      <c r="J116">
        <v>30.988</v>
      </c>
    </row>
    <row r="117" spans="1:10" x14ac:dyDescent="0.3">
      <c r="A117" t="s">
        <v>21</v>
      </c>
      <c r="B117" t="s">
        <v>228</v>
      </c>
      <c r="C117">
        <v>0.88300000000000001</v>
      </c>
      <c r="E117">
        <v>0.39200000000000002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0.219</v>
      </c>
      <c r="E118">
        <v>7.3999999999999996E-2</v>
      </c>
      <c r="F118">
        <v>6.9000000000000006E-2</v>
      </c>
      <c r="G118">
        <v>7.0000000000000001E-3</v>
      </c>
      <c r="H118">
        <v>10.5</v>
      </c>
      <c r="I118">
        <v>243</v>
      </c>
      <c r="J118">
        <v>16.797999999999998</v>
      </c>
    </row>
    <row r="119" spans="1:10" x14ac:dyDescent="0.3">
      <c r="A119" t="s">
        <v>21</v>
      </c>
      <c r="B119" t="s">
        <v>229</v>
      </c>
      <c r="C119">
        <v>0.19600000000000001</v>
      </c>
      <c r="E119">
        <v>6.4000000000000001E-2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8.1000000000000003E-2</v>
      </c>
      <c r="E120">
        <v>8.9999999999999993E-3</v>
      </c>
      <c r="F120">
        <v>1.0999999999999999E-2</v>
      </c>
      <c r="G120">
        <v>2E-3</v>
      </c>
      <c r="H120">
        <v>18.7</v>
      </c>
      <c r="I120">
        <v>729</v>
      </c>
      <c r="J120">
        <v>7.7759999999999998</v>
      </c>
    </row>
    <row r="121" spans="1:10" x14ac:dyDescent="0.3">
      <c r="A121" t="s">
        <v>21</v>
      </c>
      <c r="B121" t="s">
        <v>230</v>
      </c>
      <c r="C121">
        <v>8.5999999999999993E-2</v>
      </c>
      <c r="E121">
        <v>1.2E-2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5.6000000000000001E-2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5.8000000000000003E-2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5.6000000000000001E-2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5.3999999999999999E-2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5.0999999999999997E-2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4.9000000000000002E-2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4.9000000000000002E-2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0.05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4.3999999999999997E-2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4.4999999999999998E-2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4.9000000000000002E-2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0.05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3.831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3.8340000000000001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3.7229999999999999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3.6970000000000001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3.5680000000000001</v>
      </c>
      <c r="E138">
        <v>97.695999999999998</v>
      </c>
      <c r="F138">
        <v>97.695999999999998</v>
      </c>
      <c r="G138">
        <v>0</v>
      </c>
      <c r="H138">
        <v>0</v>
      </c>
      <c r="I138">
        <v>9</v>
      </c>
      <c r="J138">
        <v>879.26</v>
      </c>
    </row>
    <row r="139" spans="1:10" x14ac:dyDescent="0.3">
      <c r="A139" t="s">
        <v>21</v>
      </c>
      <c r="B139" t="s">
        <v>274</v>
      </c>
      <c r="C139">
        <v>3.7010000000000001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1.5660000000000001</v>
      </c>
      <c r="E140">
        <v>0.86299999999999999</v>
      </c>
      <c r="F140">
        <v>1.3680000000000001</v>
      </c>
      <c r="G140">
        <v>0.71399999999999997</v>
      </c>
      <c r="H140">
        <v>52.2</v>
      </c>
      <c r="I140">
        <v>27</v>
      </c>
      <c r="J140">
        <v>36.932000000000002</v>
      </c>
    </row>
    <row r="141" spans="1:10" x14ac:dyDescent="0.3">
      <c r="A141" t="s">
        <v>21</v>
      </c>
      <c r="B141" t="s">
        <v>275</v>
      </c>
      <c r="C141">
        <v>2.3279999999999998</v>
      </c>
      <c r="E141">
        <v>1.873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0.47199999999999998</v>
      </c>
      <c r="E142">
        <v>0.188</v>
      </c>
      <c r="F142">
        <v>0.247</v>
      </c>
      <c r="G142">
        <v>8.5000000000000006E-2</v>
      </c>
      <c r="H142">
        <v>34.200000000000003</v>
      </c>
      <c r="I142">
        <v>81</v>
      </c>
      <c r="J142">
        <v>20.035</v>
      </c>
    </row>
    <row r="143" spans="1:10" x14ac:dyDescent="0.3">
      <c r="A143" t="s">
        <v>21</v>
      </c>
      <c r="B143" t="s">
        <v>276</v>
      </c>
      <c r="C143">
        <v>0.72099999999999997</v>
      </c>
      <c r="E143">
        <v>0.307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0.13700000000000001</v>
      </c>
      <c r="E144">
        <v>3.6999999999999998E-2</v>
      </c>
      <c r="F144">
        <v>4.5999999999999999E-2</v>
      </c>
      <c r="G144">
        <v>1.2E-2</v>
      </c>
      <c r="H144">
        <v>26.5</v>
      </c>
      <c r="I144">
        <v>243</v>
      </c>
      <c r="J144">
        <v>11.093999999999999</v>
      </c>
    </row>
    <row r="145" spans="1:10" x14ac:dyDescent="0.3">
      <c r="A145" t="s">
        <v>21</v>
      </c>
      <c r="B145" t="s">
        <v>277</v>
      </c>
      <c r="C145">
        <v>0.17399999999999999</v>
      </c>
      <c r="E145">
        <v>5.3999999999999999E-2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7.6999999999999999E-2</v>
      </c>
      <c r="E146">
        <v>7.0000000000000001E-3</v>
      </c>
      <c r="F146">
        <v>6.0000000000000001E-3</v>
      </c>
      <c r="G146">
        <v>0</v>
      </c>
      <c r="H146">
        <v>6.5</v>
      </c>
      <c r="I146">
        <v>729</v>
      </c>
      <c r="J146">
        <v>4.6429999999999998</v>
      </c>
    </row>
    <row r="147" spans="1:10" x14ac:dyDescent="0.3">
      <c r="A147" t="s">
        <v>21</v>
      </c>
      <c r="B147" t="s">
        <v>278</v>
      </c>
      <c r="C147">
        <v>7.5999999999999998E-2</v>
      </c>
      <c r="E147">
        <v>6.0000000000000001E-3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5.8999999999999997E-2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5.7000000000000002E-2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5.2999999999999999E-2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0.05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3.8359999999999999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3.8359999999999999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5.5E-2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4.8000000000000001E-2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4.9000000000000002E-2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4.7E-2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5.0999999999999997E-2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4.9000000000000002E-2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3.95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3.9830000000000001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3.4289999999999998</v>
      </c>
      <c r="E162">
        <v>16.164999999999999</v>
      </c>
      <c r="F162">
        <v>170.351</v>
      </c>
      <c r="G162">
        <v>218.05199999999999</v>
      </c>
      <c r="H162">
        <v>128</v>
      </c>
      <c r="I162">
        <v>3</v>
      </c>
      <c r="J162">
        <v>511.05200000000002</v>
      </c>
    </row>
    <row r="163" spans="1:10" x14ac:dyDescent="0.3">
      <c r="A163" t="s">
        <v>21</v>
      </c>
      <c r="B163" t="s">
        <v>321</v>
      </c>
      <c r="C163">
        <v>3.5840000000000001</v>
      </c>
      <c r="E163">
        <v>324.536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1.728</v>
      </c>
      <c r="E164">
        <v>1.016</v>
      </c>
      <c r="F164">
        <v>1.2210000000000001</v>
      </c>
      <c r="G164">
        <v>0.28899999999999998</v>
      </c>
      <c r="H164">
        <v>23.7</v>
      </c>
      <c r="I164">
        <v>9</v>
      </c>
      <c r="J164">
        <v>10.984999999999999</v>
      </c>
    </row>
    <row r="165" spans="1:10" x14ac:dyDescent="0.3">
      <c r="A165" t="s">
        <v>21</v>
      </c>
      <c r="B165" t="s">
        <v>322</v>
      </c>
      <c r="C165">
        <v>2.0659999999999998</v>
      </c>
      <c r="E165">
        <v>1.425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0.42299999999999999</v>
      </c>
      <c r="E166">
        <v>0.16500000000000001</v>
      </c>
      <c r="F166">
        <v>0.16800000000000001</v>
      </c>
      <c r="G166">
        <v>4.0000000000000001E-3</v>
      </c>
      <c r="H166">
        <v>2.5</v>
      </c>
      <c r="I166">
        <v>27</v>
      </c>
      <c r="J166">
        <v>4.5430000000000001</v>
      </c>
    </row>
    <row r="167" spans="1:10" x14ac:dyDescent="0.3">
      <c r="A167" t="s">
        <v>21</v>
      </c>
      <c r="B167" t="s">
        <v>323</v>
      </c>
      <c r="C167">
        <v>0.436</v>
      </c>
      <c r="E167">
        <v>0.17100000000000001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0.115</v>
      </c>
      <c r="E168">
        <v>2.5999999999999999E-2</v>
      </c>
      <c r="F168">
        <v>3.3000000000000002E-2</v>
      </c>
      <c r="G168">
        <v>8.9999999999999993E-3</v>
      </c>
      <c r="H168">
        <v>27.6</v>
      </c>
      <c r="I168">
        <v>81</v>
      </c>
      <c r="J168">
        <v>2.6469999999999998</v>
      </c>
    </row>
    <row r="169" spans="1:10" x14ac:dyDescent="0.3">
      <c r="A169" t="s">
        <v>21</v>
      </c>
      <c r="B169" t="s">
        <v>324</v>
      </c>
      <c r="C169">
        <v>0.14099999999999999</v>
      </c>
      <c r="E169">
        <v>3.9E-2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6.7000000000000004E-2</v>
      </c>
      <c r="E170">
        <v>1E-3</v>
      </c>
      <c r="F170">
        <v>1E-3</v>
      </c>
      <c r="G170">
        <v>0</v>
      </c>
      <c r="H170">
        <v>40.4</v>
      </c>
      <c r="I170">
        <v>243</v>
      </c>
      <c r="J170">
        <v>0.254</v>
      </c>
    </row>
    <row r="171" spans="1:10" x14ac:dyDescent="0.3">
      <c r="A171" t="s">
        <v>21</v>
      </c>
      <c r="B171" t="s">
        <v>325</v>
      </c>
      <c r="C171">
        <v>6.8000000000000005E-2</v>
      </c>
      <c r="E171">
        <v>1E-3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5.5E-2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5.8999999999999997E-2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3.7559999999999998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3.7610000000000001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0.08</v>
      </c>
      <c r="E176">
        <v>8.0000000000000002E-3</v>
      </c>
      <c r="F176">
        <v>8.0000000000000002E-3</v>
      </c>
      <c r="G176">
        <v>0</v>
      </c>
      <c r="H176">
        <v>0</v>
      </c>
      <c r="I176">
        <v>2187</v>
      </c>
      <c r="J176">
        <v>18.170999999999999</v>
      </c>
    </row>
    <row r="177" spans="1:10" x14ac:dyDescent="0.3">
      <c r="A177" t="s">
        <v>21</v>
      </c>
      <c r="B177" t="s">
        <v>327</v>
      </c>
      <c r="C177">
        <v>5.2999999999999999E-2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5.1999999999999998E-2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5.2999999999999999E-2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4.9000000000000002E-2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5.0999999999999997E-2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5.0999999999999997E-2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5.0999999999999997E-2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0.05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5.2999999999999999E-2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3.7949999999999999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3.6259999999999999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3.08</v>
      </c>
      <c r="E188">
        <v>5.3259999999999996</v>
      </c>
      <c r="F188">
        <v>4.032</v>
      </c>
      <c r="G188">
        <v>1.83</v>
      </c>
      <c r="H188">
        <v>45.4</v>
      </c>
      <c r="I188">
        <v>3</v>
      </c>
      <c r="J188">
        <v>12.097</v>
      </c>
    </row>
    <row r="189" spans="1:10" x14ac:dyDescent="0.3">
      <c r="A189" t="s">
        <v>21</v>
      </c>
      <c r="B189" t="s">
        <v>369</v>
      </c>
      <c r="C189">
        <v>2.6539999999999999</v>
      </c>
      <c r="E189">
        <v>2.738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1.0009999999999999</v>
      </c>
      <c r="E190">
        <v>0.45900000000000002</v>
      </c>
      <c r="F190">
        <v>0.52400000000000002</v>
      </c>
      <c r="G190">
        <v>9.1999999999999998E-2</v>
      </c>
      <c r="H190">
        <v>17.5</v>
      </c>
      <c r="I190">
        <v>9</v>
      </c>
      <c r="J190">
        <v>4.72</v>
      </c>
    </row>
    <row r="191" spans="1:10" x14ac:dyDescent="0.3">
      <c r="A191" t="s">
        <v>21</v>
      </c>
      <c r="B191" t="s">
        <v>370</v>
      </c>
      <c r="C191">
        <v>1.2090000000000001</v>
      </c>
      <c r="E191">
        <v>0.58899999999999997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0.254</v>
      </c>
      <c r="E192">
        <v>0.09</v>
      </c>
      <c r="F192">
        <v>9.1999999999999998E-2</v>
      </c>
      <c r="G192">
        <v>3.0000000000000001E-3</v>
      </c>
      <c r="H192">
        <v>3.6</v>
      </c>
      <c r="I192">
        <v>27</v>
      </c>
      <c r="J192">
        <v>2.492</v>
      </c>
    </row>
    <row r="193" spans="1:10" x14ac:dyDescent="0.3">
      <c r="A193" t="s">
        <v>21</v>
      </c>
      <c r="B193" t="s">
        <v>371</v>
      </c>
      <c r="C193">
        <v>0.26500000000000001</v>
      </c>
      <c r="E193">
        <v>9.5000000000000001E-2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8.5000000000000006E-2</v>
      </c>
      <c r="E194">
        <v>1.0999999999999999E-2</v>
      </c>
      <c r="F194">
        <v>1.4999999999999999E-2</v>
      </c>
      <c r="G194">
        <v>5.0000000000000001E-3</v>
      </c>
      <c r="H194">
        <v>36.299999999999997</v>
      </c>
      <c r="I194">
        <v>81</v>
      </c>
      <c r="J194">
        <v>1.216</v>
      </c>
    </row>
    <row r="195" spans="1:10" x14ac:dyDescent="0.3">
      <c r="A195" t="s">
        <v>21</v>
      </c>
      <c r="B195" t="s">
        <v>372</v>
      </c>
      <c r="C195">
        <v>0.1</v>
      </c>
      <c r="E195">
        <v>1.9E-2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3.4569999999999999</v>
      </c>
      <c r="E196">
        <v>19.143000000000001</v>
      </c>
      <c r="F196">
        <v>15.500999999999999</v>
      </c>
      <c r="G196">
        <v>5.15</v>
      </c>
      <c r="H196">
        <v>33.200000000000003</v>
      </c>
      <c r="I196">
        <v>9</v>
      </c>
      <c r="J196">
        <v>139.51</v>
      </c>
    </row>
    <row r="197" spans="1:10" x14ac:dyDescent="0.3">
      <c r="A197" t="s">
        <v>21</v>
      </c>
      <c r="B197" t="s">
        <v>166</v>
      </c>
      <c r="C197">
        <v>3.3660000000000001</v>
      </c>
      <c r="E197">
        <v>11.859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5.5E-2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5.3999999999999999E-2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4.8000000000000001E-2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4.9000000000000002E-2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4.5999999999999999E-2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4.4999999999999998E-2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5.3999999999999999E-2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4.3999999999999997E-2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4.4999999999999998E-2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4.3999999999999997E-2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4.3999999999999997E-2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4.3999999999999997E-2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4.4999999999999998E-2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8.5999999999999993E-2</v>
      </c>
      <c r="E212">
        <v>1.2E-2</v>
      </c>
      <c r="F212">
        <v>1.2E-2</v>
      </c>
      <c r="G212">
        <v>0</v>
      </c>
      <c r="H212">
        <v>0</v>
      </c>
      <c r="I212">
        <v>1</v>
      </c>
      <c r="J212">
        <v>1.2E-2</v>
      </c>
    </row>
    <row r="213" spans="1:10" x14ac:dyDescent="0.3">
      <c r="A213" t="s">
        <v>21</v>
      </c>
      <c r="B213" t="s">
        <v>416</v>
      </c>
      <c r="C213">
        <v>6.4000000000000001E-2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6.4000000000000001E-2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5.3999999999999999E-2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4.9000000000000002E-2</v>
      </c>
      <c r="D216" t="s">
        <v>65</v>
      </c>
      <c r="E216" t="s">
        <v>19</v>
      </c>
      <c r="F216">
        <v>1.7000000000000001E-2</v>
      </c>
      <c r="G216">
        <v>0</v>
      </c>
      <c r="H216">
        <v>0</v>
      </c>
      <c r="I216">
        <v>9</v>
      </c>
      <c r="J216">
        <v>0.15</v>
      </c>
    </row>
    <row r="217" spans="1:10" x14ac:dyDescent="0.3">
      <c r="A217" t="s">
        <v>21</v>
      </c>
      <c r="B217" t="s">
        <v>418</v>
      </c>
      <c r="C217">
        <v>9.5000000000000001E-2</v>
      </c>
      <c r="E217">
        <v>1.7000000000000001E-2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1.6919999999999999</v>
      </c>
      <c r="E218">
        <v>0.98</v>
      </c>
      <c r="F218">
        <v>1.026</v>
      </c>
      <c r="G218">
        <v>6.6000000000000003E-2</v>
      </c>
      <c r="H218">
        <v>6.4</v>
      </c>
      <c r="I218">
        <v>27</v>
      </c>
      <c r="J218">
        <v>27.713999999999999</v>
      </c>
    </row>
    <row r="219" spans="1:10" x14ac:dyDescent="0.3">
      <c r="A219" t="s">
        <v>21</v>
      </c>
      <c r="B219" t="s">
        <v>167</v>
      </c>
      <c r="C219">
        <v>1.7829999999999999</v>
      </c>
      <c r="E219">
        <v>1.073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7.4999999999999997E-2</v>
      </c>
      <c r="E220">
        <v>6.0000000000000001E-3</v>
      </c>
      <c r="F220">
        <v>6.0000000000000001E-3</v>
      </c>
      <c r="G220">
        <v>0</v>
      </c>
      <c r="H220">
        <v>0</v>
      </c>
      <c r="I220">
        <v>27</v>
      </c>
      <c r="J220">
        <v>0.151</v>
      </c>
    </row>
    <row r="221" spans="1:10" x14ac:dyDescent="0.3">
      <c r="A221" t="s">
        <v>21</v>
      </c>
      <c r="B221" t="s">
        <v>419</v>
      </c>
      <c r="C221">
        <v>0.05</v>
      </c>
      <c r="E221" t="s">
        <v>19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6.2E-2</v>
      </c>
      <c r="E222" t="s">
        <v>19</v>
      </c>
      <c r="F222" t="s">
        <v>19</v>
      </c>
      <c r="G222" t="s">
        <v>19</v>
      </c>
      <c r="H222" t="s">
        <v>19</v>
      </c>
      <c r="I222">
        <v>81</v>
      </c>
      <c r="J222" t="s">
        <v>19</v>
      </c>
    </row>
    <row r="223" spans="1:10" x14ac:dyDescent="0.3">
      <c r="A223" t="s">
        <v>21</v>
      </c>
      <c r="B223" t="s">
        <v>420</v>
      </c>
      <c r="C223">
        <v>4.9000000000000002E-2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4.8000000000000001E-2</v>
      </c>
      <c r="D224" t="s">
        <v>65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4.8000000000000001E-2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0.17199999999999999</v>
      </c>
      <c r="E226">
        <v>5.2999999999999999E-2</v>
      </c>
      <c r="F226">
        <v>5.2999999999999999E-2</v>
      </c>
      <c r="G226">
        <v>0</v>
      </c>
      <c r="H226">
        <v>0</v>
      </c>
      <c r="I226">
        <v>729</v>
      </c>
      <c r="J226">
        <v>38.926000000000002</v>
      </c>
    </row>
    <row r="227" spans="1:10" x14ac:dyDescent="0.3">
      <c r="A227" t="s">
        <v>21</v>
      </c>
      <c r="B227" t="s">
        <v>422</v>
      </c>
      <c r="C227">
        <v>4.8000000000000001E-2</v>
      </c>
      <c r="D227" t="s">
        <v>65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4.7E-2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4.9000000000000002E-2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4.7E-2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4.9000000000000002E-2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4.7E-2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5.0999999999999997E-2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6.2E-2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5.3999999999999999E-2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5.8999999999999997E-2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0.05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0.44800000000000001</v>
      </c>
      <c r="E238">
        <v>0.17699999999999999</v>
      </c>
      <c r="F238">
        <v>0.19800000000000001</v>
      </c>
      <c r="G238">
        <v>0.03</v>
      </c>
      <c r="H238">
        <v>15</v>
      </c>
      <c r="I238">
        <v>81</v>
      </c>
      <c r="J238">
        <v>16.024999999999999</v>
      </c>
    </row>
    <row r="239" spans="1:10" x14ac:dyDescent="0.3">
      <c r="A239" t="s">
        <v>21</v>
      </c>
      <c r="B239" t="s">
        <v>168</v>
      </c>
      <c r="C239">
        <v>0.53900000000000003</v>
      </c>
      <c r="E239">
        <v>0.219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0.122</v>
      </c>
      <c r="E240">
        <v>0.03</v>
      </c>
      <c r="F240">
        <v>3.2000000000000001E-2</v>
      </c>
      <c r="G240">
        <v>3.0000000000000001E-3</v>
      </c>
      <c r="H240">
        <v>9.1</v>
      </c>
      <c r="I240">
        <v>243</v>
      </c>
      <c r="J240">
        <v>7.7119999999999997</v>
      </c>
    </row>
    <row r="241" spans="1:10" x14ac:dyDescent="0.3">
      <c r="A241" t="s">
        <v>21</v>
      </c>
      <c r="B241" t="s">
        <v>169</v>
      </c>
      <c r="C241">
        <v>0.13</v>
      </c>
      <c r="E241">
        <v>3.4000000000000002E-2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6.2E-2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6.4000000000000001E-2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5.3999999999999999E-2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5.7000000000000002E-2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0.05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6.0999999999999999E-2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4.5999999999999999E-2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4.3999999999999997E-2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4.3999999999999997E-2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4.2000000000000003E-2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4.3999999999999997E-2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3.7650000000000001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3.7149999999999999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3.56</v>
      </c>
      <c r="E256">
        <v>72.784999999999997</v>
      </c>
      <c r="F256">
        <v>59.527000000000001</v>
      </c>
      <c r="G256">
        <v>18.75</v>
      </c>
      <c r="H256">
        <v>31.5</v>
      </c>
      <c r="I256">
        <v>3</v>
      </c>
      <c r="J256">
        <v>178.58</v>
      </c>
    </row>
    <row r="257" spans="1:10" x14ac:dyDescent="0.3">
      <c r="A257" t="s">
        <v>21</v>
      </c>
      <c r="B257" t="s">
        <v>213</v>
      </c>
      <c r="C257">
        <v>3.54</v>
      </c>
      <c r="E257">
        <v>46.268000000000001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1.7310000000000001</v>
      </c>
      <c r="E258">
        <v>1.0189999999999999</v>
      </c>
      <c r="F258">
        <v>0.90800000000000003</v>
      </c>
      <c r="G258">
        <v>0.156</v>
      </c>
      <c r="H258">
        <v>17.2</v>
      </c>
      <c r="I258">
        <v>9</v>
      </c>
      <c r="J258">
        <v>8.1760000000000002</v>
      </c>
    </row>
    <row r="259" spans="1:10" x14ac:dyDescent="0.3">
      <c r="A259" t="s">
        <v>21</v>
      </c>
      <c r="B259" t="s">
        <v>214</v>
      </c>
      <c r="C259">
        <v>1.4890000000000001</v>
      </c>
      <c r="E259">
        <v>0.79800000000000004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0.38800000000000001</v>
      </c>
      <c r="E260">
        <v>0.15</v>
      </c>
      <c r="F260">
        <v>0.14799999999999999</v>
      </c>
      <c r="G260">
        <v>3.0000000000000001E-3</v>
      </c>
      <c r="H260">
        <v>2</v>
      </c>
      <c r="I260">
        <v>27</v>
      </c>
      <c r="J260">
        <v>3.9830000000000001</v>
      </c>
    </row>
    <row r="261" spans="1:10" x14ac:dyDescent="0.3">
      <c r="A261" t="s">
        <v>21</v>
      </c>
      <c r="B261" t="s">
        <v>215</v>
      </c>
      <c r="C261">
        <v>0.379</v>
      </c>
      <c r="E261">
        <v>0.14499999999999999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0.127</v>
      </c>
      <c r="E262">
        <v>3.2000000000000001E-2</v>
      </c>
      <c r="F262">
        <v>3.4000000000000002E-2</v>
      </c>
      <c r="G262">
        <v>2E-3</v>
      </c>
      <c r="H262">
        <v>7.3</v>
      </c>
      <c r="I262">
        <v>81</v>
      </c>
      <c r="J262">
        <v>2.7360000000000002</v>
      </c>
    </row>
    <row r="263" spans="1:10" x14ac:dyDescent="0.3">
      <c r="A263" t="s">
        <v>21</v>
      </c>
      <c r="B263" t="s">
        <v>216</v>
      </c>
      <c r="C263">
        <v>0.13400000000000001</v>
      </c>
      <c r="E263">
        <v>3.5999999999999997E-2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7.1999999999999995E-2</v>
      </c>
      <c r="E264">
        <v>4.0000000000000001E-3</v>
      </c>
      <c r="F264">
        <v>4.0000000000000001E-3</v>
      </c>
      <c r="G264">
        <v>0</v>
      </c>
      <c r="H264">
        <v>1.1000000000000001</v>
      </c>
      <c r="I264">
        <v>243</v>
      </c>
      <c r="J264">
        <v>0.98899999999999999</v>
      </c>
    </row>
    <row r="265" spans="1:10" x14ac:dyDescent="0.3">
      <c r="A265" t="s">
        <v>21</v>
      </c>
      <c r="B265" t="s">
        <v>217</v>
      </c>
      <c r="C265">
        <v>7.1999999999999995E-2</v>
      </c>
      <c r="E265">
        <v>4.0000000000000001E-3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5.1999999999999998E-2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5.0999999999999997E-2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6.7000000000000004E-2</v>
      </c>
      <c r="E268">
        <v>0</v>
      </c>
      <c r="F268">
        <v>0</v>
      </c>
      <c r="G268">
        <v>0</v>
      </c>
      <c r="H268">
        <v>0</v>
      </c>
      <c r="I268">
        <v>2187</v>
      </c>
      <c r="J268">
        <v>0.54100000000000004</v>
      </c>
    </row>
    <row r="269" spans="1:10" x14ac:dyDescent="0.3">
      <c r="A269" t="s">
        <v>21</v>
      </c>
      <c r="B269" t="s">
        <v>219</v>
      </c>
      <c r="C269">
        <v>5.0999999999999997E-2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6.8000000000000005E-2</v>
      </c>
      <c r="E270">
        <v>1E-3</v>
      </c>
      <c r="F270">
        <v>1E-3</v>
      </c>
      <c r="G270">
        <v>0</v>
      </c>
      <c r="H270">
        <v>0</v>
      </c>
      <c r="I270">
        <v>6561</v>
      </c>
      <c r="J270">
        <v>8.3420000000000005</v>
      </c>
    </row>
    <row r="271" spans="1:10" x14ac:dyDescent="0.3">
      <c r="A271" t="s">
        <v>21</v>
      </c>
      <c r="B271" t="s">
        <v>220</v>
      </c>
      <c r="C271">
        <v>5.6000000000000001E-2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9.9000000000000005E-2</v>
      </c>
      <c r="E272">
        <v>1.9E-2</v>
      </c>
      <c r="F272">
        <v>1.9E-2</v>
      </c>
      <c r="G272">
        <v>0</v>
      </c>
      <c r="H272">
        <v>0</v>
      </c>
      <c r="I272">
        <v>19683</v>
      </c>
      <c r="J272">
        <v>369.42899999999997</v>
      </c>
    </row>
    <row r="273" spans="1:10" x14ac:dyDescent="0.3">
      <c r="A273" t="s">
        <v>21</v>
      </c>
      <c r="B273" t="s">
        <v>221</v>
      </c>
      <c r="C273">
        <v>5.1999999999999998E-2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7.0000000000000007E-2</v>
      </c>
      <c r="E274">
        <v>3.0000000000000001E-3</v>
      </c>
      <c r="F274">
        <v>3.0000000000000001E-3</v>
      </c>
      <c r="G274">
        <v>0</v>
      </c>
      <c r="H274">
        <v>0</v>
      </c>
      <c r="I274">
        <v>59049</v>
      </c>
      <c r="J274">
        <v>155.959</v>
      </c>
    </row>
    <row r="275" spans="1:10" x14ac:dyDescent="0.3">
      <c r="A275" t="s">
        <v>21</v>
      </c>
      <c r="B275" t="s">
        <v>222</v>
      </c>
      <c r="C275">
        <v>5.6000000000000001E-2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7.0000000000000007E-2</v>
      </c>
      <c r="E276">
        <v>2E-3</v>
      </c>
      <c r="F276">
        <v>2E-3</v>
      </c>
      <c r="G276">
        <v>0</v>
      </c>
      <c r="H276">
        <v>0</v>
      </c>
      <c r="I276">
        <v>177147</v>
      </c>
      <c r="J276">
        <v>421.11099999999999</v>
      </c>
    </row>
    <row r="277" spans="1:10" x14ac:dyDescent="0.3">
      <c r="A277" t="s">
        <v>21</v>
      </c>
      <c r="B277" t="s">
        <v>223</v>
      </c>
      <c r="C277">
        <v>4.8000000000000001E-2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4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4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3.125</v>
      </c>
      <c r="E280">
        <v>5.8520000000000003</v>
      </c>
      <c r="F280">
        <v>6.2469999999999999</v>
      </c>
      <c r="G280">
        <v>0.55900000000000005</v>
      </c>
      <c r="H280">
        <v>8.9</v>
      </c>
      <c r="I280">
        <v>3</v>
      </c>
      <c r="J280">
        <v>18.741</v>
      </c>
    </row>
    <row r="281" spans="1:10" x14ac:dyDescent="0.3">
      <c r="A281" t="s">
        <v>21</v>
      </c>
      <c r="B281" t="s">
        <v>261</v>
      </c>
      <c r="C281">
        <v>3.18</v>
      </c>
      <c r="E281">
        <v>6.6420000000000003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0.97099999999999997</v>
      </c>
      <c r="E282">
        <v>0.442</v>
      </c>
      <c r="F282">
        <v>0.40799999999999997</v>
      </c>
      <c r="G282">
        <v>4.8000000000000001E-2</v>
      </c>
      <c r="H282">
        <v>11.8</v>
      </c>
      <c r="I282">
        <v>9</v>
      </c>
      <c r="J282">
        <v>3.673</v>
      </c>
    </row>
    <row r="283" spans="1:10" x14ac:dyDescent="0.3">
      <c r="A283" t="s">
        <v>21</v>
      </c>
      <c r="B283" t="s">
        <v>262</v>
      </c>
      <c r="C283">
        <v>0.84899999999999998</v>
      </c>
      <c r="E283">
        <v>0.374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0.219</v>
      </c>
      <c r="E284">
        <v>7.3999999999999996E-2</v>
      </c>
      <c r="F284">
        <v>7.0000000000000007E-2</v>
      </c>
      <c r="G284">
        <v>6.0000000000000001E-3</v>
      </c>
      <c r="H284">
        <v>8.1999999999999993</v>
      </c>
      <c r="I284">
        <v>27</v>
      </c>
      <c r="J284">
        <v>1.8959999999999999</v>
      </c>
    </row>
    <row r="285" spans="1:10" x14ac:dyDescent="0.3">
      <c r="A285" t="s">
        <v>21</v>
      </c>
      <c r="B285" t="s">
        <v>263</v>
      </c>
      <c r="C285">
        <v>0.20100000000000001</v>
      </c>
      <c r="E285">
        <v>6.6000000000000003E-2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8.7999999999999995E-2</v>
      </c>
      <c r="E286">
        <v>1.2999999999999999E-2</v>
      </c>
      <c r="F286">
        <v>1.2E-2</v>
      </c>
      <c r="G286">
        <v>2E-3</v>
      </c>
      <c r="H286">
        <v>18.600000000000001</v>
      </c>
      <c r="I286">
        <v>81</v>
      </c>
      <c r="J286">
        <v>0.94</v>
      </c>
    </row>
    <row r="287" spans="1:10" x14ac:dyDescent="0.3">
      <c r="A287" t="s">
        <v>21</v>
      </c>
      <c r="B287" t="s">
        <v>264</v>
      </c>
      <c r="C287">
        <v>8.3000000000000004E-2</v>
      </c>
      <c r="E287">
        <v>0.01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5.6000000000000001E-2</v>
      </c>
      <c r="E288" t="s">
        <v>19</v>
      </c>
      <c r="F288" t="s">
        <v>19</v>
      </c>
      <c r="G288" t="s">
        <v>19</v>
      </c>
      <c r="H288" t="s">
        <v>19</v>
      </c>
      <c r="I288">
        <v>243</v>
      </c>
      <c r="J288" t="s">
        <v>19</v>
      </c>
    </row>
    <row r="289" spans="1:10" x14ac:dyDescent="0.3">
      <c r="A289" t="s">
        <v>21</v>
      </c>
      <c r="B289" t="s">
        <v>265</v>
      </c>
      <c r="C289">
        <v>5.3999999999999999E-2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4.8000000000000001E-2</v>
      </c>
      <c r="D290" t="s">
        <v>65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4.7E-2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4.8000000000000001E-2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4.8000000000000001E-2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6.4000000000000001E-2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4.8000000000000001E-2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4.5999999999999999E-2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4.5999999999999999E-2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4.5999999999999999E-2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4.4999999999999998E-2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4.5999999999999999E-2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4.4999999999999998E-2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5.0999999999999997E-2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5.1999999999999998E-2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4.7E-2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5.0999999999999997E-2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4.8000000000000001E-2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4.8000000000000001E-2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4.7E-2</v>
      </c>
      <c r="D308" t="s">
        <v>65</v>
      </c>
      <c r="E308" t="s">
        <v>19</v>
      </c>
      <c r="F308" t="s">
        <v>19</v>
      </c>
      <c r="G308" t="s">
        <v>19</v>
      </c>
      <c r="H308" t="s">
        <v>19</v>
      </c>
      <c r="I308">
        <v>27</v>
      </c>
      <c r="J308" t="s">
        <v>19</v>
      </c>
    </row>
    <row r="309" spans="1:10" x14ac:dyDescent="0.3">
      <c r="A309" t="s">
        <v>21</v>
      </c>
      <c r="B309" t="s">
        <v>311</v>
      </c>
      <c r="C309">
        <v>5.0999999999999997E-2</v>
      </c>
      <c r="E309" t="s">
        <v>19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4.8000000000000001E-2</v>
      </c>
      <c r="D310" t="s">
        <v>65</v>
      </c>
      <c r="E310" t="s">
        <v>19</v>
      </c>
      <c r="F310" t="s">
        <v>19</v>
      </c>
      <c r="G310" t="s">
        <v>19</v>
      </c>
      <c r="H310" t="s">
        <v>19</v>
      </c>
      <c r="I310">
        <v>81</v>
      </c>
      <c r="J310" t="s">
        <v>19</v>
      </c>
    </row>
    <row r="311" spans="1:10" x14ac:dyDescent="0.3">
      <c r="A311" t="s">
        <v>21</v>
      </c>
      <c r="B311" t="s">
        <v>312</v>
      </c>
      <c r="C311">
        <v>5.0999999999999997E-2</v>
      </c>
      <c r="E311" t="s">
        <v>19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4.8000000000000001E-2</v>
      </c>
      <c r="D312" t="s">
        <v>65</v>
      </c>
      <c r="E312" t="s">
        <v>19</v>
      </c>
      <c r="F312" t="s">
        <v>19</v>
      </c>
      <c r="G312" t="s">
        <v>19</v>
      </c>
      <c r="H312" t="s">
        <v>19</v>
      </c>
      <c r="I312">
        <v>243</v>
      </c>
      <c r="J312" t="s">
        <v>19</v>
      </c>
    </row>
    <row r="313" spans="1:10" x14ac:dyDescent="0.3">
      <c r="A313" t="s">
        <v>21</v>
      </c>
      <c r="B313" t="s">
        <v>313</v>
      </c>
      <c r="C313">
        <v>5.0999999999999997E-2</v>
      </c>
      <c r="E313" t="s">
        <v>19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4.4999999999999998E-2</v>
      </c>
      <c r="D314" t="s">
        <v>65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4.7E-2</v>
      </c>
      <c r="D315" t="s">
        <v>65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4.5999999999999999E-2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4.9000000000000002E-2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4.9000000000000002E-2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4.8000000000000001E-2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4.7E-2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4.9000000000000002E-2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4.8000000000000001E-2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5.5E-2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4.7E-2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4.8000000000000001E-2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2.8730000000000002</v>
      </c>
      <c r="E326">
        <v>3.7170000000000001</v>
      </c>
      <c r="F326">
        <v>3.3</v>
      </c>
      <c r="G326">
        <v>0.59</v>
      </c>
      <c r="H326">
        <v>17.899999999999999</v>
      </c>
      <c r="I326">
        <v>1</v>
      </c>
      <c r="J326">
        <v>3.3</v>
      </c>
    </row>
    <row r="327" spans="1:10" x14ac:dyDescent="0.3">
      <c r="A327" t="s">
        <v>21</v>
      </c>
      <c r="B327" t="s">
        <v>356</v>
      </c>
      <c r="C327">
        <v>2.694</v>
      </c>
      <c r="E327">
        <v>2.883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1.0069999999999999</v>
      </c>
      <c r="E328">
        <v>0.46300000000000002</v>
      </c>
      <c r="F328">
        <v>0.45600000000000002</v>
      </c>
      <c r="G328">
        <v>0.01</v>
      </c>
      <c r="H328">
        <v>2.2000000000000002</v>
      </c>
      <c r="I328">
        <v>3</v>
      </c>
      <c r="J328">
        <v>1.3680000000000001</v>
      </c>
    </row>
    <row r="329" spans="1:10" x14ac:dyDescent="0.3">
      <c r="A329" t="s">
        <v>21</v>
      </c>
      <c r="B329" t="s">
        <v>357</v>
      </c>
      <c r="C329">
        <v>0.98299999999999998</v>
      </c>
      <c r="E329">
        <v>0.44900000000000001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0.24199999999999999</v>
      </c>
      <c r="E330">
        <v>8.5000000000000006E-2</v>
      </c>
      <c r="F330">
        <v>7.4999999999999997E-2</v>
      </c>
      <c r="G330">
        <v>1.4E-2</v>
      </c>
      <c r="H330">
        <v>18.7</v>
      </c>
      <c r="I330">
        <v>9</v>
      </c>
      <c r="J330">
        <v>0.67400000000000004</v>
      </c>
    </row>
    <row r="331" spans="1:10" x14ac:dyDescent="0.3">
      <c r="A331" t="s">
        <v>21</v>
      </c>
      <c r="B331" t="s">
        <v>358</v>
      </c>
      <c r="C331">
        <v>0.19800000000000001</v>
      </c>
      <c r="E331">
        <v>6.5000000000000002E-2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7.8E-2</v>
      </c>
      <c r="E332">
        <v>8.0000000000000002E-3</v>
      </c>
      <c r="F332">
        <v>7.0000000000000001E-3</v>
      </c>
      <c r="G332">
        <v>1E-3</v>
      </c>
      <c r="H332">
        <v>9.8000000000000007</v>
      </c>
      <c r="I332">
        <v>27</v>
      </c>
      <c r="J332">
        <v>0.19</v>
      </c>
    </row>
    <row r="333" spans="1:10" x14ac:dyDescent="0.3">
      <c r="A333" t="s">
        <v>21</v>
      </c>
      <c r="B333" t="s">
        <v>359</v>
      </c>
      <c r="C333">
        <v>7.5999999999999998E-2</v>
      </c>
      <c r="E333">
        <v>7.0000000000000001E-3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5.8999999999999997E-2</v>
      </c>
      <c r="E334" t="s">
        <v>19</v>
      </c>
      <c r="F334" t="s">
        <v>19</v>
      </c>
      <c r="G334" t="s">
        <v>19</v>
      </c>
      <c r="H334" t="s">
        <v>19</v>
      </c>
      <c r="I334">
        <v>81</v>
      </c>
      <c r="J334" t="s">
        <v>19</v>
      </c>
    </row>
    <row r="335" spans="1:10" x14ac:dyDescent="0.3">
      <c r="A335" t="s">
        <v>21</v>
      </c>
      <c r="B335" t="s">
        <v>360</v>
      </c>
      <c r="C335">
        <v>0.05</v>
      </c>
      <c r="E335" t="s">
        <v>19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4.9000000000000002E-2</v>
      </c>
      <c r="D336" t="s">
        <v>65</v>
      </c>
      <c r="E336" t="s">
        <v>19</v>
      </c>
      <c r="F336" t="s">
        <v>19</v>
      </c>
      <c r="G336" t="s">
        <v>19</v>
      </c>
      <c r="H336" t="s">
        <v>19</v>
      </c>
      <c r="I336">
        <v>243</v>
      </c>
      <c r="J336" t="s">
        <v>19</v>
      </c>
    </row>
    <row r="337" spans="1:10" x14ac:dyDescent="0.3">
      <c r="A337" t="s">
        <v>21</v>
      </c>
      <c r="B337" t="s">
        <v>361</v>
      </c>
      <c r="C337">
        <v>4.4999999999999998E-2</v>
      </c>
      <c r="D337" t="s">
        <v>65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4.3999999999999997E-2</v>
      </c>
      <c r="D338" t="s">
        <v>65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362</v>
      </c>
      <c r="C339">
        <v>4.4999999999999998E-2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4.5999999999999999E-2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4.2999999999999997E-2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4.4999999999999998E-2</v>
      </c>
      <c r="D342" t="s">
        <v>65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4.4999999999999998E-2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4.3999999999999997E-2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4.3999999999999997E-2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4.5999999999999999E-2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4.3999999999999997E-2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0.08</v>
      </c>
      <c r="E348">
        <v>8.9999999999999993E-3</v>
      </c>
      <c r="F348">
        <v>8.9999999999999993E-3</v>
      </c>
      <c r="G348">
        <v>0</v>
      </c>
      <c r="H348">
        <v>0</v>
      </c>
      <c r="I348">
        <v>177147</v>
      </c>
      <c r="J348">
        <v>1541.1959999999999</v>
      </c>
    </row>
    <row r="349" spans="1:10" x14ac:dyDescent="0.3">
      <c r="A349" t="s">
        <v>21</v>
      </c>
      <c r="B349" t="s">
        <v>367</v>
      </c>
      <c r="C349">
        <v>4.3999999999999997E-2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2.879</v>
      </c>
      <c r="E350">
        <v>3.7480000000000002</v>
      </c>
      <c r="F350">
        <v>6.13</v>
      </c>
      <c r="G350">
        <v>3.3690000000000002</v>
      </c>
      <c r="H350">
        <v>55</v>
      </c>
      <c r="I350">
        <v>1</v>
      </c>
      <c r="J350">
        <v>6.13</v>
      </c>
    </row>
    <row r="351" spans="1:10" x14ac:dyDescent="0.3">
      <c r="A351" t="s">
        <v>21</v>
      </c>
      <c r="B351" t="s">
        <v>404</v>
      </c>
      <c r="C351">
        <v>3.2719999999999998</v>
      </c>
      <c r="E351">
        <v>8.5120000000000005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0.747</v>
      </c>
      <c r="E352">
        <v>0.32100000000000001</v>
      </c>
      <c r="F352">
        <v>0.32200000000000001</v>
      </c>
      <c r="G352">
        <v>3.0000000000000001E-3</v>
      </c>
      <c r="H352">
        <v>0.8</v>
      </c>
      <c r="I352">
        <v>3</v>
      </c>
      <c r="J352">
        <v>0.96699999999999997</v>
      </c>
    </row>
    <row r="353" spans="1:10" x14ac:dyDescent="0.3">
      <c r="A353" t="s">
        <v>21</v>
      </c>
      <c r="B353" t="s">
        <v>405</v>
      </c>
      <c r="C353">
        <v>0.754</v>
      </c>
      <c r="E353">
        <v>0.32400000000000001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0.17599999999999999</v>
      </c>
      <c r="E354">
        <v>5.5E-2</v>
      </c>
      <c r="F354">
        <v>5.6000000000000001E-2</v>
      </c>
      <c r="G354">
        <v>2E-3</v>
      </c>
      <c r="H354">
        <v>4.2</v>
      </c>
      <c r="I354">
        <v>9</v>
      </c>
      <c r="J354">
        <v>0.50800000000000001</v>
      </c>
    </row>
    <row r="355" spans="1:10" x14ac:dyDescent="0.3">
      <c r="A355" t="s">
        <v>21</v>
      </c>
      <c r="B355" t="s">
        <v>406</v>
      </c>
      <c r="C355">
        <v>0.183</v>
      </c>
      <c r="E355">
        <v>5.8000000000000003E-2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7.0000000000000007E-2</v>
      </c>
      <c r="E356">
        <v>2E-3</v>
      </c>
      <c r="F356">
        <v>2E-3</v>
      </c>
      <c r="G356">
        <v>0</v>
      </c>
      <c r="H356">
        <v>20.8</v>
      </c>
      <c r="I356">
        <v>27</v>
      </c>
      <c r="J356">
        <v>5.6000000000000001E-2</v>
      </c>
    </row>
    <row r="357" spans="1:10" x14ac:dyDescent="0.3">
      <c r="A357" t="s">
        <v>21</v>
      </c>
      <c r="B357" t="s">
        <v>407</v>
      </c>
      <c r="C357">
        <v>6.9000000000000006E-2</v>
      </c>
      <c r="E357">
        <v>2E-3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5.1999999999999998E-2</v>
      </c>
      <c r="E358" t="s">
        <v>19</v>
      </c>
      <c r="F358" t="s">
        <v>19</v>
      </c>
      <c r="G358" t="s">
        <v>19</v>
      </c>
      <c r="H358" t="s">
        <v>19</v>
      </c>
      <c r="I358">
        <v>81</v>
      </c>
      <c r="J358" t="s">
        <v>19</v>
      </c>
    </row>
    <row r="359" spans="1:10" x14ac:dyDescent="0.3">
      <c r="A359" t="s">
        <v>21</v>
      </c>
      <c r="B359" t="s">
        <v>408</v>
      </c>
      <c r="C359">
        <v>5.2999999999999999E-2</v>
      </c>
      <c r="E359" t="s">
        <v>19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4.8000000000000001E-2</v>
      </c>
      <c r="D360" t="s">
        <v>65</v>
      </c>
      <c r="E360" t="s">
        <v>19</v>
      </c>
      <c r="F360" t="s">
        <v>19</v>
      </c>
      <c r="G360" t="s">
        <v>19</v>
      </c>
      <c r="H360" t="s">
        <v>19</v>
      </c>
      <c r="I360">
        <v>243</v>
      </c>
      <c r="J360" t="s">
        <v>19</v>
      </c>
    </row>
    <row r="361" spans="1:10" x14ac:dyDescent="0.3">
      <c r="A361" t="s">
        <v>21</v>
      </c>
      <c r="B361" t="s">
        <v>409</v>
      </c>
      <c r="C361">
        <v>4.9000000000000002E-2</v>
      </c>
      <c r="D361" t="s">
        <v>65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4.8000000000000001E-2</v>
      </c>
      <c r="D362" t="s">
        <v>65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4.8000000000000001E-2</v>
      </c>
      <c r="D363" t="s">
        <v>65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4.8000000000000001E-2</v>
      </c>
      <c r="D364" t="s">
        <v>65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5.0999999999999997E-2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4.5999999999999999E-2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0.05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4.7E-2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4.7E-2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4.7E-2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4.5999999999999999E-2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4.5999999999999999E-2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4.5999999999999999E-2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3.7949999999999999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3.8090000000000002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3.6840000000000002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3.7080000000000002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3.7519999999999998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3.75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3.4860000000000002</v>
      </c>
      <c r="E380">
        <v>24.114999999999998</v>
      </c>
      <c r="F380">
        <v>22.966999999999999</v>
      </c>
      <c r="G380">
        <v>1.6240000000000001</v>
      </c>
      <c r="H380">
        <v>7.1</v>
      </c>
      <c r="I380">
        <v>27</v>
      </c>
      <c r="J380">
        <v>620.11</v>
      </c>
    </row>
    <row r="381" spans="1:10" x14ac:dyDescent="0.3">
      <c r="A381" t="s">
        <v>21</v>
      </c>
      <c r="B381" t="s">
        <v>131</v>
      </c>
      <c r="C381">
        <v>3.4740000000000002</v>
      </c>
      <c r="E381">
        <v>21.818999999999999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2.492</v>
      </c>
      <c r="E382">
        <v>2.25</v>
      </c>
      <c r="F382">
        <v>2.496</v>
      </c>
      <c r="G382">
        <v>0.34799999999999998</v>
      </c>
      <c r="H382">
        <v>14</v>
      </c>
      <c r="I382">
        <v>81</v>
      </c>
      <c r="J382">
        <v>202.173</v>
      </c>
    </row>
    <row r="383" spans="1:10" x14ac:dyDescent="0.3">
      <c r="A383" t="s">
        <v>21</v>
      </c>
      <c r="B383" t="s">
        <v>132</v>
      </c>
      <c r="C383">
        <v>2.6549999999999998</v>
      </c>
      <c r="E383">
        <v>2.742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0.56499999999999995</v>
      </c>
      <c r="E384">
        <v>0.23100000000000001</v>
      </c>
      <c r="F384">
        <v>0.23699999999999999</v>
      </c>
      <c r="G384">
        <v>8.0000000000000002E-3</v>
      </c>
      <c r="H384">
        <v>3.4</v>
      </c>
      <c r="I384">
        <v>243</v>
      </c>
      <c r="J384">
        <v>57.539000000000001</v>
      </c>
    </row>
    <row r="385" spans="1:10" x14ac:dyDescent="0.3">
      <c r="A385" t="s">
        <v>21</v>
      </c>
      <c r="B385" t="s">
        <v>133</v>
      </c>
      <c r="C385">
        <v>0.58899999999999997</v>
      </c>
      <c r="E385">
        <v>0.24299999999999999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0.13400000000000001</v>
      </c>
      <c r="E386">
        <v>3.5999999999999997E-2</v>
      </c>
      <c r="F386">
        <v>4.4999999999999998E-2</v>
      </c>
      <c r="G386">
        <v>1.2999999999999999E-2</v>
      </c>
      <c r="H386">
        <v>29.9</v>
      </c>
      <c r="I386">
        <v>729</v>
      </c>
      <c r="J386">
        <v>32.898000000000003</v>
      </c>
    </row>
    <row r="387" spans="1:10" x14ac:dyDescent="0.3">
      <c r="A387" t="s">
        <v>21</v>
      </c>
      <c r="B387" t="s">
        <v>134</v>
      </c>
      <c r="C387">
        <v>0.17499999999999999</v>
      </c>
      <c r="E387">
        <v>5.5E-2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7.5999999999999998E-2</v>
      </c>
      <c r="E388">
        <v>6.0000000000000001E-3</v>
      </c>
      <c r="F388">
        <v>4.0000000000000001E-3</v>
      </c>
      <c r="G388">
        <v>3.0000000000000001E-3</v>
      </c>
      <c r="H388">
        <v>79.099999999999994</v>
      </c>
      <c r="I388">
        <v>2187</v>
      </c>
      <c r="J388">
        <v>8.77</v>
      </c>
    </row>
    <row r="389" spans="1:10" x14ac:dyDescent="0.3">
      <c r="A389" t="s">
        <v>21</v>
      </c>
      <c r="B389" t="s">
        <v>135</v>
      </c>
      <c r="C389">
        <v>6.9000000000000006E-2</v>
      </c>
      <c r="E389">
        <v>2E-3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5.2999999999999999E-2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5.5E-2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6.5000000000000002E-2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4.9000000000000002E-2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5.7000000000000002E-2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5.1999999999999998E-2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0.157</v>
      </c>
      <c r="E396">
        <v>4.5999999999999999E-2</v>
      </c>
      <c r="F396">
        <v>4.5999999999999999E-2</v>
      </c>
      <c r="G396">
        <v>0</v>
      </c>
      <c r="H396">
        <v>0</v>
      </c>
      <c r="I396">
        <v>177147</v>
      </c>
      <c r="J396">
        <v>8193.1890000000003</v>
      </c>
    </row>
    <row r="397" spans="1:10" x14ac:dyDescent="0.3">
      <c r="A397" t="s">
        <v>21</v>
      </c>
      <c r="B397" t="s">
        <v>139</v>
      </c>
      <c r="C397">
        <v>4.9000000000000002E-2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221.07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437</v>
      </c>
    </row>
  </sheetData>
  <conditionalFormatting sqref="D4:O5 R4:AC5 R7:AC8 D7:O8 D10:O11 R10:AC11 R13:AC14 D13:O14 D16:O17 R16:AC17 R19:AC20 D19:O20 D22:O23 R22:AC23 R25:AC26 D25:O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90" priority="16" operator="greaterThan">
      <formula>20</formula>
    </cfRule>
  </conditionalFormatting>
  <conditionalFormatting sqref="R6:AC6">
    <cfRule type="cellIs" dxfId="189" priority="15" operator="greaterThan">
      <formula>20</formula>
    </cfRule>
  </conditionalFormatting>
  <conditionalFormatting sqref="D9:O9">
    <cfRule type="cellIs" dxfId="188" priority="14" operator="greaterThan">
      <formula>20</formula>
    </cfRule>
  </conditionalFormatting>
  <conditionalFormatting sqref="R9:AC9">
    <cfRule type="cellIs" dxfId="187" priority="13" operator="greaterThan">
      <formula>20</formula>
    </cfRule>
  </conditionalFormatting>
  <conditionalFormatting sqref="D12:O12">
    <cfRule type="cellIs" dxfId="186" priority="12" operator="greaterThan">
      <formula>20</formula>
    </cfRule>
  </conditionalFormatting>
  <conditionalFormatting sqref="R12:AC12">
    <cfRule type="cellIs" dxfId="185" priority="11" operator="greaterThan">
      <formula>20</formula>
    </cfRule>
  </conditionalFormatting>
  <conditionalFormatting sqref="D15:O15">
    <cfRule type="cellIs" dxfId="184" priority="10" operator="greaterThan">
      <formula>20</formula>
    </cfRule>
  </conditionalFormatting>
  <conditionalFormatting sqref="R15:AC15">
    <cfRule type="cellIs" dxfId="183" priority="9" operator="greaterThan">
      <formula>20</formula>
    </cfRule>
  </conditionalFormatting>
  <conditionalFormatting sqref="D18:O18">
    <cfRule type="cellIs" dxfId="182" priority="8" operator="greaterThan">
      <formula>20</formula>
    </cfRule>
  </conditionalFormatting>
  <conditionalFormatting sqref="R18:AC18">
    <cfRule type="cellIs" dxfId="181" priority="7" operator="greaterThan">
      <formula>20</formula>
    </cfRule>
  </conditionalFormatting>
  <conditionalFormatting sqref="D21:O21">
    <cfRule type="cellIs" dxfId="180" priority="6" operator="greaterThan">
      <formula>20</formula>
    </cfRule>
  </conditionalFormatting>
  <conditionalFormatting sqref="R21:AC21">
    <cfRule type="cellIs" dxfId="179" priority="5" operator="greaterThan">
      <formula>20</formula>
    </cfRule>
  </conditionalFormatting>
  <conditionalFormatting sqref="D24:O24">
    <cfRule type="cellIs" dxfId="178" priority="4" operator="greaterThan">
      <formula>20</formula>
    </cfRule>
  </conditionalFormatting>
  <conditionalFormatting sqref="R24:AC24">
    <cfRule type="cellIs" dxfId="177" priority="3" operator="greaterThan">
      <formula>20</formula>
    </cfRule>
  </conditionalFormatting>
  <conditionalFormatting sqref="D27:O27">
    <cfRule type="cellIs" dxfId="176" priority="2" operator="greaterThan">
      <formula>20</formula>
    </cfRule>
  </conditionalFormatting>
  <conditionalFormatting sqref="R27:AC27">
    <cfRule type="cellIs" dxfId="175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7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25.4</v>
      </c>
      <c r="C4" s="1" t="s">
        <v>438</v>
      </c>
      <c r="D4">
        <v>6.3100000000000003E-2</v>
      </c>
      <c r="E4">
        <v>5.5800000000000002E-2</v>
      </c>
      <c r="F4">
        <v>4.5400000000000003E-2</v>
      </c>
      <c r="G4">
        <v>4.6699999999999998E-2</v>
      </c>
      <c r="H4">
        <v>4.8500000000000001E-2</v>
      </c>
      <c r="I4">
        <v>4.7800000000000002E-2</v>
      </c>
      <c r="J4">
        <v>4.9599999999999998E-2</v>
      </c>
      <c r="K4">
        <v>4.7300000000000002E-2</v>
      </c>
      <c r="L4">
        <v>4.5999999999999999E-2</v>
      </c>
      <c r="M4">
        <v>4.4499999999999998E-2</v>
      </c>
      <c r="N4">
        <v>5.1999999999999998E-2</v>
      </c>
      <c r="O4">
        <v>4.53E-2</v>
      </c>
      <c r="Q4" s="1" t="s">
        <v>446</v>
      </c>
      <c r="R4">
        <v>3.5868000000000002</v>
      </c>
      <c r="S4">
        <v>3.1570999999999998</v>
      </c>
      <c r="T4">
        <v>3.0392000000000001</v>
      </c>
      <c r="U4">
        <v>2.7890999999999999</v>
      </c>
      <c r="V4">
        <v>2.5072999999999999</v>
      </c>
      <c r="W4">
        <v>1.2191000000000001</v>
      </c>
      <c r="X4">
        <v>0.3957</v>
      </c>
      <c r="Y4">
        <v>0.1447</v>
      </c>
      <c r="Z4">
        <v>7.85E-2</v>
      </c>
      <c r="AA4">
        <v>5.7599999999999998E-2</v>
      </c>
      <c r="AB4">
        <v>4.8500000000000001E-2</v>
      </c>
      <c r="AC4">
        <v>4.53E-2</v>
      </c>
    </row>
    <row r="5" spans="1:29" x14ac:dyDescent="0.3">
      <c r="C5" s="1"/>
      <c r="D5">
        <v>4.4600000000000001E-2</v>
      </c>
      <c r="E5">
        <v>4.7E-2</v>
      </c>
      <c r="F5">
        <v>4.3499999999999997E-2</v>
      </c>
      <c r="G5">
        <v>4.3099999999999999E-2</v>
      </c>
      <c r="H5">
        <v>4.3099999999999999E-2</v>
      </c>
      <c r="I5">
        <v>4.6100000000000002E-2</v>
      </c>
      <c r="J5">
        <v>4.3799999999999999E-2</v>
      </c>
      <c r="K5">
        <v>4.4900000000000002E-2</v>
      </c>
      <c r="L5">
        <v>4.9700000000000001E-2</v>
      </c>
      <c r="M5">
        <v>4.2700000000000002E-2</v>
      </c>
      <c r="N5">
        <v>4.7100000000000003E-2</v>
      </c>
      <c r="O5">
        <v>4.4200000000000003E-2</v>
      </c>
      <c r="Q5" s="1"/>
      <c r="R5">
        <v>3.6097999999999999</v>
      </c>
      <c r="S5">
        <v>3.1981999999999999</v>
      </c>
      <c r="T5">
        <v>2.7829999999999999</v>
      </c>
      <c r="U5">
        <v>2.6922000000000001</v>
      </c>
      <c r="V5">
        <v>2.593</v>
      </c>
      <c r="W5">
        <v>1.1163000000000001</v>
      </c>
      <c r="X5">
        <v>0.4698</v>
      </c>
      <c r="Y5">
        <v>0.14729999999999999</v>
      </c>
      <c r="Z5">
        <v>8.3500000000000005E-2</v>
      </c>
      <c r="AA5">
        <v>5.91E-2</v>
      </c>
      <c r="AB5">
        <v>4.99E-2</v>
      </c>
      <c r="AC5">
        <v>4.5100000000000001E-2</v>
      </c>
    </row>
    <row r="6" spans="1:29" s="10" customFormat="1" x14ac:dyDescent="0.3">
      <c r="C6" s="9" t="s">
        <v>520</v>
      </c>
      <c r="D6" s="10">
        <f>_xlfn.STDEV.S(D4:D5)/AVERAGE(D4:D5)*100</f>
        <v>24.292433522657582</v>
      </c>
      <c r="E6" s="10">
        <f>_xlfn.STDEV.S(E4:E5)/AVERAGE(E4:E5)*100</f>
        <v>12.106108316034279</v>
      </c>
      <c r="F6" s="10">
        <f t="shared" ref="F6:O6" si="0">_xlfn.STDEV.S(F4:F5)/AVERAGE(F4:F5)*100</f>
        <v>3.0225036766129234</v>
      </c>
      <c r="G6" s="10">
        <f>_xlfn.STDEV.S(G4:G5)/AVERAGE(G4:G5)*100</f>
        <v>5.6694530340124079</v>
      </c>
      <c r="H6" s="10">
        <f t="shared" si="0"/>
        <v>8.3370668524178129</v>
      </c>
      <c r="I6" s="10">
        <f t="shared" si="0"/>
        <v>2.5603440426349966</v>
      </c>
      <c r="J6" s="10">
        <f t="shared" si="0"/>
        <v>8.782054241717292</v>
      </c>
      <c r="K6" s="10">
        <f t="shared" si="0"/>
        <v>3.6812500538995958</v>
      </c>
      <c r="L6" s="10">
        <f t="shared" si="0"/>
        <v>5.4677013383285828</v>
      </c>
      <c r="M6" s="10">
        <f t="shared" si="0"/>
        <v>2.9192481792105109</v>
      </c>
      <c r="N6" s="10">
        <f t="shared" si="0"/>
        <v>6.9925796726822993</v>
      </c>
      <c r="O6" s="10">
        <f t="shared" si="0"/>
        <v>1.738139573866369</v>
      </c>
      <c r="Q6" s="9" t="s">
        <v>520</v>
      </c>
      <c r="R6" s="10">
        <f>_xlfn.STDEV.S(R4:R5)/AVERAGE(R4:R5)*100</f>
        <v>0.4519760989158873</v>
      </c>
      <c r="S6" s="10">
        <f t="shared" ref="S6:AC6" si="1">_xlfn.STDEV.S(S4:S5)/AVERAGE(S4:S5)*100</f>
        <v>0.91457802800079313</v>
      </c>
      <c r="T6" s="10">
        <f t="shared" si="1"/>
        <v>6.2231032029127684</v>
      </c>
      <c r="U6" s="10">
        <f t="shared" si="1"/>
        <v>2.5000874645422178</v>
      </c>
      <c r="V6" s="10">
        <f t="shared" si="1"/>
        <v>2.3762935963644178</v>
      </c>
      <c r="W6" s="10">
        <f t="shared" si="1"/>
        <v>6.2251072283957427</v>
      </c>
      <c r="X6" s="10">
        <f t="shared" si="1"/>
        <v>12.107824953419568</v>
      </c>
      <c r="Y6" s="10">
        <f t="shared" si="1"/>
        <v>1.2592312541678201</v>
      </c>
      <c r="Z6" s="10">
        <f t="shared" si="1"/>
        <v>4.3648566739910377</v>
      </c>
      <c r="AA6" s="10">
        <f t="shared" si="1"/>
        <v>1.8177552215592498</v>
      </c>
      <c r="AB6" s="10">
        <f t="shared" si="1"/>
        <v>2.0120924667909867</v>
      </c>
      <c r="AC6" s="10">
        <f t="shared" si="1"/>
        <v>0.31287910671970937</v>
      </c>
    </row>
    <row r="7" spans="1:29" x14ac:dyDescent="0.3">
      <c r="C7" s="1" t="s">
        <v>476</v>
      </c>
      <c r="D7">
        <v>0.2873</v>
      </c>
      <c r="E7">
        <v>0.1019</v>
      </c>
      <c r="F7">
        <v>0.06</v>
      </c>
      <c r="G7">
        <v>0.05</v>
      </c>
      <c r="H7">
        <v>4.5999999999999999E-2</v>
      </c>
      <c r="I7">
        <v>4.5100000000000001E-2</v>
      </c>
      <c r="J7">
        <v>4.5199999999999997E-2</v>
      </c>
      <c r="K7">
        <v>4.5999999999999999E-2</v>
      </c>
      <c r="L7">
        <v>4.4400000000000002E-2</v>
      </c>
      <c r="M7">
        <v>4.3999999999999997E-2</v>
      </c>
      <c r="N7">
        <v>4.6699999999999998E-2</v>
      </c>
      <c r="O7">
        <v>4.6100000000000002E-2</v>
      </c>
      <c r="Q7" s="1" t="s">
        <v>483</v>
      </c>
      <c r="R7">
        <v>3.5110999999999999</v>
      </c>
      <c r="S7">
        <v>3.0798000000000001</v>
      </c>
      <c r="T7">
        <v>1.2970999999999999</v>
      </c>
      <c r="U7">
        <v>0.35449999999999998</v>
      </c>
      <c r="V7">
        <v>0.14360000000000001</v>
      </c>
      <c r="W7">
        <v>7.3700000000000002E-2</v>
      </c>
      <c r="X7">
        <v>5.0200000000000002E-2</v>
      </c>
      <c r="Y7">
        <v>4.7600000000000003E-2</v>
      </c>
      <c r="Z7">
        <v>4.5199999999999997E-2</v>
      </c>
      <c r="AA7">
        <v>6.2700000000000006E-2</v>
      </c>
      <c r="AB7">
        <v>7.2700000000000001E-2</v>
      </c>
      <c r="AC7">
        <v>9.4600000000000004E-2</v>
      </c>
    </row>
    <row r="8" spans="1:29" x14ac:dyDescent="0.3">
      <c r="C8" s="1"/>
      <c r="D8">
        <v>0.38269999999999998</v>
      </c>
      <c r="E8">
        <v>0.10979999999999999</v>
      </c>
      <c r="F8">
        <v>6.1199999999999997E-2</v>
      </c>
      <c r="G8">
        <v>4.8300000000000003E-2</v>
      </c>
      <c r="H8">
        <v>4.4600000000000001E-2</v>
      </c>
      <c r="I8">
        <v>4.3999999999999997E-2</v>
      </c>
      <c r="J8">
        <v>4.2999999999999997E-2</v>
      </c>
      <c r="K8">
        <v>4.53E-2</v>
      </c>
      <c r="L8">
        <v>4.3200000000000002E-2</v>
      </c>
      <c r="M8">
        <v>4.2900000000000001E-2</v>
      </c>
      <c r="N8">
        <v>4.7899999999999998E-2</v>
      </c>
      <c r="O8">
        <v>4.5199999999999997E-2</v>
      </c>
      <c r="Q8" s="1"/>
      <c r="R8">
        <v>3.5177</v>
      </c>
      <c r="S8">
        <v>2.9691000000000001</v>
      </c>
      <c r="T8">
        <v>1.4931000000000001</v>
      </c>
      <c r="U8">
        <v>0.31680000000000003</v>
      </c>
      <c r="V8">
        <v>0.1242</v>
      </c>
      <c r="W8">
        <v>6.0499999999999998E-2</v>
      </c>
      <c r="X8">
        <v>5.1700000000000003E-2</v>
      </c>
      <c r="Y8">
        <v>4.5699999999999998E-2</v>
      </c>
      <c r="Z8">
        <v>4.5600000000000002E-2</v>
      </c>
      <c r="AA8">
        <v>4.5999999999999999E-2</v>
      </c>
      <c r="AB8">
        <v>4.4699999999999997E-2</v>
      </c>
      <c r="AC8">
        <v>4.9399999999999999E-2</v>
      </c>
    </row>
    <row r="9" spans="1:29" s="10" customFormat="1" x14ac:dyDescent="0.3">
      <c r="C9" s="9" t="s">
        <v>520</v>
      </c>
      <c r="D9" s="10">
        <f>_xlfn.STDEV.S(D7:D8)/AVERAGE(D7:D8)*100</f>
        <v>20.13671251498419</v>
      </c>
      <c r="E9" s="10">
        <f>_xlfn.STDEV.S(E7:E8)/AVERAGE(E7:E8)*100</f>
        <v>5.2774148052656757</v>
      </c>
      <c r="F9" s="10">
        <f t="shared" ref="F9:O9" si="2">_xlfn.STDEV.S(F7:F8)/AVERAGE(F7:F8)*100</f>
        <v>1.4002114478941532</v>
      </c>
      <c r="G9" s="10">
        <f>_xlfn.STDEV.S(G7:G8)/AVERAGE(G7:G8)*100</f>
        <v>2.445740647033837</v>
      </c>
      <c r="H9" s="10">
        <f t="shared" si="2"/>
        <v>2.1853189705544493</v>
      </c>
      <c r="I9" s="10">
        <f t="shared" si="2"/>
        <v>1.7459426695964195</v>
      </c>
      <c r="J9" s="10">
        <f t="shared" si="2"/>
        <v>3.5275168222458158</v>
      </c>
      <c r="K9" s="10">
        <f t="shared" si="2"/>
        <v>1.0842820302970049</v>
      </c>
      <c r="L9" s="10">
        <f t="shared" si="2"/>
        <v>1.9372788525658831</v>
      </c>
      <c r="M9" s="10">
        <f t="shared" si="2"/>
        <v>1.7901437498393558</v>
      </c>
      <c r="N9" s="10">
        <f t="shared" si="2"/>
        <v>1.7939284089299301</v>
      </c>
      <c r="O9" s="10">
        <f t="shared" si="2"/>
        <v>1.3940768960961585</v>
      </c>
      <c r="Q9" s="9" t="s">
        <v>520</v>
      </c>
      <c r="R9" s="10">
        <f>_xlfn.STDEV.S(R7:R8)/AVERAGE(R7:R8)*100</f>
        <v>0.13279378431115774</v>
      </c>
      <c r="S9" s="10">
        <f t="shared" ref="S9:AC9" si="3">_xlfn.STDEV.S(S7:S8)/AVERAGE(S7:S8)*100</f>
        <v>2.588130756909548</v>
      </c>
      <c r="T9" s="10">
        <f t="shared" si="3"/>
        <v>9.9342648636343949</v>
      </c>
      <c r="U9" s="10">
        <f t="shared" si="3"/>
        <v>7.9421795473656518</v>
      </c>
      <c r="V9" s="10">
        <f t="shared" si="3"/>
        <v>10.244862998520553</v>
      </c>
      <c r="W9" s="10">
        <f t="shared" si="3"/>
        <v>13.910297334817335</v>
      </c>
      <c r="X9" s="10">
        <f t="shared" si="3"/>
        <v>2.0817667748377278</v>
      </c>
      <c r="Y9" s="10">
        <f t="shared" si="3"/>
        <v>2.8799633102989168</v>
      </c>
      <c r="Z9" s="10">
        <f t="shared" si="3"/>
        <v>0.62300156932736173</v>
      </c>
      <c r="AA9" s="10">
        <f t="shared" si="3"/>
        <v>21.727108087976728</v>
      </c>
      <c r="AB9" s="10">
        <f t="shared" si="3"/>
        <v>33.729113923719396</v>
      </c>
      <c r="AC9" s="10">
        <f t="shared" si="3"/>
        <v>44.390592374488769</v>
      </c>
    </row>
    <row r="10" spans="1:29" x14ac:dyDescent="0.3">
      <c r="C10" s="1" t="s">
        <v>477</v>
      </c>
      <c r="D10">
        <v>3.5691000000000002</v>
      </c>
      <c r="E10">
        <v>2.2585999999999999</v>
      </c>
      <c r="F10">
        <v>0.62180000000000002</v>
      </c>
      <c r="G10">
        <v>0.17100000000000001</v>
      </c>
      <c r="H10">
        <v>6.88E-2</v>
      </c>
      <c r="I10">
        <v>0.13539999999999999</v>
      </c>
      <c r="J10">
        <v>8.1600000000000006E-2</v>
      </c>
      <c r="K10">
        <v>4.36E-2</v>
      </c>
      <c r="L10">
        <v>4.2999999999999997E-2</v>
      </c>
      <c r="M10">
        <v>4.3799999999999999E-2</v>
      </c>
      <c r="N10">
        <v>7.3400000000000007E-2</v>
      </c>
      <c r="O10">
        <v>4.9099999999999998E-2</v>
      </c>
      <c r="Q10" s="1" t="s">
        <v>484</v>
      </c>
      <c r="R10">
        <v>5.21E-2</v>
      </c>
      <c r="S10">
        <v>4.3900000000000002E-2</v>
      </c>
      <c r="T10">
        <v>4.41E-2</v>
      </c>
      <c r="U10">
        <v>4.3200000000000002E-2</v>
      </c>
      <c r="V10">
        <v>4.4699999999999997E-2</v>
      </c>
      <c r="W10">
        <v>4.4699999999999997E-2</v>
      </c>
      <c r="X10">
        <v>4.9099999999999998E-2</v>
      </c>
      <c r="Y10">
        <v>4.5199999999999997E-2</v>
      </c>
      <c r="Z10">
        <v>4.4600000000000001E-2</v>
      </c>
      <c r="AA10">
        <v>4.4999999999999998E-2</v>
      </c>
      <c r="AB10">
        <v>4.5699999999999998E-2</v>
      </c>
      <c r="AC10">
        <v>4.7899999999999998E-2</v>
      </c>
    </row>
    <row r="11" spans="1:29" x14ac:dyDescent="0.3">
      <c r="C11" s="1"/>
      <c r="D11">
        <v>3.7402000000000002</v>
      </c>
      <c r="E11">
        <v>1.8442000000000001</v>
      </c>
      <c r="F11">
        <v>0.7157</v>
      </c>
      <c r="G11">
        <v>0.13550000000000001</v>
      </c>
      <c r="H11">
        <v>8.1000000000000003E-2</v>
      </c>
      <c r="I11">
        <v>5.3800000000000001E-2</v>
      </c>
      <c r="J11">
        <v>4.9200000000000001E-2</v>
      </c>
      <c r="K11">
        <v>4.3299999999999998E-2</v>
      </c>
      <c r="L11">
        <v>4.2999999999999997E-2</v>
      </c>
      <c r="M11">
        <v>4.4200000000000003E-2</v>
      </c>
      <c r="N11">
        <v>4.3799999999999999E-2</v>
      </c>
      <c r="O11">
        <v>4.3099999999999999E-2</v>
      </c>
      <c r="Q11" s="1"/>
      <c r="R11">
        <v>7.8200000000000006E-2</v>
      </c>
      <c r="S11">
        <v>4.4499999999999998E-2</v>
      </c>
      <c r="T11">
        <v>5.9400000000000001E-2</v>
      </c>
      <c r="U11">
        <v>8.4699999999999998E-2</v>
      </c>
      <c r="V11">
        <v>4.6100000000000002E-2</v>
      </c>
      <c r="W11">
        <v>4.48E-2</v>
      </c>
      <c r="X11">
        <v>4.2999999999999997E-2</v>
      </c>
      <c r="Y11">
        <v>4.3799999999999999E-2</v>
      </c>
      <c r="Z11">
        <v>4.4200000000000003E-2</v>
      </c>
      <c r="AA11">
        <v>4.48E-2</v>
      </c>
      <c r="AB11">
        <v>4.53E-2</v>
      </c>
      <c r="AC11">
        <v>4.3099999999999999E-2</v>
      </c>
    </row>
    <row r="12" spans="1:29" s="10" customFormat="1" x14ac:dyDescent="0.3">
      <c r="C12" s="9" t="s">
        <v>520</v>
      </c>
      <c r="D12" s="10">
        <f>_xlfn.STDEV.S(D10:D11)/AVERAGE(D10:D11)*100</f>
        <v>3.3104666728966738</v>
      </c>
      <c r="E12" s="10">
        <f>_xlfn.STDEV.S(E10:E11)/AVERAGE(E10:E11)*100</f>
        <v>14.284149854913908</v>
      </c>
      <c r="F12" s="10">
        <f t="shared" ref="F12:O12" si="4">_xlfn.STDEV.S(F10:F11)/AVERAGE(F10:F11)*100</f>
        <v>9.9285722248099901</v>
      </c>
      <c r="G12" s="10">
        <f>_xlfn.STDEV.S(G10:G11)/AVERAGE(G10:G11)*100</f>
        <v>16.379961326018023</v>
      </c>
      <c r="H12" s="10">
        <f t="shared" si="4"/>
        <v>11.517627143492499</v>
      </c>
      <c r="I12" s="10">
        <f t="shared" si="4"/>
        <v>60.993565903617672</v>
      </c>
      <c r="J12" s="10">
        <f t="shared" si="4"/>
        <v>35.030978150526217</v>
      </c>
      <c r="K12" s="10">
        <f t="shared" si="4"/>
        <v>0.48822102268346473</v>
      </c>
      <c r="L12" s="10">
        <f t="shared" si="4"/>
        <v>0</v>
      </c>
      <c r="M12" s="10">
        <f t="shared" si="4"/>
        <v>0.64282434653323228</v>
      </c>
      <c r="N12" s="10">
        <f t="shared" si="4"/>
        <v>35.71733911795539</v>
      </c>
      <c r="O12" s="10">
        <f t="shared" si="4"/>
        <v>9.2031251347489889</v>
      </c>
      <c r="Q12" s="9" t="s">
        <v>520</v>
      </c>
      <c r="R12" s="10">
        <f>_xlfn.STDEV.S(R10:R11)/AVERAGE(R10:R11)*100</f>
        <v>28.327685324587737</v>
      </c>
      <c r="S12" s="10">
        <f t="shared" ref="S12:AC12" si="5">_xlfn.STDEV.S(S10:S11)/AVERAGE(S10:S11)*100</f>
        <v>0.95987345862426687</v>
      </c>
      <c r="T12" s="10">
        <f t="shared" si="5"/>
        <v>20.905765704645717</v>
      </c>
      <c r="U12" s="10">
        <f t="shared" si="5"/>
        <v>45.887304799439676</v>
      </c>
      <c r="V12" s="10">
        <f t="shared" si="5"/>
        <v>2.1805054926457497</v>
      </c>
      <c r="W12" s="10">
        <f t="shared" si="5"/>
        <v>0.15801268853331121</v>
      </c>
      <c r="X12" s="10">
        <f t="shared" si="5"/>
        <v>9.3666696313527495</v>
      </c>
      <c r="Y12" s="10">
        <f t="shared" si="5"/>
        <v>2.2246056037329565</v>
      </c>
      <c r="Z12" s="10">
        <f t="shared" si="5"/>
        <v>0.63703313620409296</v>
      </c>
      <c r="AA12" s="10">
        <f t="shared" si="5"/>
        <v>0.31496961300068743</v>
      </c>
      <c r="AB12" s="10">
        <f t="shared" si="5"/>
        <v>0.62163233510904903</v>
      </c>
      <c r="AC12" s="10">
        <f t="shared" si="5"/>
        <v>7.4595880213086314</v>
      </c>
    </row>
    <row r="13" spans="1:29" x14ac:dyDescent="0.3">
      <c r="C13" s="1" t="s">
        <v>478</v>
      </c>
      <c r="D13">
        <v>3.9986000000000002</v>
      </c>
      <c r="E13">
        <v>3.9971999999999999</v>
      </c>
      <c r="F13">
        <v>3.9584000000000001</v>
      </c>
      <c r="G13">
        <v>3.4752000000000001</v>
      </c>
      <c r="H13">
        <v>2.1198000000000001</v>
      </c>
      <c r="I13">
        <v>0.86919999999999997</v>
      </c>
      <c r="J13">
        <v>0.16700000000000001</v>
      </c>
      <c r="K13">
        <v>8.4900000000000003E-2</v>
      </c>
      <c r="L13">
        <v>5.9799999999999999E-2</v>
      </c>
      <c r="M13">
        <v>5.0599999999999999E-2</v>
      </c>
      <c r="N13">
        <v>4.8599999999999997E-2</v>
      </c>
      <c r="O13">
        <v>5.7599999999999998E-2</v>
      </c>
      <c r="Q13" s="1" t="s">
        <v>485</v>
      </c>
      <c r="R13">
        <v>1.5631999999999999</v>
      </c>
      <c r="S13">
        <v>0.2276</v>
      </c>
      <c r="T13">
        <v>9.3299999999999994E-2</v>
      </c>
      <c r="U13">
        <v>5.8400000000000001E-2</v>
      </c>
      <c r="V13">
        <v>5.0200000000000002E-2</v>
      </c>
      <c r="W13">
        <v>7.4499999999999997E-2</v>
      </c>
      <c r="X13">
        <v>5.2299999999999999E-2</v>
      </c>
      <c r="Y13">
        <v>5.6000000000000001E-2</v>
      </c>
      <c r="Z13">
        <v>4.5100000000000001E-2</v>
      </c>
      <c r="AA13">
        <v>4.4699999999999997E-2</v>
      </c>
      <c r="AB13">
        <v>4.5100000000000001E-2</v>
      </c>
      <c r="AC13">
        <v>4.5699999999999998E-2</v>
      </c>
    </row>
    <row r="14" spans="1:29" x14ac:dyDescent="0.3">
      <c r="C14" s="1"/>
      <c r="D14">
        <v>3.9903</v>
      </c>
      <c r="E14">
        <v>3.9167999999999998</v>
      </c>
      <c r="F14">
        <v>4</v>
      </c>
      <c r="G14">
        <v>3.5548000000000002</v>
      </c>
      <c r="H14">
        <v>2.1686999999999999</v>
      </c>
      <c r="I14">
        <v>0.58550000000000002</v>
      </c>
      <c r="J14">
        <v>0.19819999999999999</v>
      </c>
      <c r="K14">
        <v>7.3499999999999996E-2</v>
      </c>
      <c r="L14">
        <v>5.8700000000000002E-2</v>
      </c>
      <c r="M14">
        <v>5.3999999999999999E-2</v>
      </c>
      <c r="N14">
        <v>4.7699999999999999E-2</v>
      </c>
      <c r="O14">
        <v>5.5899999999999998E-2</v>
      </c>
      <c r="Q14" s="1"/>
      <c r="R14">
        <v>1.5311999999999999</v>
      </c>
      <c r="S14">
        <v>0.24940000000000001</v>
      </c>
      <c r="T14">
        <v>0.1024</v>
      </c>
      <c r="U14">
        <v>5.4600000000000003E-2</v>
      </c>
      <c r="V14">
        <v>5.1700000000000003E-2</v>
      </c>
      <c r="W14">
        <v>4.5600000000000002E-2</v>
      </c>
      <c r="X14">
        <v>4.87E-2</v>
      </c>
      <c r="Y14">
        <v>4.3900000000000002E-2</v>
      </c>
      <c r="Z14">
        <v>4.3499999999999997E-2</v>
      </c>
      <c r="AA14">
        <v>4.4600000000000001E-2</v>
      </c>
      <c r="AB14">
        <v>4.4400000000000002E-2</v>
      </c>
      <c r="AC14">
        <v>5.7200000000000001E-2</v>
      </c>
    </row>
    <row r="15" spans="1:29" s="10" customFormat="1" x14ac:dyDescent="0.3">
      <c r="C15" s="9" t="s">
        <v>520</v>
      </c>
      <c r="D15" s="10">
        <f>_xlfn.STDEV.S(D13:D14)/AVERAGE(D13:D14)*100</f>
        <v>0.14692852041829244</v>
      </c>
      <c r="E15" s="10">
        <f>_xlfn.STDEV.S(E13:E14)/AVERAGE(E13:E14)*100</f>
        <v>1.4367294720090584</v>
      </c>
      <c r="F15" s="10">
        <f t="shared" ref="F15:O15" si="6">_xlfn.STDEV.S(F13:F14)/AVERAGE(F13:F14)*100</f>
        <v>0.73923507482308703</v>
      </c>
      <c r="G15" s="10">
        <f>_xlfn.STDEV.S(G13:G14)/AVERAGE(G13:G14)*100</f>
        <v>1.6013001360583008</v>
      </c>
      <c r="H15" s="10">
        <f t="shared" si="6"/>
        <v>1.6125695044897737</v>
      </c>
      <c r="I15" s="10">
        <f t="shared" si="6"/>
        <v>27.580421230855062</v>
      </c>
      <c r="J15" s="10">
        <f t="shared" si="6"/>
        <v>12.081999766166632</v>
      </c>
      <c r="K15" s="10">
        <f t="shared" si="6"/>
        <v>10.178052153442737</v>
      </c>
      <c r="L15" s="10">
        <f t="shared" si="6"/>
        <v>1.3127720832155276</v>
      </c>
      <c r="M15" s="10">
        <f t="shared" si="6"/>
        <v>4.5968700880196209</v>
      </c>
      <c r="N15" s="10">
        <f t="shared" si="6"/>
        <v>1.3216949181056934</v>
      </c>
      <c r="O15" s="10">
        <f t="shared" si="6"/>
        <v>2.118205335713006</v>
      </c>
      <c r="Q15" s="9" t="s">
        <v>520</v>
      </c>
      <c r="R15" s="10">
        <f>_xlfn.STDEV.S(R13:R14)/AVERAGE(R13:R14)*100</f>
        <v>1.4624752454737293</v>
      </c>
      <c r="S15" s="10">
        <f t="shared" ref="S15:AC15" si="7">_xlfn.STDEV.S(S13:S14)/AVERAGE(S13:S14)*100</f>
        <v>6.4632821089588042</v>
      </c>
      <c r="T15" s="10">
        <f t="shared" si="7"/>
        <v>6.5760569328539509</v>
      </c>
      <c r="U15" s="10">
        <f t="shared" si="7"/>
        <v>4.7557624221396093</v>
      </c>
      <c r="V15" s="10">
        <f t="shared" si="7"/>
        <v>2.0817667748377278</v>
      </c>
      <c r="W15" s="10">
        <f t="shared" si="7"/>
        <v>34.030617779002895</v>
      </c>
      <c r="X15" s="10">
        <f t="shared" si="7"/>
        <v>5.0407612124189516</v>
      </c>
      <c r="Y15" s="10">
        <f t="shared" si="7"/>
        <v>17.129113217932357</v>
      </c>
      <c r="Z15" s="10">
        <f t="shared" si="7"/>
        <v>2.553884537016883</v>
      </c>
      <c r="AA15" s="10">
        <f t="shared" si="7"/>
        <v>0.15836658033292694</v>
      </c>
      <c r="AB15" s="10">
        <f t="shared" si="7"/>
        <v>1.1060888197331458</v>
      </c>
      <c r="AC15" s="10">
        <f t="shared" si="7"/>
        <v>15.805107839932681</v>
      </c>
    </row>
    <row r="16" spans="1:29" x14ac:dyDescent="0.3">
      <c r="C16" s="1" t="s">
        <v>479</v>
      </c>
      <c r="D16">
        <v>3.8645999999999998</v>
      </c>
      <c r="E16">
        <v>3.8622000000000001</v>
      </c>
      <c r="F16">
        <v>3.7279</v>
      </c>
      <c r="G16">
        <v>2.1164999999999998</v>
      </c>
      <c r="H16">
        <v>0.63029999999999997</v>
      </c>
      <c r="I16">
        <v>0.29239999999999999</v>
      </c>
      <c r="J16">
        <v>0.125</v>
      </c>
      <c r="K16">
        <v>5.5199999999999999E-2</v>
      </c>
      <c r="L16">
        <v>4.7199999999999999E-2</v>
      </c>
      <c r="M16">
        <v>0.1837</v>
      </c>
      <c r="N16">
        <v>8.2100000000000006E-2</v>
      </c>
      <c r="O16">
        <v>5.3100000000000001E-2</v>
      </c>
      <c r="Q16" s="1" t="s">
        <v>486</v>
      </c>
      <c r="R16">
        <v>3.3721999999999999</v>
      </c>
      <c r="S16">
        <v>1.4562999999999999</v>
      </c>
      <c r="T16">
        <v>0.36180000000000001</v>
      </c>
      <c r="U16">
        <v>0.12239999999999999</v>
      </c>
      <c r="V16">
        <v>0.11840000000000001</v>
      </c>
      <c r="W16">
        <v>5.2699999999999997E-2</v>
      </c>
      <c r="X16">
        <v>8.9499999999999996E-2</v>
      </c>
      <c r="Y16">
        <v>4.5900000000000003E-2</v>
      </c>
      <c r="Z16">
        <v>4.7E-2</v>
      </c>
      <c r="AA16">
        <v>4.7E-2</v>
      </c>
      <c r="AB16">
        <v>5.0099999999999999E-2</v>
      </c>
      <c r="AC16">
        <v>4.6100000000000002E-2</v>
      </c>
    </row>
    <row r="17" spans="1:29" x14ac:dyDescent="0.3">
      <c r="C17" s="1"/>
      <c r="D17">
        <v>3.8262999999999998</v>
      </c>
      <c r="E17">
        <v>3.5480999999999998</v>
      </c>
      <c r="F17">
        <v>3.6897000000000002</v>
      </c>
      <c r="G17">
        <v>1.6971000000000001</v>
      </c>
      <c r="H17">
        <v>0.61939999999999995</v>
      </c>
      <c r="I17">
        <v>0.1615</v>
      </c>
      <c r="J17">
        <v>0.11899999999999999</v>
      </c>
      <c r="K17">
        <v>5.6899999999999999E-2</v>
      </c>
      <c r="L17">
        <v>4.8300000000000003E-2</v>
      </c>
      <c r="M17">
        <v>0.1754</v>
      </c>
      <c r="N17">
        <v>8.9099999999999999E-2</v>
      </c>
      <c r="O17">
        <v>5.2200000000000003E-2</v>
      </c>
      <c r="Q17" s="1"/>
      <c r="R17">
        <v>3.5396000000000001</v>
      </c>
      <c r="S17">
        <v>1.5354000000000001</v>
      </c>
      <c r="T17">
        <v>0.4168</v>
      </c>
      <c r="U17">
        <v>0.11070000000000001</v>
      </c>
      <c r="V17">
        <v>6.9900000000000004E-2</v>
      </c>
      <c r="W17">
        <v>5.04E-2</v>
      </c>
      <c r="X17">
        <v>6.7599999999999993E-2</v>
      </c>
      <c r="Y17">
        <v>4.7800000000000002E-2</v>
      </c>
      <c r="Z17">
        <v>4.7100000000000003E-2</v>
      </c>
      <c r="AA17">
        <v>4.5199999999999997E-2</v>
      </c>
      <c r="AB17">
        <v>4.6699999999999998E-2</v>
      </c>
      <c r="AC17">
        <v>4.7899999999999998E-2</v>
      </c>
    </row>
    <row r="18" spans="1:29" s="10" customFormat="1" x14ac:dyDescent="0.3">
      <c r="C18" s="9" t="s">
        <v>520</v>
      </c>
      <c r="D18" s="10">
        <f>_xlfn.STDEV.S(D16:D17)/AVERAGE(D16:D17)*100</f>
        <v>0.70426581334940708</v>
      </c>
      <c r="E18" s="10">
        <f>_xlfn.STDEV.S(E16:E17)/AVERAGE(E16:E17)*100</f>
        <v>5.9944196583321796</v>
      </c>
      <c r="F18" s="10">
        <f t="shared" ref="F18:O18" si="8">_xlfn.STDEV.S(F16:F17)/AVERAGE(F16:F17)*100</f>
        <v>0.72830778260693385</v>
      </c>
      <c r="G18" s="10">
        <f>_xlfn.STDEV.S(G16:G17)/AVERAGE(G16:G17)*100</f>
        <v>15.552789177136434</v>
      </c>
      <c r="H18" s="10">
        <f t="shared" si="8"/>
        <v>1.2334902640527141</v>
      </c>
      <c r="I18" s="10">
        <f t="shared" si="8"/>
        <v>40.784436068437572</v>
      </c>
      <c r="J18" s="10">
        <f t="shared" si="8"/>
        <v>3.4775743337043354</v>
      </c>
      <c r="K18" s="10">
        <f t="shared" si="8"/>
        <v>2.1446592828137927</v>
      </c>
      <c r="L18" s="10">
        <f t="shared" si="8"/>
        <v>1.6289370875501676</v>
      </c>
      <c r="M18" s="10">
        <f t="shared" si="8"/>
        <v>3.2687197348083243</v>
      </c>
      <c r="N18" s="10">
        <f t="shared" si="8"/>
        <v>5.7824152667124142</v>
      </c>
      <c r="O18" s="10">
        <f t="shared" si="8"/>
        <v>1.208729540489822</v>
      </c>
      <c r="Q18" s="9" t="s">
        <v>520</v>
      </c>
      <c r="R18" s="10">
        <f>_xlfn.STDEV.S(R16:R17)/AVERAGE(R16:R17)*100</f>
        <v>3.4251475786518188</v>
      </c>
      <c r="S18" s="10">
        <f t="shared" ref="S18:AC18" si="9">_xlfn.STDEV.S(S16:S17)/AVERAGE(S16:S17)*100</f>
        <v>3.7391547542772368</v>
      </c>
      <c r="T18" s="10">
        <f t="shared" si="9"/>
        <v>9.9899493874287462</v>
      </c>
      <c r="U18" s="10">
        <f t="shared" si="9"/>
        <v>7.0983692319885012</v>
      </c>
      <c r="V18" s="10">
        <f t="shared" si="9"/>
        <v>36.425575026603823</v>
      </c>
      <c r="W18" s="10">
        <f t="shared" si="9"/>
        <v>3.1548896153812933</v>
      </c>
      <c r="X18" s="10">
        <f t="shared" si="9"/>
        <v>19.714371111375456</v>
      </c>
      <c r="Y18" s="10">
        <f t="shared" si="9"/>
        <v>2.8676689098280459</v>
      </c>
      <c r="Z18" s="10">
        <f t="shared" si="9"/>
        <v>0.15028837007153406</v>
      </c>
      <c r="AA18" s="10">
        <f t="shared" si="9"/>
        <v>2.7609375404247021</v>
      </c>
      <c r="AB18" s="10">
        <f t="shared" si="9"/>
        <v>4.9672790413931027</v>
      </c>
      <c r="AC18" s="10">
        <f t="shared" si="9"/>
        <v>2.7080685236931545</v>
      </c>
    </row>
    <row r="19" spans="1:29" x14ac:dyDescent="0.3">
      <c r="C19" s="1" t="s">
        <v>480</v>
      </c>
      <c r="D19">
        <v>3.8723000000000001</v>
      </c>
      <c r="E19">
        <v>3.8068</v>
      </c>
      <c r="F19">
        <v>3.4104000000000001</v>
      </c>
      <c r="G19">
        <v>2.0485000000000002</v>
      </c>
      <c r="H19">
        <v>0.48870000000000002</v>
      </c>
      <c r="I19">
        <v>0.1681</v>
      </c>
      <c r="J19">
        <v>8.7099999999999997E-2</v>
      </c>
      <c r="K19">
        <v>5.6800000000000003E-2</v>
      </c>
      <c r="L19">
        <v>4.9799999999999997E-2</v>
      </c>
      <c r="M19">
        <v>4.5699999999999998E-2</v>
      </c>
      <c r="N19">
        <v>4.48E-2</v>
      </c>
      <c r="O19">
        <v>4.53E-2</v>
      </c>
      <c r="Q19" s="1" t="s">
        <v>487</v>
      </c>
      <c r="R19">
        <v>3.7385999999999999</v>
      </c>
      <c r="S19">
        <v>3.5594000000000001</v>
      </c>
      <c r="T19">
        <v>3.4550999999999998</v>
      </c>
      <c r="U19">
        <v>3.1564000000000001</v>
      </c>
      <c r="V19">
        <v>2.0869</v>
      </c>
      <c r="W19">
        <v>0.63029999999999997</v>
      </c>
      <c r="X19">
        <v>0.1958</v>
      </c>
      <c r="Y19">
        <v>7.3800000000000004E-2</v>
      </c>
      <c r="Z19">
        <v>5.5199999999999999E-2</v>
      </c>
      <c r="AA19">
        <v>5.0099999999999999E-2</v>
      </c>
      <c r="AB19">
        <v>4.53E-2</v>
      </c>
      <c r="AC19">
        <v>5.96E-2</v>
      </c>
    </row>
    <row r="20" spans="1:29" x14ac:dyDescent="0.3">
      <c r="C20" s="1"/>
      <c r="D20">
        <v>3.7942999999999998</v>
      </c>
      <c r="E20">
        <v>3.7277999999999998</v>
      </c>
      <c r="F20">
        <v>3.3689</v>
      </c>
      <c r="G20">
        <v>1.9134</v>
      </c>
      <c r="H20">
        <v>0.55549999999999999</v>
      </c>
      <c r="I20">
        <v>0.13880000000000001</v>
      </c>
      <c r="J20">
        <v>7.4499999999999997E-2</v>
      </c>
      <c r="K20">
        <v>5.3400000000000003E-2</v>
      </c>
      <c r="L20">
        <v>4.8300000000000003E-2</v>
      </c>
      <c r="M20">
        <v>5.0200000000000002E-2</v>
      </c>
      <c r="N20">
        <v>4.53E-2</v>
      </c>
      <c r="O20">
        <v>4.5100000000000001E-2</v>
      </c>
      <c r="Q20" s="1"/>
      <c r="R20">
        <v>3.7530999999999999</v>
      </c>
      <c r="S20">
        <v>3.6533000000000002</v>
      </c>
      <c r="T20">
        <v>3.5706000000000002</v>
      </c>
      <c r="U20">
        <v>3.3397999999999999</v>
      </c>
      <c r="V20">
        <v>2.5901999999999998</v>
      </c>
      <c r="W20">
        <v>0.59940000000000004</v>
      </c>
      <c r="X20">
        <v>0.23430000000000001</v>
      </c>
      <c r="Y20">
        <v>7.6899999999999996E-2</v>
      </c>
      <c r="Z20">
        <v>5.9799999999999999E-2</v>
      </c>
      <c r="AA20">
        <v>5.2499999999999998E-2</v>
      </c>
      <c r="AB20">
        <v>4.6600000000000003E-2</v>
      </c>
      <c r="AC20">
        <v>4.48E-2</v>
      </c>
    </row>
    <row r="21" spans="1:29" s="10" customFormat="1" x14ac:dyDescent="0.3">
      <c r="C21" s="9" t="s">
        <v>520</v>
      </c>
      <c r="D21" s="10">
        <f>_xlfn.STDEV.S(D19:D20)/AVERAGE(D19:D20)*100</f>
        <v>1.4388210923369138</v>
      </c>
      <c r="E21" s="10">
        <f>_xlfn.STDEV.S(E19:E20)/AVERAGE(E19:E20)*100</f>
        <v>1.4827976458932759</v>
      </c>
      <c r="F21" s="10">
        <f t="shared" ref="F21:O21" si="10">_xlfn.STDEV.S(F19:F20)/AVERAGE(F19:F20)*100</f>
        <v>0.86572157654158355</v>
      </c>
      <c r="G21" s="10">
        <f>_xlfn.STDEV.S(G19:G20)/AVERAGE(G19:G20)*100</f>
        <v>4.8224400483759169</v>
      </c>
      <c r="H21" s="10">
        <f t="shared" si="10"/>
        <v>9.04706626762332</v>
      </c>
      <c r="I21" s="10">
        <f t="shared" si="10"/>
        <v>13.501615307113612</v>
      </c>
      <c r="J21" s="10">
        <f t="shared" si="10"/>
        <v>11.026665152166458</v>
      </c>
      <c r="K21" s="10">
        <f t="shared" si="10"/>
        <v>4.3632723340004755</v>
      </c>
      <c r="L21" s="10">
        <f t="shared" si="10"/>
        <v>2.1624060586744496</v>
      </c>
      <c r="M21" s="10">
        <f t="shared" si="10"/>
        <v>6.6360386138466456</v>
      </c>
      <c r="N21" s="10">
        <f t="shared" si="10"/>
        <v>0.7848021988751922</v>
      </c>
      <c r="O21" s="10">
        <f t="shared" si="10"/>
        <v>0.31287910671970937</v>
      </c>
      <c r="Q21" s="9" t="s">
        <v>520</v>
      </c>
      <c r="R21" s="10">
        <f>_xlfn.STDEV.S(R19:R20)/AVERAGE(R19:R20)*100</f>
        <v>0.27371753613211713</v>
      </c>
      <c r="S21" s="10">
        <f t="shared" ref="S21:AC21" si="11">_xlfn.STDEV.S(S19:S20)/AVERAGE(S19:S20)*100</f>
        <v>1.8411226518063106</v>
      </c>
      <c r="T21" s="10">
        <f t="shared" si="11"/>
        <v>2.3249166126377867</v>
      </c>
      <c r="U21" s="10">
        <f t="shared" si="11"/>
        <v>3.9925920898252101</v>
      </c>
      <c r="V21" s="10">
        <f t="shared" si="11"/>
        <v>15.218269567518036</v>
      </c>
      <c r="W21" s="10">
        <f t="shared" si="11"/>
        <v>3.5536471559997183</v>
      </c>
      <c r="X21" s="10">
        <f t="shared" si="11"/>
        <v>12.659200686204178</v>
      </c>
      <c r="Y21" s="10">
        <f t="shared" si="11"/>
        <v>2.909132079201449</v>
      </c>
      <c r="Z21" s="10">
        <f t="shared" si="11"/>
        <v>5.6568542494923806</v>
      </c>
      <c r="AA21" s="10">
        <f t="shared" si="11"/>
        <v>3.3081019002879408</v>
      </c>
      <c r="AB21" s="10">
        <f t="shared" si="11"/>
        <v>2.0005197291458403</v>
      </c>
      <c r="AC21" s="10">
        <f t="shared" si="11"/>
        <v>20.048238240538222</v>
      </c>
    </row>
    <row r="22" spans="1:29" x14ac:dyDescent="0.3">
      <c r="C22" s="1" t="s">
        <v>481</v>
      </c>
      <c r="D22">
        <v>3.8841000000000001</v>
      </c>
      <c r="E22">
        <v>3.7473999999999998</v>
      </c>
      <c r="F22">
        <v>3.3426</v>
      </c>
      <c r="G22">
        <v>2.1789999999999998</v>
      </c>
      <c r="H22">
        <v>0.5252</v>
      </c>
      <c r="I22">
        <v>0.1694</v>
      </c>
      <c r="J22">
        <v>7.6999999999999999E-2</v>
      </c>
      <c r="K22">
        <v>5.9299999999999999E-2</v>
      </c>
      <c r="L22">
        <v>5.3199999999999997E-2</v>
      </c>
      <c r="M22">
        <v>4.6600000000000003E-2</v>
      </c>
      <c r="N22">
        <v>4.48E-2</v>
      </c>
      <c r="O22">
        <v>4.65E-2</v>
      </c>
      <c r="Q22" s="1" t="s">
        <v>488</v>
      </c>
      <c r="R22">
        <v>3.6551999999999998</v>
      </c>
      <c r="S22">
        <v>3.4788000000000001</v>
      </c>
      <c r="T22">
        <v>3.1743999999999999</v>
      </c>
      <c r="U22">
        <v>1.6056999999999999</v>
      </c>
      <c r="V22">
        <v>0.3831</v>
      </c>
      <c r="W22">
        <v>0.1239</v>
      </c>
      <c r="X22">
        <v>7.3400000000000007E-2</v>
      </c>
      <c r="Y22">
        <v>4.9299999999999997E-2</v>
      </c>
      <c r="Z22">
        <v>4.5699999999999998E-2</v>
      </c>
      <c r="AA22">
        <v>4.3700000000000003E-2</v>
      </c>
      <c r="AB22">
        <v>4.7399999999999998E-2</v>
      </c>
      <c r="AC22">
        <v>4.2599999999999999E-2</v>
      </c>
    </row>
    <row r="23" spans="1:29" x14ac:dyDescent="0.3">
      <c r="C23" s="1"/>
      <c r="D23">
        <v>3.8365999999999998</v>
      </c>
      <c r="E23">
        <v>3.8012999999999999</v>
      </c>
      <c r="F23">
        <v>3.6189</v>
      </c>
      <c r="G23">
        <v>1.9188000000000001</v>
      </c>
      <c r="H23">
        <v>0.65229999999999999</v>
      </c>
      <c r="I23">
        <v>0.15640000000000001</v>
      </c>
      <c r="J23">
        <v>7.85E-2</v>
      </c>
      <c r="K23">
        <v>5.2299999999999999E-2</v>
      </c>
      <c r="L23">
        <v>5.4399999999999997E-2</v>
      </c>
      <c r="M23">
        <v>5.1299999999999998E-2</v>
      </c>
      <c r="N23">
        <v>4.99E-2</v>
      </c>
      <c r="O23">
        <v>4.5199999999999997E-2</v>
      </c>
      <c r="Q23" s="1"/>
      <c r="R23">
        <v>3.6886999999999999</v>
      </c>
      <c r="S23">
        <v>3.3414999999999999</v>
      </c>
      <c r="T23">
        <v>3.2323</v>
      </c>
      <c r="U23">
        <v>1.3480000000000001</v>
      </c>
      <c r="V23">
        <v>0.52</v>
      </c>
      <c r="W23">
        <v>0.11840000000000001</v>
      </c>
      <c r="X23">
        <v>7.9000000000000001E-2</v>
      </c>
      <c r="Y23">
        <v>4.9599999999999998E-2</v>
      </c>
      <c r="Z23">
        <v>4.5499999999999999E-2</v>
      </c>
      <c r="AA23">
        <v>4.4999999999999998E-2</v>
      </c>
      <c r="AB23">
        <v>4.3499999999999997E-2</v>
      </c>
      <c r="AC23">
        <v>4.58E-2</v>
      </c>
    </row>
    <row r="24" spans="1:29" s="10" customFormat="1" x14ac:dyDescent="0.3">
      <c r="C24" s="9" t="s">
        <v>520</v>
      </c>
      <c r="D24" s="10">
        <f>_xlfn.STDEV.S(D22:D23)/AVERAGE(D22:D23)*100</f>
        <v>0.87006546314093891</v>
      </c>
      <c r="E24" s="10">
        <f>_xlfn.STDEV.S(E22:E23)/AVERAGE(E22:E23)*100</f>
        <v>1.0097912357347609</v>
      </c>
      <c r="F24" s="10">
        <f t="shared" ref="F24:O24" si="12">_xlfn.STDEV.S(F22:F23)/AVERAGE(F22:F23)*100</f>
        <v>5.6129743199552697</v>
      </c>
      <c r="G24" s="10">
        <f>_xlfn.STDEV.S(G22:G23)/AVERAGE(G22:G23)*100</f>
        <v>8.9799006522885225</v>
      </c>
      <c r="H24" s="10">
        <f t="shared" si="12"/>
        <v>15.26509925924587</v>
      </c>
      <c r="I24" s="10">
        <f t="shared" si="12"/>
        <v>5.64296387687238</v>
      </c>
      <c r="J24" s="10">
        <f t="shared" si="12"/>
        <v>1.3641931469836943</v>
      </c>
      <c r="K24" s="10">
        <f t="shared" si="12"/>
        <v>8.870515176175326</v>
      </c>
      <c r="L24" s="10">
        <f t="shared" si="12"/>
        <v>1.577189846512745</v>
      </c>
      <c r="M24" s="10">
        <f t="shared" si="12"/>
        <v>6.7893807386655167</v>
      </c>
      <c r="N24" s="10">
        <f t="shared" si="12"/>
        <v>7.6161448448815046</v>
      </c>
      <c r="O24" s="10">
        <f t="shared" si="12"/>
        <v>2.0048829128517198</v>
      </c>
      <c r="Q24" s="9" t="s">
        <v>520</v>
      </c>
      <c r="R24" s="10">
        <f>_xlfn.STDEV.S(R22:R23)/AVERAGE(R22:R23)*100</f>
        <v>0.6451089249513039</v>
      </c>
      <c r="S24" s="10">
        <f t="shared" ref="S24:AC24" si="13">_xlfn.STDEV.S(S22:S23)/AVERAGE(S22:S23)*100</f>
        <v>2.8469645340208825</v>
      </c>
      <c r="T24" s="10">
        <f t="shared" si="13"/>
        <v>1.2780833387141943</v>
      </c>
      <c r="U24" s="10">
        <f t="shared" si="13"/>
        <v>12.338518976996525</v>
      </c>
      <c r="V24" s="10">
        <f t="shared" si="13"/>
        <v>21.437917914835182</v>
      </c>
      <c r="W24" s="10">
        <f t="shared" si="13"/>
        <v>3.2101422175204335</v>
      </c>
      <c r="X24" s="10">
        <f t="shared" si="13"/>
        <v>5.196585268562548</v>
      </c>
      <c r="Y24" s="10">
        <f t="shared" si="13"/>
        <v>0.42898288039629007</v>
      </c>
      <c r="Z24" s="10">
        <f t="shared" si="13"/>
        <v>0.31013455315199262</v>
      </c>
      <c r="AA24" s="10">
        <f t="shared" si="13"/>
        <v>2.0726918050563894</v>
      </c>
      <c r="AB24" s="10">
        <f t="shared" si="13"/>
        <v>6.067582940874666</v>
      </c>
      <c r="AC24" s="10">
        <f t="shared" si="13"/>
        <v>5.1193251126627901</v>
      </c>
    </row>
    <row r="25" spans="1:29" x14ac:dyDescent="0.3">
      <c r="C25" s="1" t="s">
        <v>482</v>
      </c>
      <c r="D25">
        <v>3.6714000000000002</v>
      </c>
      <c r="E25">
        <v>2.7151000000000001</v>
      </c>
      <c r="F25">
        <v>0.84340000000000004</v>
      </c>
      <c r="G25">
        <v>0.21360000000000001</v>
      </c>
      <c r="H25">
        <v>0.13139999999999999</v>
      </c>
      <c r="I25">
        <v>6.0299999999999999E-2</v>
      </c>
      <c r="J25">
        <v>4.9599999999999998E-2</v>
      </c>
      <c r="K25">
        <v>4.9099999999999998E-2</v>
      </c>
      <c r="L25">
        <v>4.9599999999999998E-2</v>
      </c>
      <c r="M25">
        <v>7.3200000000000001E-2</v>
      </c>
      <c r="N25">
        <v>4.7800000000000002E-2</v>
      </c>
      <c r="O25">
        <v>4.82E-2</v>
      </c>
      <c r="Q25" s="1" t="s">
        <v>489</v>
      </c>
      <c r="R25">
        <v>3.6859000000000002</v>
      </c>
      <c r="S25">
        <v>3.5095999999999998</v>
      </c>
      <c r="T25">
        <v>3.226</v>
      </c>
      <c r="U25">
        <v>1.7630999999999999</v>
      </c>
      <c r="V25">
        <v>0.4955</v>
      </c>
      <c r="W25">
        <v>0.1419</v>
      </c>
      <c r="X25">
        <v>7.17E-2</v>
      </c>
      <c r="Y25">
        <v>6.0100000000000001E-2</v>
      </c>
      <c r="Z25">
        <v>5.1700000000000003E-2</v>
      </c>
      <c r="AA25">
        <v>6.54E-2</v>
      </c>
      <c r="AB25">
        <v>4.5900000000000003E-2</v>
      </c>
      <c r="AC25">
        <v>5.2699999999999997E-2</v>
      </c>
    </row>
    <row r="26" spans="1:29" x14ac:dyDescent="0.3">
      <c r="C26" s="1"/>
      <c r="D26">
        <v>3.7429999999999999</v>
      </c>
      <c r="E26">
        <v>2.7461000000000002</v>
      </c>
      <c r="F26">
        <v>1.0567</v>
      </c>
      <c r="G26">
        <v>0.1893</v>
      </c>
      <c r="H26">
        <v>0.1047</v>
      </c>
      <c r="I26">
        <v>5.7599999999999998E-2</v>
      </c>
      <c r="J26">
        <v>5.4600000000000003E-2</v>
      </c>
      <c r="K26">
        <v>4.6600000000000003E-2</v>
      </c>
      <c r="L26">
        <v>4.5600000000000002E-2</v>
      </c>
      <c r="M26">
        <v>4.5999999999999999E-2</v>
      </c>
      <c r="N26">
        <v>4.5199999999999997E-2</v>
      </c>
      <c r="O26">
        <v>4.5699999999999998E-2</v>
      </c>
      <c r="Q26" s="1"/>
      <c r="R26">
        <v>3.7035999999999998</v>
      </c>
      <c r="S26">
        <v>3.5491000000000001</v>
      </c>
      <c r="T26">
        <v>3.1425000000000001</v>
      </c>
      <c r="U26">
        <v>1.7762</v>
      </c>
      <c r="V26">
        <v>0.56210000000000004</v>
      </c>
      <c r="W26">
        <v>0.13669999999999999</v>
      </c>
      <c r="X26">
        <v>7.8399999999999997E-2</v>
      </c>
      <c r="Y26">
        <v>5.7799999999999997E-2</v>
      </c>
      <c r="Z26">
        <v>6.4100000000000004E-2</v>
      </c>
      <c r="AA26">
        <v>5.1900000000000002E-2</v>
      </c>
      <c r="AB26">
        <v>4.9299999999999997E-2</v>
      </c>
      <c r="AC26">
        <v>5.5899999999999998E-2</v>
      </c>
    </row>
    <row r="27" spans="1:29" s="10" customFormat="1" x14ac:dyDescent="0.3">
      <c r="C27" s="9" t="s">
        <v>520</v>
      </c>
      <c r="D27" s="10">
        <f>_xlfn.STDEV.S(D25:D26)/AVERAGE(D25:D26)*100</f>
        <v>1.3656896183900669</v>
      </c>
      <c r="E27" s="10">
        <f>_xlfn.STDEV.S(E25:E26)/AVERAGE(E25:E26)*100</f>
        <v>0.80276533424093888</v>
      </c>
      <c r="F27" s="10">
        <f t="shared" ref="F27:O27" si="14">_xlfn.STDEV.S(F25:F26)/AVERAGE(F25:F26)*100</f>
        <v>15.875572488510045</v>
      </c>
      <c r="G27" s="10">
        <f>_xlfn.STDEV.S(G25:G26)/AVERAGE(G25:G26)*100</f>
        <v>8.5295084551169591</v>
      </c>
      <c r="H27" s="10">
        <f t="shared" si="14"/>
        <v>15.993012331792395</v>
      </c>
      <c r="I27" s="10">
        <f t="shared" si="14"/>
        <v>3.2386570130681571</v>
      </c>
      <c r="J27" s="10">
        <f t="shared" si="14"/>
        <v>6.7860535622509417</v>
      </c>
      <c r="K27" s="10">
        <f t="shared" si="14"/>
        <v>3.694392796167953</v>
      </c>
      <c r="L27" s="10">
        <f t="shared" si="14"/>
        <v>5.9420737914835877</v>
      </c>
      <c r="M27" s="10">
        <f t="shared" si="14"/>
        <v>32.270645047439764</v>
      </c>
      <c r="N27" s="10">
        <f t="shared" si="14"/>
        <v>3.953715335666725</v>
      </c>
      <c r="O27" s="10">
        <f t="shared" si="14"/>
        <v>3.7652118274044097</v>
      </c>
      <c r="Q27" s="9" t="s">
        <v>520</v>
      </c>
      <c r="R27" s="10">
        <f>_xlfn.STDEV.S(R25:R26)/AVERAGE(R25:R26)*100</f>
        <v>0.33874524736454731</v>
      </c>
      <c r="S27" s="10">
        <f t="shared" ref="S27:AC27" si="15">_xlfn.STDEV.S(S25:S26)/AVERAGE(S25:S26)*100</f>
        <v>0.79138418850124947</v>
      </c>
      <c r="T27" s="10">
        <f t="shared" si="15"/>
        <v>1.8542330605033102</v>
      </c>
      <c r="U27" s="10">
        <f t="shared" si="15"/>
        <v>0.52344242271318342</v>
      </c>
      <c r="V27" s="10">
        <f t="shared" si="15"/>
        <v>8.9056943318880659</v>
      </c>
      <c r="W27" s="10">
        <f t="shared" si="15"/>
        <v>2.6395945887796519</v>
      </c>
      <c r="X27" s="10">
        <f t="shared" si="15"/>
        <v>6.3126121704861653</v>
      </c>
      <c r="Y27" s="10">
        <f t="shared" si="15"/>
        <v>2.7588559740951002</v>
      </c>
      <c r="Z27" s="10">
        <f t="shared" si="15"/>
        <v>15.143564916603056</v>
      </c>
      <c r="AA27" s="10">
        <f t="shared" si="15"/>
        <v>16.276115167976883</v>
      </c>
      <c r="AB27" s="10">
        <f t="shared" si="15"/>
        <v>5.0507627227610428</v>
      </c>
      <c r="AC27" s="10">
        <f t="shared" si="15"/>
        <v>4.1671117859980722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3.5870000000000002</v>
      </c>
      <c r="F32">
        <v>3.5979999999999999</v>
      </c>
      <c r="G32">
        <v>1.6E-2</v>
      </c>
      <c r="H32">
        <v>0.5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3.61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13.54</v>
      </c>
      <c r="D34" t="s">
        <v>24</v>
      </c>
      <c r="E34">
        <v>3.157</v>
      </c>
      <c r="F34">
        <v>3.1779999999999999</v>
      </c>
      <c r="G34">
        <v>2.9000000000000001E-2</v>
      </c>
      <c r="H34">
        <v>0.9</v>
      </c>
    </row>
    <row r="35" spans="1:8" x14ac:dyDescent="0.3">
      <c r="A35" t="s">
        <v>21</v>
      </c>
      <c r="B35" t="s">
        <v>21</v>
      </c>
      <c r="C35">
        <v>17.189</v>
      </c>
      <c r="D35" t="s">
        <v>25</v>
      </c>
      <c r="E35">
        <v>3.198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7.8079999999999998</v>
      </c>
      <c r="D36" t="s">
        <v>27</v>
      </c>
      <c r="E36">
        <v>3.0390000000000001</v>
      </c>
      <c r="F36">
        <v>2.911</v>
      </c>
      <c r="G36">
        <v>0.18099999999999999</v>
      </c>
      <c r="H36">
        <v>6.2</v>
      </c>
    </row>
    <row r="37" spans="1:8" x14ac:dyDescent="0.3">
      <c r="A37" t="s">
        <v>21</v>
      </c>
      <c r="B37" t="s">
        <v>21</v>
      </c>
      <c r="C37">
        <v>3.4380000000000002</v>
      </c>
      <c r="D37" t="s">
        <v>28</v>
      </c>
      <c r="E37">
        <v>2.7829999999999999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3.492</v>
      </c>
      <c r="D38" t="s">
        <v>30</v>
      </c>
      <c r="E38">
        <v>2.7890000000000001</v>
      </c>
      <c r="F38">
        <v>2.7410000000000001</v>
      </c>
      <c r="G38">
        <v>6.9000000000000006E-2</v>
      </c>
      <c r="H38">
        <v>2.5</v>
      </c>
    </row>
    <row r="39" spans="1:8" x14ac:dyDescent="0.3">
      <c r="A39" t="s">
        <v>21</v>
      </c>
      <c r="B39" t="s">
        <v>21</v>
      </c>
      <c r="C39">
        <v>2.7559999999999998</v>
      </c>
      <c r="D39" t="s">
        <v>31</v>
      </c>
      <c r="E39">
        <v>2.6920000000000002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1.88</v>
      </c>
      <c r="D40" t="s">
        <v>33</v>
      </c>
      <c r="E40">
        <v>2.5070000000000001</v>
      </c>
      <c r="F40">
        <v>2.5499999999999998</v>
      </c>
      <c r="G40">
        <v>6.0999999999999999E-2</v>
      </c>
      <c r="H40">
        <v>2.4</v>
      </c>
    </row>
    <row r="41" spans="1:8" x14ac:dyDescent="0.3">
      <c r="A41" t="s">
        <v>21</v>
      </c>
      <c r="B41" t="s">
        <v>21</v>
      </c>
      <c r="C41">
        <v>2.2229999999999999</v>
      </c>
      <c r="D41" t="s">
        <v>34</v>
      </c>
      <c r="E41">
        <v>2.593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0.37</v>
      </c>
      <c r="D42" t="s">
        <v>36</v>
      </c>
      <c r="E42">
        <v>1.2190000000000001</v>
      </c>
      <c r="F42">
        <v>1.1679999999999999</v>
      </c>
      <c r="G42">
        <v>7.2999999999999995E-2</v>
      </c>
      <c r="H42">
        <v>6.2</v>
      </c>
    </row>
    <row r="43" spans="1:8" x14ac:dyDescent="0.3">
      <c r="A43" t="s">
        <v>21</v>
      </c>
      <c r="B43" t="s">
        <v>21</v>
      </c>
      <c r="C43">
        <v>0.33400000000000002</v>
      </c>
      <c r="D43" t="s">
        <v>37</v>
      </c>
      <c r="E43">
        <v>1.1160000000000001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0.14000000000000001</v>
      </c>
      <c r="D44" t="s">
        <v>39</v>
      </c>
      <c r="E44">
        <v>0.39600000000000002</v>
      </c>
      <c r="F44">
        <v>0.433</v>
      </c>
      <c r="G44">
        <v>5.1999999999999998E-2</v>
      </c>
      <c r="H44">
        <v>12.1</v>
      </c>
    </row>
    <row r="45" spans="1:8" x14ac:dyDescent="0.3">
      <c r="A45" t="s">
        <v>21</v>
      </c>
      <c r="B45" t="s">
        <v>21</v>
      </c>
      <c r="C45">
        <v>0.158</v>
      </c>
      <c r="D45" t="s">
        <v>40</v>
      </c>
      <c r="E45">
        <v>0.47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6.5000000000000002E-2</v>
      </c>
      <c r="D46" t="s">
        <v>42</v>
      </c>
      <c r="E46">
        <v>0.14499999999999999</v>
      </c>
      <c r="F46">
        <v>0.14599999999999999</v>
      </c>
      <c r="G46">
        <v>2E-3</v>
      </c>
      <c r="H46">
        <v>1.3</v>
      </c>
    </row>
    <row r="47" spans="1:8" x14ac:dyDescent="0.3">
      <c r="A47" t="s">
        <v>21</v>
      </c>
      <c r="B47" t="s">
        <v>21</v>
      </c>
      <c r="C47">
        <v>6.6000000000000003E-2</v>
      </c>
      <c r="D47" t="s">
        <v>43</v>
      </c>
      <c r="E47">
        <v>0.14699999999999999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2.1999999999999999E-2</v>
      </c>
      <c r="D48" t="s">
        <v>45</v>
      </c>
      <c r="E48">
        <v>7.9000000000000001E-2</v>
      </c>
      <c r="F48">
        <v>8.1000000000000003E-2</v>
      </c>
      <c r="G48">
        <v>4.0000000000000001E-3</v>
      </c>
      <c r="H48">
        <v>4.4000000000000004</v>
      </c>
    </row>
    <row r="49" spans="1:10" x14ac:dyDescent="0.3">
      <c r="A49" t="s">
        <v>21</v>
      </c>
      <c r="B49" t="s">
        <v>21</v>
      </c>
      <c r="C49">
        <v>2.8000000000000001E-2</v>
      </c>
      <c r="D49" t="s">
        <v>46</v>
      </c>
      <c r="E49">
        <v>8.4000000000000005E-2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5.8000000000000003E-2</v>
      </c>
      <c r="F50">
        <v>5.8000000000000003E-2</v>
      </c>
      <c r="G50">
        <v>1E-3</v>
      </c>
      <c r="H50">
        <v>1.8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5.8999999999999997E-2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4.9000000000000002E-2</v>
      </c>
      <c r="F52">
        <v>4.9000000000000002E-2</v>
      </c>
      <c r="G52">
        <v>1E-3</v>
      </c>
      <c r="H52">
        <v>2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0.05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4.4999999999999998E-2</v>
      </c>
      <c r="F54">
        <v>4.4999999999999998E-2</v>
      </c>
      <c r="G54">
        <v>0</v>
      </c>
      <c r="H54">
        <v>0.3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4.4999999999999998E-2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4.4999999999999998E-2</v>
      </c>
      <c r="D57" t="s">
        <v>59</v>
      </c>
    </row>
    <row r="58" spans="1:10" x14ac:dyDescent="0.3">
      <c r="A58" t="s">
        <v>60</v>
      </c>
      <c r="B58" t="s">
        <v>61</v>
      </c>
      <c r="C58">
        <v>3.5979999999999999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0.28699999999999998</v>
      </c>
      <c r="E62">
        <v>0.112</v>
      </c>
      <c r="F62">
        <v>0.124</v>
      </c>
      <c r="G62">
        <v>1.7999999999999999E-2</v>
      </c>
      <c r="H62">
        <v>14.2</v>
      </c>
      <c r="I62">
        <v>1</v>
      </c>
      <c r="J62">
        <v>0.124</v>
      </c>
    </row>
    <row r="63" spans="1:10" x14ac:dyDescent="0.3">
      <c r="A63" t="s">
        <v>21</v>
      </c>
      <c r="B63" t="s">
        <v>116</v>
      </c>
      <c r="C63">
        <v>0.38300000000000001</v>
      </c>
      <c r="E63">
        <v>0.13700000000000001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0.10199999999999999</v>
      </c>
      <c r="E64">
        <v>4.2999999999999997E-2</v>
      </c>
      <c r="F64">
        <v>4.5999999999999999E-2</v>
      </c>
      <c r="G64">
        <v>3.0000000000000001E-3</v>
      </c>
      <c r="H64">
        <v>7.5</v>
      </c>
      <c r="I64">
        <v>3</v>
      </c>
      <c r="J64">
        <v>0.13700000000000001</v>
      </c>
    </row>
    <row r="65" spans="1:10" x14ac:dyDescent="0.3">
      <c r="A65" t="s">
        <v>21</v>
      </c>
      <c r="B65" t="s">
        <v>117</v>
      </c>
      <c r="C65">
        <v>0.11</v>
      </c>
      <c r="E65">
        <v>4.8000000000000001E-2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0.06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6.0999999999999999E-2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0.05</v>
      </c>
      <c r="E68" t="s">
        <v>19</v>
      </c>
      <c r="F68" t="s">
        <v>19</v>
      </c>
      <c r="G68" t="s">
        <v>19</v>
      </c>
      <c r="H68" t="s">
        <v>19</v>
      </c>
      <c r="I68">
        <v>27</v>
      </c>
      <c r="J68" t="s">
        <v>19</v>
      </c>
    </row>
    <row r="69" spans="1:10" x14ac:dyDescent="0.3">
      <c r="A69" t="s">
        <v>21</v>
      </c>
      <c r="B69" t="s">
        <v>119</v>
      </c>
      <c r="C69">
        <v>4.8000000000000001E-2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4.5999999999999999E-2</v>
      </c>
      <c r="E70" t="s">
        <v>19</v>
      </c>
      <c r="F70" t="s">
        <v>19</v>
      </c>
      <c r="G70" t="s">
        <v>19</v>
      </c>
      <c r="H70" t="s">
        <v>19</v>
      </c>
      <c r="I70">
        <v>81</v>
      </c>
      <c r="J70" t="s">
        <v>19</v>
      </c>
    </row>
    <row r="71" spans="1:10" x14ac:dyDescent="0.3">
      <c r="A71" t="s">
        <v>21</v>
      </c>
      <c r="B71" t="s">
        <v>120</v>
      </c>
      <c r="C71">
        <v>4.4999999999999998E-2</v>
      </c>
      <c r="D71" t="s">
        <v>65</v>
      </c>
      <c r="E71" t="s">
        <v>19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4.4999999999999998E-2</v>
      </c>
      <c r="D72" t="s">
        <v>65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4.3999999999999997E-2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4.4999999999999998E-2</v>
      </c>
      <c r="D74" t="s">
        <v>65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4.2999999999999997E-2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4.5999999999999999E-2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4.4999999999999998E-2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4.3999999999999997E-2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4.2999999999999997E-2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5.1999999999999998E-2</v>
      </c>
      <c r="E80" t="s">
        <v>19</v>
      </c>
      <c r="F80">
        <v>2.1999999999999999E-2</v>
      </c>
      <c r="G80">
        <v>0</v>
      </c>
      <c r="H80">
        <v>0</v>
      </c>
      <c r="I80">
        <v>1</v>
      </c>
      <c r="J80">
        <v>2.1999999999999999E-2</v>
      </c>
    </row>
    <row r="81" spans="1:10" x14ac:dyDescent="0.3">
      <c r="A81" t="s">
        <v>21</v>
      </c>
      <c r="B81" t="s">
        <v>176</v>
      </c>
      <c r="C81">
        <v>7.8E-2</v>
      </c>
      <c r="E81">
        <v>2.1999999999999999E-2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4.3999999999999997E-2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4.3999999999999997E-2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4.3999999999999997E-2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5.8999999999999997E-2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4.3999999999999997E-2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4.2999999999999997E-2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4.2999999999999997E-2</v>
      </c>
      <c r="D88" t="s">
        <v>65</v>
      </c>
      <c r="E88" t="s">
        <v>19</v>
      </c>
      <c r="F88">
        <v>0.03</v>
      </c>
      <c r="G88">
        <v>0</v>
      </c>
      <c r="H88">
        <v>0</v>
      </c>
      <c r="I88">
        <v>27</v>
      </c>
      <c r="J88">
        <v>0.80100000000000005</v>
      </c>
    </row>
    <row r="89" spans="1:10" x14ac:dyDescent="0.3">
      <c r="A89" t="s">
        <v>21</v>
      </c>
      <c r="B89" t="s">
        <v>179</v>
      </c>
      <c r="C89">
        <v>8.5000000000000006E-2</v>
      </c>
      <c r="E89">
        <v>0.03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4.4999999999999998E-2</v>
      </c>
      <c r="D90" t="s">
        <v>65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4.5999999999999999E-2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4.4999999999999998E-2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4.4999999999999998E-2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4.9000000000000002E-2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4.2999999999999997E-2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4.4999999999999998E-2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4.3999999999999997E-2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4.4999999999999998E-2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4.3999999999999997E-2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4.4999999999999998E-2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4.4999999999999998E-2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4.5999999999999999E-2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4.4999999999999998E-2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4.8000000000000001E-2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4.2999999999999997E-2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1.5629999999999999</v>
      </c>
      <c r="E106">
        <v>0.52500000000000002</v>
      </c>
      <c r="F106">
        <v>0.51600000000000001</v>
      </c>
      <c r="G106">
        <v>1.2E-2</v>
      </c>
      <c r="H106">
        <v>2.4</v>
      </c>
      <c r="I106">
        <v>1</v>
      </c>
      <c r="J106">
        <v>0.51600000000000001</v>
      </c>
    </row>
    <row r="107" spans="1:10" x14ac:dyDescent="0.3">
      <c r="A107" t="s">
        <v>21</v>
      </c>
      <c r="B107" t="s">
        <v>224</v>
      </c>
      <c r="C107">
        <v>1.5309999999999999</v>
      </c>
      <c r="E107">
        <v>0.50800000000000001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4.7E-2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4.8000000000000001E-2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0.22800000000000001</v>
      </c>
      <c r="E110">
        <v>9.5000000000000001E-2</v>
      </c>
      <c r="F110">
        <v>9.8000000000000004E-2</v>
      </c>
      <c r="G110">
        <v>5.0000000000000001E-3</v>
      </c>
      <c r="H110">
        <v>4.7</v>
      </c>
      <c r="I110">
        <v>3</v>
      </c>
      <c r="J110">
        <v>0.29399999999999998</v>
      </c>
    </row>
    <row r="111" spans="1:10" x14ac:dyDescent="0.3">
      <c r="A111" t="s">
        <v>21</v>
      </c>
      <c r="B111" t="s">
        <v>225</v>
      </c>
      <c r="C111">
        <v>0.249</v>
      </c>
      <c r="E111">
        <v>0.10100000000000001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9.2999999999999999E-2</v>
      </c>
      <c r="E112">
        <v>3.6999999999999998E-2</v>
      </c>
      <c r="F112">
        <v>0.04</v>
      </c>
      <c r="G112">
        <v>5.0000000000000001E-3</v>
      </c>
      <c r="H112">
        <v>11.2</v>
      </c>
      <c r="I112">
        <v>9</v>
      </c>
      <c r="J112">
        <v>0.36399999999999999</v>
      </c>
    </row>
    <row r="113" spans="1:10" x14ac:dyDescent="0.3">
      <c r="A113" t="s">
        <v>21</v>
      </c>
      <c r="B113" t="s">
        <v>226</v>
      </c>
      <c r="C113">
        <v>0.10199999999999999</v>
      </c>
      <c r="E113">
        <v>4.3999999999999997E-2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5.8000000000000003E-2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5.5E-2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0.05</v>
      </c>
      <c r="E116" t="s">
        <v>19</v>
      </c>
      <c r="F116" t="s">
        <v>19</v>
      </c>
      <c r="G116" t="s">
        <v>19</v>
      </c>
      <c r="H116" t="s">
        <v>19</v>
      </c>
      <c r="I116">
        <v>81</v>
      </c>
      <c r="J116" t="s">
        <v>19</v>
      </c>
    </row>
    <row r="117" spans="1:10" x14ac:dyDescent="0.3">
      <c r="A117" t="s">
        <v>21</v>
      </c>
      <c r="B117" t="s">
        <v>228</v>
      </c>
      <c r="C117">
        <v>5.1999999999999998E-2</v>
      </c>
      <c r="E117" t="s">
        <v>19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7.3999999999999996E-2</v>
      </c>
      <c r="E118">
        <v>1.6E-2</v>
      </c>
      <c r="F118">
        <v>1.6E-2</v>
      </c>
      <c r="G118">
        <v>0</v>
      </c>
      <c r="H118">
        <v>0</v>
      </c>
      <c r="I118">
        <v>243</v>
      </c>
      <c r="J118">
        <v>3.7869999999999999</v>
      </c>
    </row>
    <row r="119" spans="1:10" x14ac:dyDescent="0.3">
      <c r="A119" t="s">
        <v>21</v>
      </c>
      <c r="B119" t="s">
        <v>229</v>
      </c>
      <c r="C119">
        <v>4.5999999999999999E-2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5.1999999999999998E-2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4.9000000000000002E-2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5.6000000000000001E-2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4.3999999999999997E-2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4.4999999999999998E-2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4.2999999999999997E-2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4.4999999999999998E-2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4.4999999999999998E-2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4.4999999999999998E-2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4.3999999999999997E-2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4.5999999999999999E-2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4.4999999999999998E-2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4.5999999999999999E-2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5.7000000000000002E-2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3.3719999999999999</v>
      </c>
      <c r="E134">
        <v>87.453000000000003</v>
      </c>
      <c r="F134">
        <v>87.453000000000003</v>
      </c>
      <c r="G134">
        <v>0</v>
      </c>
      <c r="H134">
        <v>0</v>
      </c>
      <c r="I134">
        <v>1</v>
      </c>
      <c r="J134">
        <v>87.453000000000003</v>
      </c>
    </row>
    <row r="135" spans="1:10" x14ac:dyDescent="0.3">
      <c r="A135" t="s">
        <v>21</v>
      </c>
      <c r="B135" t="s">
        <v>272</v>
      </c>
      <c r="C135">
        <v>3.54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1.456</v>
      </c>
      <c r="E136">
        <v>0.47</v>
      </c>
      <c r="F136">
        <v>0.49</v>
      </c>
      <c r="G136">
        <v>2.8000000000000001E-2</v>
      </c>
      <c r="H136">
        <v>5.8</v>
      </c>
      <c r="I136">
        <v>3</v>
      </c>
      <c r="J136">
        <v>1.47</v>
      </c>
    </row>
    <row r="137" spans="1:10" x14ac:dyDescent="0.3">
      <c r="A137" t="s">
        <v>21</v>
      </c>
      <c r="B137" t="s">
        <v>273</v>
      </c>
      <c r="C137">
        <v>1.5349999999999999</v>
      </c>
      <c r="E137">
        <v>0.51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0.36199999999999999</v>
      </c>
      <c r="E138">
        <v>0.13200000000000001</v>
      </c>
      <c r="F138">
        <v>0.13900000000000001</v>
      </c>
      <c r="G138">
        <v>0.01</v>
      </c>
      <c r="H138">
        <v>7</v>
      </c>
      <c r="I138">
        <v>9</v>
      </c>
      <c r="J138">
        <v>1.2470000000000001</v>
      </c>
    </row>
    <row r="139" spans="1:10" x14ac:dyDescent="0.3">
      <c r="A139" t="s">
        <v>21</v>
      </c>
      <c r="B139" t="s">
        <v>274</v>
      </c>
      <c r="C139">
        <v>0.41699999999999998</v>
      </c>
      <c r="E139">
        <v>0.14499999999999999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0.122</v>
      </c>
      <c r="E140">
        <v>5.5E-2</v>
      </c>
      <c r="F140">
        <v>5.1999999999999998E-2</v>
      </c>
      <c r="G140">
        <v>4.0000000000000001E-3</v>
      </c>
      <c r="H140">
        <v>8.6</v>
      </c>
      <c r="I140">
        <v>27</v>
      </c>
      <c r="J140">
        <v>1.4</v>
      </c>
    </row>
    <row r="141" spans="1:10" x14ac:dyDescent="0.3">
      <c r="A141" t="s">
        <v>21</v>
      </c>
      <c r="B141" t="s">
        <v>275</v>
      </c>
      <c r="C141">
        <v>0.111</v>
      </c>
      <c r="E141">
        <v>4.9000000000000002E-2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0.11799999999999999</v>
      </c>
      <c r="E142">
        <v>5.2999999999999999E-2</v>
      </c>
      <c r="F142">
        <v>5.2999999999999999E-2</v>
      </c>
      <c r="G142">
        <v>0</v>
      </c>
      <c r="H142">
        <v>0</v>
      </c>
      <c r="I142">
        <v>81</v>
      </c>
      <c r="J142">
        <v>4.2880000000000003</v>
      </c>
    </row>
    <row r="143" spans="1:10" x14ac:dyDescent="0.3">
      <c r="A143" t="s">
        <v>21</v>
      </c>
      <c r="B143" t="s">
        <v>276</v>
      </c>
      <c r="C143">
        <v>7.0000000000000007E-2</v>
      </c>
      <c r="E143" t="s">
        <v>19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5.2999999999999999E-2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0.05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8.8999999999999996E-2</v>
      </c>
      <c r="E146">
        <v>3.4000000000000002E-2</v>
      </c>
      <c r="F146">
        <v>3.4000000000000002E-2</v>
      </c>
      <c r="G146">
        <v>0</v>
      </c>
      <c r="H146">
        <v>0</v>
      </c>
      <c r="I146">
        <v>729</v>
      </c>
      <c r="J146">
        <v>24.872</v>
      </c>
    </row>
    <row r="147" spans="1:10" x14ac:dyDescent="0.3">
      <c r="A147" t="s">
        <v>21</v>
      </c>
      <c r="B147" t="s">
        <v>278</v>
      </c>
      <c r="C147">
        <v>6.8000000000000005E-2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4.5999999999999999E-2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4.8000000000000001E-2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4.7E-2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4.7E-2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3.569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3.74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4.7E-2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4.4999999999999998E-2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0.05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4.7E-2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4.5999999999999999E-2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4.8000000000000001E-2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3.7389999999999999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3.7530000000000001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3.5590000000000002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3.653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3.4550000000000001</v>
      </c>
      <c r="E164">
        <v>706.48099999999999</v>
      </c>
      <c r="F164">
        <v>706.48099999999999</v>
      </c>
      <c r="G164">
        <v>0</v>
      </c>
      <c r="H164">
        <v>0</v>
      </c>
      <c r="I164">
        <v>9</v>
      </c>
      <c r="J164">
        <v>6358.3289999999997</v>
      </c>
    </row>
    <row r="165" spans="1:10" x14ac:dyDescent="0.3">
      <c r="A165" t="s">
        <v>21</v>
      </c>
      <c r="B165" t="s">
        <v>322</v>
      </c>
      <c r="C165">
        <v>3.5710000000000002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3.1560000000000001</v>
      </c>
      <c r="E166">
        <v>13.488</v>
      </c>
      <c r="F166">
        <v>35.122999999999998</v>
      </c>
      <c r="G166">
        <v>30.596</v>
      </c>
      <c r="H166">
        <v>87.1</v>
      </c>
      <c r="I166">
        <v>27</v>
      </c>
      <c r="J166">
        <v>948.31600000000003</v>
      </c>
    </row>
    <row r="167" spans="1:10" x14ac:dyDescent="0.3">
      <c r="A167" t="s">
        <v>21</v>
      </c>
      <c r="B167" t="s">
        <v>323</v>
      </c>
      <c r="C167">
        <v>3.34</v>
      </c>
      <c r="E167">
        <v>56.756999999999998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2.0870000000000002</v>
      </c>
      <c r="E168">
        <v>0.97099999999999997</v>
      </c>
      <c r="F168">
        <v>1.591</v>
      </c>
      <c r="G168">
        <v>0.877</v>
      </c>
      <c r="H168">
        <v>55.1</v>
      </c>
      <c r="I168">
        <v>81</v>
      </c>
      <c r="J168">
        <v>128.852</v>
      </c>
    </row>
    <row r="169" spans="1:10" x14ac:dyDescent="0.3">
      <c r="A169" t="s">
        <v>21</v>
      </c>
      <c r="B169" t="s">
        <v>324</v>
      </c>
      <c r="C169">
        <v>2.59</v>
      </c>
      <c r="E169">
        <v>2.2109999999999999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0.63</v>
      </c>
      <c r="E170">
        <v>0.19800000000000001</v>
      </c>
      <c r="F170">
        <v>0.19400000000000001</v>
      </c>
      <c r="G170">
        <v>5.0000000000000001E-3</v>
      </c>
      <c r="H170">
        <v>2.8</v>
      </c>
      <c r="I170">
        <v>243</v>
      </c>
      <c r="J170">
        <v>47.085000000000001</v>
      </c>
    </row>
    <row r="171" spans="1:10" x14ac:dyDescent="0.3">
      <c r="A171" t="s">
        <v>21</v>
      </c>
      <c r="B171" t="s">
        <v>325</v>
      </c>
      <c r="C171">
        <v>0.59899999999999998</v>
      </c>
      <c r="E171">
        <v>0.19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0.19600000000000001</v>
      </c>
      <c r="E172">
        <v>8.4000000000000005E-2</v>
      </c>
      <c r="F172">
        <v>9.0999999999999998E-2</v>
      </c>
      <c r="G172">
        <v>8.9999999999999993E-3</v>
      </c>
      <c r="H172">
        <v>9.6</v>
      </c>
      <c r="I172">
        <v>729</v>
      </c>
      <c r="J172">
        <v>66.006</v>
      </c>
    </row>
    <row r="173" spans="1:10" x14ac:dyDescent="0.3">
      <c r="A173" t="s">
        <v>21</v>
      </c>
      <c r="B173" t="s">
        <v>326</v>
      </c>
      <c r="C173">
        <v>0.23400000000000001</v>
      </c>
      <c r="E173">
        <v>9.7000000000000003E-2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2.2589999999999999</v>
      </c>
      <c r="E174">
        <v>1.2390000000000001</v>
      </c>
      <c r="F174">
        <v>0.97799999999999998</v>
      </c>
      <c r="G174">
        <v>0.36899999999999999</v>
      </c>
      <c r="H174">
        <v>37.799999999999997</v>
      </c>
      <c r="I174">
        <v>3</v>
      </c>
      <c r="J174">
        <v>2.9340000000000002</v>
      </c>
    </row>
    <row r="175" spans="1:10" x14ac:dyDescent="0.3">
      <c r="A175" t="s">
        <v>21</v>
      </c>
      <c r="B175" t="s">
        <v>165</v>
      </c>
      <c r="C175">
        <v>1.8440000000000001</v>
      </c>
      <c r="E175">
        <v>0.71699999999999997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7.3999999999999996E-2</v>
      </c>
      <c r="E176">
        <v>1.4E-2</v>
      </c>
      <c r="F176">
        <v>1.7000000000000001E-2</v>
      </c>
      <c r="G176">
        <v>4.0000000000000001E-3</v>
      </c>
      <c r="H176">
        <v>25.1</v>
      </c>
      <c r="I176">
        <v>2187</v>
      </c>
      <c r="J176">
        <v>37.158000000000001</v>
      </c>
    </row>
    <row r="177" spans="1:10" x14ac:dyDescent="0.3">
      <c r="A177" t="s">
        <v>21</v>
      </c>
      <c r="B177" t="s">
        <v>327</v>
      </c>
      <c r="C177">
        <v>7.6999999999999999E-2</v>
      </c>
      <c r="E177">
        <v>0.02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5.5E-2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0.06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0.05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5.1999999999999998E-2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4.4999999999999998E-2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4.7E-2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0.06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3.6549999999999998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3.6890000000000001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3.4790000000000001</v>
      </c>
      <c r="E188">
        <v>3914.6579999999999</v>
      </c>
      <c r="F188">
        <v>1986.29</v>
      </c>
      <c r="G188">
        <v>2727.1239999999998</v>
      </c>
      <c r="H188">
        <v>137.30000000000001</v>
      </c>
      <c r="I188">
        <v>3</v>
      </c>
      <c r="J188">
        <v>5958.8710000000001</v>
      </c>
    </row>
    <row r="189" spans="1:10" x14ac:dyDescent="0.3">
      <c r="A189" t="s">
        <v>21</v>
      </c>
      <c r="B189" t="s">
        <v>369</v>
      </c>
      <c r="C189">
        <v>3.3410000000000002</v>
      </c>
      <c r="E189">
        <v>57.923000000000002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3.1739999999999999</v>
      </c>
      <c r="E190">
        <v>14.914</v>
      </c>
      <c r="F190">
        <v>18.216000000000001</v>
      </c>
      <c r="G190">
        <v>4.67</v>
      </c>
      <c r="H190">
        <v>25.6</v>
      </c>
      <c r="I190">
        <v>9</v>
      </c>
      <c r="J190">
        <v>163.94800000000001</v>
      </c>
    </row>
    <row r="191" spans="1:10" x14ac:dyDescent="0.3">
      <c r="A191" t="s">
        <v>21</v>
      </c>
      <c r="B191" t="s">
        <v>370</v>
      </c>
      <c r="C191">
        <v>3.2320000000000002</v>
      </c>
      <c r="E191">
        <v>21.518999999999998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1.6060000000000001</v>
      </c>
      <c r="E192">
        <v>0.54900000000000004</v>
      </c>
      <c r="F192">
        <v>0.48499999999999999</v>
      </c>
      <c r="G192">
        <v>9.0999999999999998E-2</v>
      </c>
      <c r="H192">
        <v>18.7</v>
      </c>
      <c r="I192">
        <v>27</v>
      </c>
      <c r="J192">
        <v>13.096</v>
      </c>
    </row>
    <row r="193" spans="1:10" x14ac:dyDescent="0.3">
      <c r="A193" t="s">
        <v>21</v>
      </c>
      <c r="B193" t="s">
        <v>371</v>
      </c>
      <c r="C193">
        <v>1.3480000000000001</v>
      </c>
      <c r="E193">
        <v>0.42099999999999999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0.38300000000000001</v>
      </c>
      <c r="E194">
        <v>0.13700000000000001</v>
      </c>
      <c r="F194">
        <v>0.154</v>
      </c>
      <c r="G194">
        <v>2.4E-2</v>
      </c>
      <c r="H194">
        <v>15.4</v>
      </c>
      <c r="I194">
        <v>81</v>
      </c>
      <c r="J194">
        <v>12.462999999999999</v>
      </c>
    </row>
    <row r="195" spans="1:10" x14ac:dyDescent="0.3">
      <c r="A195" t="s">
        <v>21</v>
      </c>
      <c r="B195" t="s">
        <v>372</v>
      </c>
      <c r="C195">
        <v>0.52</v>
      </c>
      <c r="E195">
        <v>0.17100000000000001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0.622</v>
      </c>
      <c r="E196">
        <v>0.19500000000000001</v>
      </c>
      <c r="F196">
        <v>0.20699999999999999</v>
      </c>
      <c r="G196">
        <v>1.7000000000000001E-2</v>
      </c>
      <c r="H196">
        <v>8</v>
      </c>
      <c r="I196">
        <v>9</v>
      </c>
      <c r="J196">
        <v>1.8640000000000001</v>
      </c>
    </row>
    <row r="197" spans="1:10" x14ac:dyDescent="0.3">
      <c r="A197" t="s">
        <v>21</v>
      </c>
      <c r="B197" t="s">
        <v>166</v>
      </c>
      <c r="C197">
        <v>0.71599999999999997</v>
      </c>
      <c r="E197">
        <v>0.219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0.124</v>
      </c>
      <c r="E198">
        <v>5.6000000000000001E-2</v>
      </c>
      <c r="F198">
        <v>5.3999999999999999E-2</v>
      </c>
      <c r="G198">
        <v>2E-3</v>
      </c>
      <c r="H198">
        <v>3.7</v>
      </c>
      <c r="I198">
        <v>243</v>
      </c>
      <c r="J198">
        <v>13.205</v>
      </c>
    </row>
    <row r="199" spans="1:10" x14ac:dyDescent="0.3">
      <c r="A199" t="s">
        <v>21</v>
      </c>
      <c r="B199" t="s">
        <v>373</v>
      </c>
      <c r="C199">
        <v>0.11799999999999999</v>
      </c>
      <c r="E199">
        <v>5.2999999999999999E-2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7.2999999999999995E-2</v>
      </c>
      <c r="E200">
        <v>1.2999999999999999E-2</v>
      </c>
      <c r="F200">
        <v>1.7999999999999999E-2</v>
      </c>
      <c r="G200">
        <v>7.0000000000000001E-3</v>
      </c>
      <c r="H200">
        <v>39.799999999999997</v>
      </c>
      <c r="I200">
        <v>729</v>
      </c>
      <c r="J200">
        <v>13.134</v>
      </c>
    </row>
    <row r="201" spans="1:10" x14ac:dyDescent="0.3">
      <c r="A201" t="s">
        <v>21</v>
      </c>
      <c r="B201" t="s">
        <v>374</v>
      </c>
      <c r="C201">
        <v>7.9000000000000001E-2</v>
      </c>
      <c r="E201">
        <v>2.3E-2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4.9000000000000002E-2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0.05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4.5999999999999999E-2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4.4999999999999998E-2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4.3999999999999997E-2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4.4999999999999998E-2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4.7E-2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4.2999999999999997E-2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4.5999999999999999E-2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3.6859999999999999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3.7040000000000002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3.51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3.5489999999999999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3.226</v>
      </c>
      <c r="E216">
        <v>20.6</v>
      </c>
      <c r="F216">
        <v>16.562999999999999</v>
      </c>
      <c r="G216">
        <v>5.7089999999999996</v>
      </c>
      <c r="H216">
        <v>34.5</v>
      </c>
      <c r="I216">
        <v>9</v>
      </c>
      <c r="J216">
        <v>149.06700000000001</v>
      </c>
    </row>
    <row r="217" spans="1:10" x14ac:dyDescent="0.3">
      <c r="A217" t="s">
        <v>21</v>
      </c>
      <c r="B217" t="s">
        <v>418</v>
      </c>
      <c r="C217">
        <v>3.1429999999999998</v>
      </c>
      <c r="E217">
        <v>12.526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0.17100000000000001</v>
      </c>
      <c r="E218">
        <v>7.5999999999999998E-2</v>
      </c>
      <c r="F218">
        <v>6.8000000000000005E-2</v>
      </c>
      <c r="G218">
        <v>0.01</v>
      </c>
      <c r="H218">
        <v>14.9</v>
      </c>
      <c r="I218">
        <v>27</v>
      </c>
      <c r="J218">
        <v>1.849</v>
      </c>
    </row>
    <row r="219" spans="1:10" x14ac:dyDescent="0.3">
      <c r="A219" t="s">
        <v>21</v>
      </c>
      <c r="B219" t="s">
        <v>167</v>
      </c>
      <c r="C219">
        <v>0.13600000000000001</v>
      </c>
      <c r="E219">
        <v>6.0999999999999999E-2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1.7629999999999999</v>
      </c>
      <c r="E220">
        <v>0.65300000000000002</v>
      </c>
      <c r="F220">
        <v>0.65800000000000003</v>
      </c>
      <c r="G220">
        <v>7.0000000000000001E-3</v>
      </c>
      <c r="H220">
        <v>1.1000000000000001</v>
      </c>
      <c r="I220">
        <v>27</v>
      </c>
      <c r="J220">
        <v>17.757000000000001</v>
      </c>
    </row>
    <row r="221" spans="1:10" x14ac:dyDescent="0.3">
      <c r="A221" t="s">
        <v>21</v>
      </c>
      <c r="B221" t="s">
        <v>419</v>
      </c>
      <c r="C221">
        <v>1.776</v>
      </c>
      <c r="E221">
        <v>0.66300000000000003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0.496</v>
      </c>
      <c r="E222">
        <v>0.16500000000000001</v>
      </c>
      <c r="F222">
        <v>0.17299999999999999</v>
      </c>
      <c r="G222">
        <v>1.0999999999999999E-2</v>
      </c>
      <c r="H222">
        <v>6.6</v>
      </c>
      <c r="I222">
        <v>81</v>
      </c>
      <c r="J222">
        <v>13.997999999999999</v>
      </c>
    </row>
    <row r="223" spans="1:10" x14ac:dyDescent="0.3">
      <c r="A223" t="s">
        <v>21</v>
      </c>
      <c r="B223" t="s">
        <v>420</v>
      </c>
      <c r="C223">
        <v>0.56200000000000006</v>
      </c>
      <c r="E223">
        <v>0.18099999999999999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0.14199999999999999</v>
      </c>
      <c r="E224">
        <v>6.4000000000000001E-2</v>
      </c>
      <c r="F224">
        <v>6.3E-2</v>
      </c>
      <c r="G224">
        <v>2E-3</v>
      </c>
      <c r="H224">
        <v>2.6</v>
      </c>
      <c r="I224">
        <v>243</v>
      </c>
      <c r="J224">
        <v>15.294</v>
      </c>
    </row>
    <row r="225" spans="1:10" x14ac:dyDescent="0.3">
      <c r="A225" t="s">
        <v>21</v>
      </c>
      <c r="B225" t="s">
        <v>421</v>
      </c>
      <c r="C225">
        <v>0.13700000000000001</v>
      </c>
      <c r="E225">
        <v>6.2E-2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7.1999999999999995E-2</v>
      </c>
      <c r="E226">
        <v>6.0000000000000001E-3</v>
      </c>
      <c r="F226">
        <v>1.4E-2</v>
      </c>
      <c r="G226">
        <v>1.0999999999999999E-2</v>
      </c>
      <c r="H226">
        <v>77.5</v>
      </c>
      <c r="I226">
        <v>729</v>
      </c>
      <c r="J226">
        <v>10.483000000000001</v>
      </c>
    </row>
    <row r="227" spans="1:10" x14ac:dyDescent="0.3">
      <c r="A227" t="s">
        <v>21</v>
      </c>
      <c r="B227" t="s">
        <v>422</v>
      </c>
      <c r="C227">
        <v>7.8E-2</v>
      </c>
      <c r="E227">
        <v>2.1999999999999999E-2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0.06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5.8000000000000003E-2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5.1999999999999998E-2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6.4000000000000001E-2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6.5000000000000002E-2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5.1999999999999998E-2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4.5999999999999999E-2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4.9000000000000002E-2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5.2999999999999999E-2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5.6000000000000001E-2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6.9000000000000006E-2</v>
      </c>
      <c r="E238" t="s">
        <v>19</v>
      </c>
      <c r="F238">
        <v>2.5999999999999999E-2</v>
      </c>
      <c r="G238">
        <v>0</v>
      </c>
      <c r="H238">
        <v>0</v>
      </c>
      <c r="I238">
        <v>81</v>
      </c>
      <c r="J238">
        <v>2.0760000000000001</v>
      </c>
    </row>
    <row r="239" spans="1:10" x14ac:dyDescent="0.3">
      <c r="A239" t="s">
        <v>21</v>
      </c>
      <c r="B239" t="s">
        <v>168</v>
      </c>
      <c r="C239">
        <v>8.1000000000000003E-2</v>
      </c>
      <c r="E239">
        <v>2.5999999999999999E-2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0.13500000000000001</v>
      </c>
      <c r="E240">
        <v>6.0999999999999999E-2</v>
      </c>
      <c r="F240">
        <v>6.0999999999999999E-2</v>
      </c>
      <c r="G240">
        <v>0</v>
      </c>
      <c r="H240">
        <v>0</v>
      </c>
      <c r="I240">
        <v>243</v>
      </c>
      <c r="J240">
        <v>14.872999999999999</v>
      </c>
    </row>
    <row r="241" spans="1:10" x14ac:dyDescent="0.3">
      <c r="A241" t="s">
        <v>21</v>
      </c>
      <c r="B241" t="s">
        <v>169</v>
      </c>
      <c r="C241">
        <v>5.3999999999999999E-2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8.2000000000000003E-2</v>
      </c>
      <c r="E242">
        <v>2.5999999999999999E-2</v>
      </c>
      <c r="F242">
        <v>2.5999999999999999E-2</v>
      </c>
      <c r="G242">
        <v>0</v>
      </c>
      <c r="H242">
        <v>0</v>
      </c>
      <c r="I242">
        <v>729</v>
      </c>
      <c r="J242">
        <v>19.196000000000002</v>
      </c>
    </row>
    <row r="243" spans="1:10" x14ac:dyDescent="0.3">
      <c r="A243" t="s">
        <v>21</v>
      </c>
      <c r="B243" t="s">
        <v>170</v>
      </c>
      <c r="C243">
        <v>4.9000000000000002E-2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4.3999999999999997E-2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4.2999999999999997E-2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4.2999999999999997E-2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4.2999999999999997E-2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4.3999999999999997E-2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4.3999999999999997E-2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7.2999999999999995E-2</v>
      </c>
      <c r="E250">
        <v>1.2999999999999999E-2</v>
      </c>
      <c r="F250">
        <v>1.2999999999999999E-2</v>
      </c>
      <c r="G250">
        <v>0</v>
      </c>
      <c r="H250">
        <v>0</v>
      </c>
      <c r="I250">
        <v>59049</v>
      </c>
      <c r="J250">
        <v>764.36400000000003</v>
      </c>
    </row>
    <row r="251" spans="1:10" x14ac:dyDescent="0.3">
      <c r="A251" t="s">
        <v>21</v>
      </c>
      <c r="B251" t="s">
        <v>174</v>
      </c>
      <c r="C251">
        <v>4.3999999999999997E-2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4.9000000000000002E-2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3.9990000000000001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3.99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3.9969999999999999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3.9169999999999998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3.9580000000000002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4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3.4750000000000001</v>
      </c>
      <c r="E260">
        <v>2660.4630000000002</v>
      </c>
      <c r="F260">
        <v>2660.4630000000002</v>
      </c>
      <c r="G260">
        <v>0</v>
      </c>
      <c r="H260">
        <v>0</v>
      </c>
      <c r="I260">
        <v>27</v>
      </c>
      <c r="J260">
        <v>71832.508000000002</v>
      </c>
    </row>
    <row r="261" spans="1:10" x14ac:dyDescent="0.3">
      <c r="A261" t="s">
        <v>21</v>
      </c>
      <c r="B261" t="s">
        <v>215</v>
      </c>
      <c r="C261">
        <v>3.5550000000000002</v>
      </c>
      <c r="E261" t="s">
        <v>19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2.12</v>
      </c>
      <c r="E262">
        <v>1.0149999999999999</v>
      </c>
      <c r="F262">
        <v>1.0509999999999999</v>
      </c>
      <c r="G262">
        <v>5.0999999999999997E-2</v>
      </c>
      <c r="H262">
        <v>4.8</v>
      </c>
      <c r="I262">
        <v>81</v>
      </c>
      <c r="J262">
        <v>85.129000000000005</v>
      </c>
    </row>
    <row r="263" spans="1:10" x14ac:dyDescent="0.3">
      <c r="A263" t="s">
        <v>21</v>
      </c>
      <c r="B263" t="s">
        <v>216</v>
      </c>
      <c r="C263">
        <v>2.169</v>
      </c>
      <c r="E263">
        <v>1.087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0.86899999999999999</v>
      </c>
      <c r="E264">
        <v>0.25900000000000001</v>
      </c>
      <c r="F264">
        <v>0.223</v>
      </c>
      <c r="G264">
        <v>5.0999999999999997E-2</v>
      </c>
      <c r="H264">
        <v>23.1</v>
      </c>
      <c r="I264">
        <v>243</v>
      </c>
      <c r="J264">
        <v>54.170999999999999</v>
      </c>
    </row>
    <row r="265" spans="1:10" x14ac:dyDescent="0.3">
      <c r="A265" t="s">
        <v>21</v>
      </c>
      <c r="B265" t="s">
        <v>217</v>
      </c>
      <c r="C265">
        <v>0.58599999999999997</v>
      </c>
      <c r="E265">
        <v>0.187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0.16700000000000001</v>
      </c>
      <c r="E266">
        <v>7.3999999999999996E-2</v>
      </c>
      <c r="F266">
        <v>0.08</v>
      </c>
      <c r="G266">
        <v>8.0000000000000002E-3</v>
      </c>
      <c r="H266">
        <v>9.8000000000000007</v>
      </c>
      <c r="I266">
        <v>729</v>
      </c>
      <c r="J266">
        <v>58.1</v>
      </c>
    </row>
    <row r="267" spans="1:10" x14ac:dyDescent="0.3">
      <c r="A267" t="s">
        <v>21</v>
      </c>
      <c r="B267" t="s">
        <v>218</v>
      </c>
      <c r="C267">
        <v>0.19800000000000001</v>
      </c>
      <c r="E267">
        <v>8.5000000000000006E-2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8.5000000000000006E-2</v>
      </c>
      <c r="E268">
        <v>0.03</v>
      </c>
      <c r="F268">
        <v>2.1999999999999999E-2</v>
      </c>
      <c r="G268">
        <v>1.2E-2</v>
      </c>
      <c r="H268">
        <v>54.7</v>
      </c>
      <c r="I268">
        <v>2187</v>
      </c>
      <c r="J268">
        <v>47.113</v>
      </c>
    </row>
    <row r="269" spans="1:10" x14ac:dyDescent="0.3">
      <c r="A269" t="s">
        <v>21</v>
      </c>
      <c r="B269" t="s">
        <v>219</v>
      </c>
      <c r="C269">
        <v>7.2999999999999995E-2</v>
      </c>
      <c r="E269">
        <v>1.2999999999999999E-2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0.06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5.8999999999999997E-2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5.0999999999999997E-2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5.3999999999999999E-2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4.9000000000000002E-2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4.8000000000000001E-2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5.8000000000000003E-2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5.6000000000000001E-2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3.8650000000000002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3.8260000000000001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3.8620000000000001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3.548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3.7280000000000002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3.69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2.1160000000000001</v>
      </c>
      <c r="E284">
        <v>1.0109999999999999</v>
      </c>
      <c r="F284">
        <v>0.80900000000000005</v>
      </c>
      <c r="G284">
        <v>0.28599999999999998</v>
      </c>
      <c r="H284">
        <v>35.4</v>
      </c>
      <c r="I284">
        <v>27</v>
      </c>
      <c r="J284">
        <v>21.831</v>
      </c>
    </row>
    <row r="285" spans="1:10" x14ac:dyDescent="0.3">
      <c r="A285" t="s">
        <v>21</v>
      </c>
      <c r="B285" t="s">
        <v>263</v>
      </c>
      <c r="C285">
        <v>1.6970000000000001</v>
      </c>
      <c r="E285">
        <v>0.60599999999999998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0.63</v>
      </c>
      <c r="E286">
        <v>0.19800000000000001</v>
      </c>
      <c r="F286">
        <v>0.19600000000000001</v>
      </c>
      <c r="G286">
        <v>2E-3</v>
      </c>
      <c r="H286">
        <v>1</v>
      </c>
      <c r="I286">
        <v>81</v>
      </c>
      <c r="J286">
        <v>15.893000000000001</v>
      </c>
    </row>
    <row r="287" spans="1:10" x14ac:dyDescent="0.3">
      <c r="A287" t="s">
        <v>21</v>
      </c>
      <c r="B287" t="s">
        <v>264</v>
      </c>
      <c r="C287">
        <v>0.61899999999999999</v>
      </c>
      <c r="E287">
        <v>0.19500000000000001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0.29199999999999998</v>
      </c>
      <c r="E288">
        <v>0.113</v>
      </c>
      <c r="F288">
        <v>9.2999999999999999E-2</v>
      </c>
      <c r="G288">
        <v>2.9000000000000001E-2</v>
      </c>
      <c r="H288">
        <v>31.5</v>
      </c>
      <c r="I288">
        <v>243</v>
      </c>
      <c r="J288">
        <v>22.530999999999999</v>
      </c>
    </row>
    <row r="289" spans="1:10" x14ac:dyDescent="0.3">
      <c r="A289" t="s">
        <v>21</v>
      </c>
      <c r="B289" t="s">
        <v>265</v>
      </c>
      <c r="C289">
        <v>0.16200000000000001</v>
      </c>
      <c r="E289">
        <v>7.1999999999999995E-2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0.125</v>
      </c>
      <c r="E290">
        <v>5.6000000000000001E-2</v>
      </c>
      <c r="F290">
        <v>5.5E-2</v>
      </c>
      <c r="G290">
        <v>2E-3</v>
      </c>
      <c r="H290">
        <v>3.9</v>
      </c>
      <c r="I290">
        <v>729</v>
      </c>
      <c r="J290">
        <v>39.93</v>
      </c>
    </row>
    <row r="291" spans="1:10" x14ac:dyDescent="0.3">
      <c r="A291" t="s">
        <v>21</v>
      </c>
      <c r="B291" t="s">
        <v>266</v>
      </c>
      <c r="C291">
        <v>0.11899999999999999</v>
      </c>
      <c r="E291">
        <v>5.2999999999999999E-2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5.5E-2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5.7000000000000002E-2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4.7E-2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4.8000000000000001E-2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0.184</v>
      </c>
      <c r="E296">
        <v>0.08</v>
      </c>
      <c r="F296">
        <v>7.9000000000000001E-2</v>
      </c>
      <c r="G296">
        <v>2E-3</v>
      </c>
      <c r="H296">
        <v>2.7</v>
      </c>
      <c r="I296">
        <v>19683</v>
      </c>
      <c r="J296">
        <v>1550.4059999999999</v>
      </c>
    </row>
    <row r="297" spans="1:10" x14ac:dyDescent="0.3">
      <c r="A297" t="s">
        <v>21</v>
      </c>
      <c r="B297" t="s">
        <v>269</v>
      </c>
      <c r="C297">
        <v>0.17499999999999999</v>
      </c>
      <c r="E297">
        <v>7.6999999999999999E-2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8.2000000000000003E-2</v>
      </c>
      <c r="E298">
        <v>2.7E-2</v>
      </c>
      <c r="F298">
        <v>0.03</v>
      </c>
      <c r="G298">
        <v>5.0000000000000001E-3</v>
      </c>
      <c r="H298">
        <v>16</v>
      </c>
      <c r="I298">
        <v>59049</v>
      </c>
      <c r="J298">
        <v>1791.472</v>
      </c>
    </row>
    <row r="299" spans="1:10" x14ac:dyDescent="0.3">
      <c r="A299" t="s">
        <v>21</v>
      </c>
      <c r="B299" t="s">
        <v>270</v>
      </c>
      <c r="C299">
        <v>8.8999999999999996E-2</v>
      </c>
      <c r="E299">
        <v>3.4000000000000002E-2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5.2999999999999999E-2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5.1999999999999998E-2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3.8719999999999999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3.794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3.8069999999999999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3.7280000000000002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3.41</v>
      </c>
      <c r="E306">
        <v>174.26400000000001</v>
      </c>
      <c r="F306">
        <v>128.768</v>
      </c>
      <c r="G306">
        <v>64.340999999999994</v>
      </c>
      <c r="H306">
        <v>50</v>
      </c>
      <c r="I306">
        <v>9</v>
      </c>
      <c r="J306">
        <v>1158.9100000000001</v>
      </c>
    </row>
    <row r="307" spans="1:10" x14ac:dyDescent="0.3">
      <c r="A307" t="s">
        <v>21</v>
      </c>
      <c r="B307" t="s">
        <v>310</v>
      </c>
      <c r="C307">
        <v>3.3690000000000002</v>
      </c>
      <c r="E307">
        <v>83.272000000000006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2.0489999999999999</v>
      </c>
      <c r="E308">
        <v>0.92300000000000004</v>
      </c>
      <c r="F308">
        <v>0.85099999999999998</v>
      </c>
      <c r="G308">
        <v>0.10199999999999999</v>
      </c>
      <c r="H308">
        <v>12</v>
      </c>
      <c r="I308">
        <v>27</v>
      </c>
      <c r="J308">
        <v>22.966000000000001</v>
      </c>
    </row>
    <row r="309" spans="1:10" x14ac:dyDescent="0.3">
      <c r="A309" t="s">
        <v>21</v>
      </c>
      <c r="B309" t="s">
        <v>311</v>
      </c>
      <c r="C309">
        <v>1.913</v>
      </c>
      <c r="E309">
        <v>0.77800000000000002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0.48899999999999999</v>
      </c>
      <c r="E310">
        <v>0.16300000000000001</v>
      </c>
      <c r="F310">
        <v>0.17100000000000001</v>
      </c>
      <c r="G310">
        <v>1.0999999999999999E-2</v>
      </c>
      <c r="H310">
        <v>6.7</v>
      </c>
      <c r="I310">
        <v>81</v>
      </c>
      <c r="J310">
        <v>13.866</v>
      </c>
    </row>
    <row r="311" spans="1:10" x14ac:dyDescent="0.3">
      <c r="A311" t="s">
        <v>21</v>
      </c>
      <c r="B311" t="s">
        <v>312</v>
      </c>
      <c r="C311">
        <v>0.55500000000000005</v>
      </c>
      <c r="E311">
        <v>0.17899999999999999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0.16800000000000001</v>
      </c>
      <c r="E312">
        <v>7.4999999999999997E-2</v>
      </c>
      <c r="F312">
        <v>6.9000000000000006E-2</v>
      </c>
      <c r="G312">
        <v>8.0000000000000002E-3</v>
      </c>
      <c r="H312">
        <v>12.2</v>
      </c>
      <c r="I312">
        <v>243</v>
      </c>
      <c r="J312">
        <v>16.684999999999999</v>
      </c>
    </row>
    <row r="313" spans="1:10" x14ac:dyDescent="0.3">
      <c r="A313" t="s">
        <v>21</v>
      </c>
      <c r="B313" t="s">
        <v>313</v>
      </c>
      <c r="C313">
        <v>0.13900000000000001</v>
      </c>
      <c r="E313">
        <v>6.3E-2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8.6999999999999994E-2</v>
      </c>
      <c r="E314">
        <v>3.2000000000000001E-2</v>
      </c>
      <c r="F314">
        <v>2.4E-2</v>
      </c>
      <c r="G314">
        <v>1.2E-2</v>
      </c>
      <c r="H314">
        <v>48.8</v>
      </c>
      <c r="I314">
        <v>729</v>
      </c>
      <c r="J314">
        <v>17.338999999999999</v>
      </c>
    </row>
    <row r="315" spans="1:10" x14ac:dyDescent="0.3">
      <c r="A315" t="s">
        <v>21</v>
      </c>
      <c r="B315" t="s">
        <v>314</v>
      </c>
      <c r="C315">
        <v>7.3999999999999996E-2</v>
      </c>
      <c r="E315">
        <v>1.6E-2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5.7000000000000002E-2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5.2999999999999999E-2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0.05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4.8000000000000001E-2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4.5999999999999999E-2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0.05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4.4999999999999998E-2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4.4999999999999998E-2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4.4999999999999998E-2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4.4999999999999998E-2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3.8839999999999999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3.8370000000000002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3.7469999999999999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3.8010000000000002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3.343</v>
      </c>
      <c r="E330">
        <v>58.695999999999998</v>
      </c>
      <c r="F330">
        <v>58.695999999999998</v>
      </c>
      <c r="G330">
        <v>0</v>
      </c>
      <c r="H330">
        <v>0</v>
      </c>
      <c r="I330">
        <v>9</v>
      </c>
      <c r="J330">
        <v>528.26700000000005</v>
      </c>
    </row>
    <row r="331" spans="1:10" x14ac:dyDescent="0.3">
      <c r="A331" t="s">
        <v>21</v>
      </c>
      <c r="B331" t="s">
        <v>358</v>
      </c>
      <c r="C331">
        <v>3.6190000000000002</v>
      </c>
      <c r="D331" t="s">
        <v>65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2.1789999999999998</v>
      </c>
      <c r="E332">
        <v>1.103</v>
      </c>
      <c r="F332">
        <v>0.94299999999999995</v>
      </c>
      <c r="G332">
        <v>0.22600000000000001</v>
      </c>
      <c r="H332">
        <v>23.9</v>
      </c>
      <c r="I332">
        <v>27</v>
      </c>
      <c r="J332">
        <v>25.463999999999999</v>
      </c>
    </row>
    <row r="333" spans="1:10" x14ac:dyDescent="0.3">
      <c r="A333" t="s">
        <v>21</v>
      </c>
      <c r="B333" t="s">
        <v>359</v>
      </c>
      <c r="C333">
        <v>1.919</v>
      </c>
      <c r="E333">
        <v>0.78400000000000003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0.52500000000000002</v>
      </c>
      <c r="E334">
        <v>0.17199999999999999</v>
      </c>
      <c r="F334">
        <v>0.187</v>
      </c>
      <c r="G334">
        <v>2.1999999999999999E-2</v>
      </c>
      <c r="H334">
        <v>11.7</v>
      </c>
      <c r="I334">
        <v>81</v>
      </c>
      <c r="J334">
        <v>15.183999999999999</v>
      </c>
    </row>
    <row r="335" spans="1:10" x14ac:dyDescent="0.3">
      <c r="A335" t="s">
        <v>21</v>
      </c>
      <c r="B335" t="s">
        <v>360</v>
      </c>
      <c r="C335">
        <v>0.65200000000000002</v>
      </c>
      <c r="E335">
        <v>0.20300000000000001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0.16900000000000001</v>
      </c>
      <c r="E336">
        <v>7.4999999999999997E-2</v>
      </c>
      <c r="F336">
        <v>7.2999999999999995E-2</v>
      </c>
      <c r="G336">
        <v>4.0000000000000001E-3</v>
      </c>
      <c r="H336">
        <v>4.9000000000000004</v>
      </c>
      <c r="I336">
        <v>243</v>
      </c>
      <c r="J336">
        <v>17.638000000000002</v>
      </c>
    </row>
    <row r="337" spans="1:10" x14ac:dyDescent="0.3">
      <c r="A337" t="s">
        <v>21</v>
      </c>
      <c r="B337" t="s">
        <v>361</v>
      </c>
      <c r="C337">
        <v>0.156</v>
      </c>
      <c r="E337">
        <v>7.0000000000000007E-2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7.6999999999999999E-2</v>
      </c>
      <c r="E338">
        <v>0.02</v>
      </c>
      <c r="F338">
        <v>2.1000000000000001E-2</v>
      </c>
      <c r="G338">
        <v>2E-3</v>
      </c>
      <c r="H338">
        <v>7.4</v>
      </c>
      <c r="I338">
        <v>729</v>
      </c>
      <c r="J338">
        <v>15.515000000000001</v>
      </c>
    </row>
    <row r="339" spans="1:10" x14ac:dyDescent="0.3">
      <c r="A339" t="s">
        <v>21</v>
      </c>
      <c r="B339" t="s">
        <v>362</v>
      </c>
      <c r="C339">
        <v>7.9000000000000001E-2</v>
      </c>
      <c r="E339">
        <v>2.1999999999999999E-2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5.8999999999999997E-2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5.1999999999999998E-2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5.2999999999999999E-2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5.3999999999999999E-2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4.7E-2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5.0999999999999997E-2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4.4999999999999998E-2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0.05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4.7E-2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4.4999999999999998E-2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3.6709999999999998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3.7429999999999999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2.7149999999999999</v>
      </c>
      <c r="E352">
        <v>2.907</v>
      </c>
      <c r="F352">
        <v>3.02</v>
      </c>
      <c r="G352">
        <v>0.159</v>
      </c>
      <c r="H352">
        <v>5.3</v>
      </c>
      <c r="I352">
        <v>3</v>
      </c>
      <c r="J352">
        <v>9.0589999999999993</v>
      </c>
    </row>
    <row r="353" spans="1:10" x14ac:dyDescent="0.3">
      <c r="A353" t="s">
        <v>21</v>
      </c>
      <c r="B353" t="s">
        <v>405</v>
      </c>
      <c r="C353">
        <v>2.746</v>
      </c>
      <c r="E353">
        <v>3.1320000000000001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0.84299999999999997</v>
      </c>
      <c r="E354">
        <v>0.252</v>
      </c>
      <c r="F354">
        <v>0.28299999999999997</v>
      </c>
      <c r="G354">
        <v>4.3999999999999997E-2</v>
      </c>
      <c r="H354">
        <v>15.5</v>
      </c>
      <c r="I354">
        <v>9</v>
      </c>
      <c r="J354">
        <v>2.5499999999999998</v>
      </c>
    </row>
    <row r="355" spans="1:10" x14ac:dyDescent="0.3">
      <c r="A355" t="s">
        <v>21</v>
      </c>
      <c r="B355" t="s">
        <v>406</v>
      </c>
      <c r="C355">
        <v>1.0569999999999999</v>
      </c>
      <c r="E355">
        <v>0.314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0.214</v>
      </c>
      <c r="E356">
        <v>0.09</v>
      </c>
      <c r="F356">
        <v>8.5999999999999993E-2</v>
      </c>
      <c r="G356">
        <v>6.0000000000000001E-3</v>
      </c>
      <c r="H356">
        <v>6.6</v>
      </c>
      <c r="I356">
        <v>27</v>
      </c>
      <c r="J356">
        <v>2.3279999999999998</v>
      </c>
    </row>
    <row r="357" spans="1:10" x14ac:dyDescent="0.3">
      <c r="A357" t="s">
        <v>21</v>
      </c>
      <c r="B357" t="s">
        <v>407</v>
      </c>
      <c r="C357">
        <v>0.189</v>
      </c>
      <c r="E357">
        <v>8.2000000000000003E-2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0.13100000000000001</v>
      </c>
      <c r="E358">
        <v>5.8999999999999997E-2</v>
      </c>
      <c r="F358">
        <v>5.1999999999999998E-2</v>
      </c>
      <c r="G358">
        <v>0.01</v>
      </c>
      <c r="H358">
        <v>19.3</v>
      </c>
      <c r="I358">
        <v>81</v>
      </c>
      <c r="J358">
        <v>4.2309999999999999</v>
      </c>
    </row>
    <row r="359" spans="1:10" x14ac:dyDescent="0.3">
      <c r="A359" t="s">
        <v>21</v>
      </c>
      <c r="B359" t="s">
        <v>408</v>
      </c>
      <c r="C359">
        <v>0.105</v>
      </c>
      <c r="E359">
        <v>4.4999999999999998E-2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0.06</v>
      </c>
      <c r="E360" t="s">
        <v>19</v>
      </c>
      <c r="F360" t="s">
        <v>19</v>
      </c>
      <c r="G360" t="s">
        <v>19</v>
      </c>
      <c r="H360" t="s">
        <v>19</v>
      </c>
      <c r="I360">
        <v>243</v>
      </c>
      <c r="J360" t="s">
        <v>19</v>
      </c>
    </row>
    <row r="361" spans="1:10" x14ac:dyDescent="0.3">
      <c r="A361" t="s">
        <v>21</v>
      </c>
      <c r="B361" t="s">
        <v>409</v>
      </c>
      <c r="C361">
        <v>5.8000000000000003E-2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0.05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5.5E-2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4.9000000000000002E-2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4.7E-2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0.05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4.5999999999999999E-2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7.2999999999999995E-2</v>
      </c>
      <c r="E368">
        <v>1.2E-2</v>
      </c>
      <c r="F368">
        <v>1.2E-2</v>
      </c>
      <c r="G368">
        <v>0</v>
      </c>
      <c r="H368">
        <v>0</v>
      </c>
      <c r="I368">
        <v>19683</v>
      </c>
      <c r="J368">
        <v>243.886</v>
      </c>
    </row>
    <row r="369" spans="1:10" x14ac:dyDescent="0.3">
      <c r="A369" t="s">
        <v>21</v>
      </c>
      <c r="B369" t="s">
        <v>413</v>
      </c>
      <c r="C369">
        <v>4.5999999999999999E-2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4.8000000000000001E-2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4.4999999999999998E-2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4.8000000000000001E-2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4.5999999999999999E-2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3.5110000000000001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3.5179999999999998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3.08</v>
      </c>
      <c r="E376">
        <v>9.2690000000000001</v>
      </c>
      <c r="F376">
        <v>7.6349999999999998</v>
      </c>
      <c r="G376">
        <v>2.31</v>
      </c>
      <c r="H376">
        <v>30.3</v>
      </c>
      <c r="I376">
        <v>3</v>
      </c>
      <c r="J376">
        <v>22.905999999999999</v>
      </c>
    </row>
    <row r="377" spans="1:10" x14ac:dyDescent="0.3">
      <c r="A377" t="s">
        <v>21</v>
      </c>
      <c r="B377" t="s">
        <v>129</v>
      </c>
      <c r="C377">
        <v>2.9689999999999999</v>
      </c>
      <c r="E377">
        <v>6.0019999999999998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1.2969999999999999</v>
      </c>
      <c r="E378">
        <v>0.4</v>
      </c>
      <c r="F378">
        <v>0.44400000000000001</v>
      </c>
      <c r="G378">
        <v>6.2E-2</v>
      </c>
      <c r="H378">
        <v>14</v>
      </c>
      <c r="I378">
        <v>9</v>
      </c>
      <c r="J378">
        <v>3.9950000000000001</v>
      </c>
    </row>
    <row r="379" spans="1:10" x14ac:dyDescent="0.3">
      <c r="A379" t="s">
        <v>21</v>
      </c>
      <c r="B379" t="s">
        <v>130</v>
      </c>
      <c r="C379">
        <v>1.4930000000000001</v>
      </c>
      <c r="E379">
        <v>0.48799999999999999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0.35399999999999998</v>
      </c>
      <c r="E380">
        <v>0.13</v>
      </c>
      <c r="F380">
        <v>0.125</v>
      </c>
      <c r="G380">
        <v>7.0000000000000001E-3</v>
      </c>
      <c r="H380">
        <v>5.6</v>
      </c>
      <c r="I380">
        <v>27</v>
      </c>
      <c r="J380">
        <v>3.371</v>
      </c>
    </row>
    <row r="381" spans="1:10" x14ac:dyDescent="0.3">
      <c r="A381" t="s">
        <v>21</v>
      </c>
      <c r="B381" t="s">
        <v>131</v>
      </c>
      <c r="C381">
        <v>0.317</v>
      </c>
      <c r="E381">
        <v>0.12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0.14399999999999999</v>
      </c>
      <c r="E382">
        <v>6.5000000000000002E-2</v>
      </c>
      <c r="F382">
        <v>0.06</v>
      </c>
      <c r="G382">
        <v>6.0000000000000001E-3</v>
      </c>
      <c r="H382">
        <v>10.4</v>
      </c>
      <c r="I382">
        <v>81</v>
      </c>
      <c r="J382">
        <v>4.8890000000000002</v>
      </c>
    </row>
    <row r="383" spans="1:10" x14ac:dyDescent="0.3">
      <c r="A383" t="s">
        <v>21</v>
      </c>
      <c r="B383" t="s">
        <v>132</v>
      </c>
      <c r="C383">
        <v>0.124</v>
      </c>
      <c r="E383">
        <v>5.6000000000000001E-2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7.3999999999999996E-2</v>
      </c>
      <c r="E384">
        <v>1.4E-2</v>
      </c>
      <c r="F384">
        <v>1.4E-2</v>
      </c>
      <c r="G384">
        <v>0</v>
      </c>
      <c r="H384">
        <v>0</v>
      </c>
      <c r="I384">
        <v>243</v>
      </c>
      <c r="J384">
        <v>3.335</v>
      </c>
    </row>
    <row r="385" spans="1:10" x14ac:dyDescent="0.3">
      <c r="A385" t="s">
        <v>21</v>
      </c>
      <c r="B385" t="s">
        <v>133</v>
      </c>
      <c r="C385">
        <v>0.06</v>
      </c>
      <c r="E385" t="s">
        <v>19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0.05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5.1999999999999998E-2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4.8000000000000001E-2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4.5999999999999999E-2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4.4999999999999998E-2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4.5999999999999999E-2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6.3E-2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4.5999999999999999E-2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7.2999999999999995E-2</v>
      </c>
      <c r="E394">
        <v>1.0999999999999999E-2</v>
      </c>
      <c r="F394">
        <v>1.0999999999999999E-2</v>
      </c>
      <c r="G394">
        <v>0</v>
      </c>
      <c r="H394">
        <v>0</v>
      </c>
      <c r="I394">
        <v>59049</v>
      </c>
      <c r="J394">
        <v>640.99699999999996</v>
      </c>
    </row>
    <row r="395" spans="1:10" x14ac:dyDescent="0.3">
      <c r="A395" t="s">
        <v>21</v>
      </c>
      <c r="B395" t="s">
        <v>138</v>
      </c>
      <c r="C395">
        <v>4.4999999999999998E-2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9.5000000000000001E-2</v>
      </c>
      <c r="E396">
        <v>3.7999999999999999E-2</v>
      </c>
      <c r="F396">
        <v>3.7999999999999999E-2</v>
      </c>
      <c r="G396">
        <v>0</v>
      </c>
      <c r="H396">
        <v>0</v>
      </c>
      <c r="I396">
        <v>177147</v>
      </c>
      <c r="J396">
        <v>6768.1450000000004</v>
      </c>
    </row>
    <row r="397" spans="1:10" x14ac:dyDescent="0.3">
      <c r="A397" t="s">
        <v>21</v>
      </c>
      <c r="B397" t="s">
        <v>139</v>
      </c>
      <c r="C397">
        <v>4.9000000000000002E-2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1407.91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473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74" priority="16" operator="greaterThan">
      <formula>20</formula>
    </cfRule>
  </conditionalFormatting>
  <conditionalFormatting sqref="R6:AC6">
    <cfRule type="cellIs" dxfId="173" priority="15" operator="greaterThan">
      <formula>20</formula>
    </cfRule>
  </conditionalFormatting>
  <conditionalFormatting sqref="D9:O9">
    <cfRule type="cellIs" dxfId="172" priority="14" operator="greaterThan">
      <formula>20</formula>
    </cfRule>
  </conditionalFormatting>
  <conditionalFormatting sqref="R9:AC9">
    <cfRule type="cellIs" dxfId="171" priority="13" operator="greaterThan">
      <formula>20</formula>
    </cfRule>
  </conditionalFormatting>
  <conditionalFormatting sqref="D12:O12">
    <cfRule type="cellIs" dxfId="170" priority="12" operator="greaterThan">
      <formula>20</formula>
    </cfRule>
  </conditionalFormatting>
  <conditionalFormatting sqref="R12:AC12">
    <cfRule type="cellIs" dxfId="169" priority="11" operator="greaterThan">
      <formula>20</formula>
    </cfRule>
  </conditionalFormatting>
  <conditionalFormatting sqref="D15:O15">
    <cfRule type="cellIs" dxfId="168" priority="10" operator="greaterThan">
      <formula>20</formula>
    </cfRule>
  </conditionalFormatting>
  <conditionalFormatting sqref="R15:AC15">
    <cfRule type="cellIs" dxfId="167" priority="9" operator="greaterThan">
      <formula>20</formula>
    </cfRule>
  </conditionalFormatting>
  <conditionalFormatting sqref="D18:O18">
    <cfRule type="cellIs" dxfId="166" priority="8" operator="greaterThan">
      <formula>20</formula>
    </cfRule>
  </conditionalFormatting>
  <conditionalFormatting sqref="R18:AC18">
    <cfRule type="cellIs" dxfId="165" priority="7" operator="greaterThan">
      <formula>20</formula>
    </cfRule>
  </conditionalFormatting>
  <conditionalFormatting sqref="D21:O21">
    <cfRule type="cellIs" dxfId="164" priority="6" operator="greaterThan">
      <formula>20</formula>
    </cfRule>
  </conditionalFormatting>
  <conditionalFormatting sqref="R21:AC21">
    <cfRule type="cellIs" dxfId="163" priority="5" operator="greaterThan">
      <formula>20</formula>
    </cfRule>
  </conditionalFormatting>
  <conditionalFormatting sqref="D24:O24">
    <cfRule type="cellIs" dxfId="162" priority="4" operator="greaterThan">
      <formula>20</formula>
    </cfRule>
  </conditionalFormatting>
  <conditionalFormatting sqref="R24:AC24">
    <cfRule type="cellIs" dxfId="161" priority="3" operator="greaterThan">
      <formula>20</formula>
    </cfRule>
  </conditionalFormatting>
  <conditionalFormatting sqref="D27:O27">
    <cfRule type="cellIs" dxfId="160" priority="2" operator="greaterThan">
      <formula>20</formula>
    </cfRule>
  </conditionalFormatting>
  <conditionalFormatting sqref="R27:AC27">
    <cfRule type="cellIs" dxfId="159" priority="1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6.699218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28</v>
      </c>
      <c r="C4" s="1" t="s">
        <v>438</v>
      </c>
      <c r="D4">
        <v>4.8000000000000001E-2</v>
      </c>
      <c r="E4">
        <v>4.7500000000000001E-2</v>
      </c>
      <c r="F4">
        <v>4.82E-2</v>
      </c>
      <c r="G4">
        <v>4.7699999999999999E-2</v>
      </c>
      <c r="H4">
        <v>4.7E-2</v>
      </c>
      <c r="I4">
        <v>4.7699999999999999E-2</v>
      </c>
      <c r="J4">
        <v>4.7199999999999999E-2</v>
      </c>
      <c r="K4">
        <v>4.7100000000000003E-2</v>
      </c>
      <c r="L4">
        <v>4.7199999999999999E-2</v>
      </c>
      <c r="M4">
        <v>4.4900000000000002E-2</v>
      </c>
      <c r="N4">
        <v>5.0299999999999997E-2</v>
      </c>
      <c r="O4">
        <v>5.6500000000000002E-2</v>
      </c>
      <c r="Q4" s="1" t="s">
        <v>446</v>
      </c>
      <c r="R4">
        <v>3.5329999999999999</v>
      </c>
      <c r="S4">
        <v>3.4043999999999999</v>
      </c>
      <c r="T4">
        <v>3.4962</v>
      </c>
      <c r="U4">
        <v>3.0977999999999999</v>
      </c>
      <c r="V4">
        <v>2.4028</v>
      </c>
      <c r="W4">
        <v>1.1354</v>
      </c>
      <c r="X4">
        <v>0.53359999999999996</v>
      </c>
      <c r="Y4">
        <v>0.22450000000000001</v>
      </c>
      <c r="Z4">
        <v>0.1207</v>
      </c>
      <c r="AA4">
        <v>7.7100000000000002E-2</v>
      </c>
      <c r="AB4">
        <v>5.7700000000000001E-2</v>
      </c>
      <c r="AC4">
        <v>5.9499999999999997E-2</v>
      </c>
    </row>
    <row r="5" spans="1:29" x14ac:dyDescent="0.3">
      <c r="C5" s="1"/>
      <c r="D5">
        <v>4.6100000000000002E-2</v>
      </c>
      <c r="E5">
        <v>4.6600000000000003E-2</v>
      </c>
      <c r="F5">
        <v>4.6199999999999998E-2</v>
      </c>
      <c r="G5">
        <v>5.6300000000000003E-2</v>
      </c>
      <c r="H5">
        <v>4.4200000000000003E-2</v>
      </c>
      <c r="I5">
        <v>4.6899999999999997E-2</v>
      </c>
      <c r="J5">
        <v>4.4900000000000002E-2</v>
      </c>
      <c r="K5">
        <v>4.6699999999999998E-2</v>
      </c>
      <c r="L5">
        <v>4.4900000000000002E-2</v>
      </c>
      <c r="M5">
        <v>4.4900000000000002E-2</v>
      </c>
      <c r="N5">
        <v>4.6699999999999998E-2</v>
      </c>
      <c r="O5">
        <v>6.7299999999999999E-2</v>
      </c>
      <c r="Q5" s="1"/>
      <c r="R5">
        <v>3.6295000000000002</v>
      </c>
      <c r="S5">
        <v>3.4457</v>
      </c>
      <c r="T5">
        <v>3.4176000000000002</v>
      </c>
      <c r="U5">
        <v>3.0743</v>
      </c>
      <c r="V5">
        <v>2.2440000000000002</v>
      </c>
      <c r="W5">
        <v>1.2105999999999999</v>
      </c>
      <c r="X5">
        <v>0.54020000000000001</v>
      </c>
      <c r="Y5">
        <v>0.24579999999999999</v>
      </c>
      <c r="Z5">
        <v>0.122</v>
      </c>
      <c r="AA5">
        <v>7.1999999999999995E-2</v>
      </c>
      <c r="AB5">
        <v>5.8200000000000002E-2</v>
      </c>
      <c r="AC5">
        <v>4.9700000000000001E-2</v>
      </c>
    </row>
    <row r="6" spans="1:29" s="10" customFormat="1" x14ac:dyDescent="0.3">
      <c r="C6" s="9" t="s">
        <v>520</v>
      </c>
      <c r="D6" s="10">
        <f>_xlfn.STDEV.S(D4:D5)/AVERAGE(D4:D5)*100</f>
        <v>2.8554790313590637</v>
      </c>
      <c r="E6" s="10">
        <f>_xlfn.STDEV.S(E4:E5)/AVERAGE(E4:E5)*100</f>
        <v>1.3525953306437648</v>
      </c>
      <c r="F6" s="10">
        <f t="shared" ref="F6:O6" si="0">_xlfn.STDEV.S(F4:F5)/AVERAGE(F4:F5)*100</f>
        <v>2.9962151745192718</v>
      </c>
      <c r="G6" s="10">
        <f>_xlfn.STDEV.S(G4:G5)/AVERAGE(G4:G5)*100</f>
        <v>11.694458304239058</v>
      </c>
      <c r="H6" s="10">
        <f t="shared" si="0"/>
        <v>4.3418837441279186</v>
      </c>
      <c r="I6" s="10">
        <f t="shared" si="0"/>
        <v>1.195952272619957</v>
      </c>
      <c r="J6" s="10">
        <f t="shared" si="0"/>
        <v>3.5316951069034888</v>
      </c>
      <c r="K6" s="10">
        <f t="shared" si="0"/>
        <v>0.60307614600132675</v>
      </c>
      <c r="L6" s="10">
        <f t="shared" si="0"/>
        <v>3.5316951069034888</v>
      </c>
      <c r="M6" s="10">
        <f t="shared" si="0"/>
        <v>0</v>
      </c>
      <c r="N6" s="10">
        <f t="shared" si="0"/>
        <v>5.2486276541681862</v>
      </c>
      <c r="O6" s="10">
        <f t="shared" si="0"/>
        <v>12.337242708909066</v>
      </c>
      <c r="Q6" s="9" t="s">
        <v>520</v>
      </c>
      <c r="R6" s="10">
        <f>_xlfn.STDEV.S(R4:R5)/AVERAGE(R4:R5)*100</f>
        <v>1.9053627751344373</v>
      </c>
      <c r="S6" s="10">
        <f t="shared" ref="S6:AC6" si="1">_xlfn.STDEV.S(S4:S5)/AVERAGE(S4:S5)*100</f>
        <v>0.85264478074785743</v>
      </c>
      <c r="T6" s="10">
        <f t="shared" si="1"/>
        <v>1.6077581937939331</v>
      </c>
      <c r="U6" s="10">
        <f t="shared" si="1"/>
        <v>0.53845561017753318</v>
      </c>
      <c r="V6" s="10">
        <f t="shared" si="1"/>
        <v>4.8329412435406569</v>
      </c>
      <c r="W6" s="10">
        <f t="shared" si="1"/>
        <v>4.5331994838216811</v>
      </c>
      <c r="X6" s="10">
        <f t="shared" si="1"/>
        <v>0.86923165502537703</v>
      </c>
      <c r="Y6" s="10">
        <f t="shared" si="1"/>
        <v>6.4050072036034242</v>
      </c>
      <c r="Z6" s="10">
        <f t="shared" si="1"/>
        <v>0.75751035479399154</v>
      </c>
      <c r="AA6" s="10">
        <f t="shared" si="1"/>
        <v>4.8373502133486213</v>
      </c>
      <c r="AB6" s="10">
        <f t="shared" si="1"/>
        <v>0.61010076029900617</v>
      </c>
      <c r="AC6" s="10">
        <f t="shared" si="1"/>
        <v>12.691660175143157</v>
      </c>
    </row>
    <row r="7" spans="1:29" x14ac:dyDescent="0.3">
      <c r="C7" s="1" t="s">
        <v>490</v>
      </c>
      <c r="D7">
        <v>3.6821999999999999</v>
      </c>
      <c r="E7">
        <v>3.5366</v>
      </c>
      <c r="F7">
        <v>3.2538999999999998</v>
      </c>
      <c r="G7">
        <v>1.3872</v>
      </c>
      <c r="H7">
        <v>0.35849999999999999</v>
      </c>
      <c r="I7">
        <v>0.1187</v>
      </c>
      <c r="J7">
        <v>6.2700000000000006E-2</v>
      </c>
      <c r="K7">
        <v>5.1700000000000003E-2</v>
      </c>
      <c r="L7">
        <v>4.7300000000000002E-2</v>
      </c>
      <c r="M7">
        <v>4.6300000000000001E-2</v>
      </c>
      <c r="N7">
        <v>4.5699999999999998E-2</v>
      </c>
      <c r="O7">
        <v>4.65E-2</v>
      </c>
      <c r="Q7" s="1" t="s">
        <v>497</v>
      </c>
      <c r="R7">
        <v>3.8378999999999999</v>
      </c>
      <c r="S7">
        <v>3.8012000000000001</v>
      </c>
      <c r="T7">
        <v>3.7037</v>
      </c>
      <c r="U7">
        <v>3.0695999999999999</v>
      </c>
      <c r="V7">
        <v>1.1097999999999999</v>
      </c>
      <c r="W7">
        <v>0.3458</v>
      </c>
      <c r="X7">
        <v>0.1326</v>
      </c>
      <c r="Y7">
        <v>7.3499999999999996E-2</v>
      </c>
      <c r="Z7">
        <v>5.6800000000000003E-2</v>
      </c>
      <c r="AA7">
        <v>5.0099999999999999E-2</v>
      </c>
      <c r="AB7">
        <v>4.7500000000000001E-2</v>
      </c>
      <c r="AC7">
        <v>4.6899999999999997E-2</v>
      </c>
    </row>
    <row r="8" spans="1:29" x14ac:dyDescent="0.3">
      <c r="C8" s="1"/>
      <c r="D8">
        <v>3.7702</v>
      </c>
      <c r="E8">
        <v>3.6063000000000001</v>
      </c>
      <c r="F8">
        <v>3.2986</v>
      </c>
      <c r="G8">
        <v>1.115</v>
      </c>
      <c r="H8">
        <v>0.32800000000000001</v>
      </c>
      <c r="I8">
        <v>0.109</v>
      </c>
      <c r="J8">
        <v>5.8900000000000001E-2</v>
      </c>
      <c r="K8">
        <v>5.2299999999999999E-2</v>
      </c>
      <c r="L8">
        <v>4.7399999999999998E-2</v>
      </c>
      <c r="M8">
        <v>4.99E-2</v>
      </c>
      <c r="N8">
        <v>4.8000000000000001E-2</v>
      </c>
      <c r="O8">
        <v>4.9399999999999999E-2</v>
      </c>
      <c r="Q8" s="1"/>
      <c r="R8">
        <v>3.8283</v>
      </c>
      <c r="S8">
        <v>3.7783000000000002</v>
      </c>
      <c r="T8">
        <v>3.6025999999999998</v>
      </c>
      <c r="U8">
        <v>3.1173999999999999</v>
      </c>
      <c r="V8">
        <v>1.268</v>
      </c>
      <c r="W8">
        <v>0.37909999999999999</v>
      </c>
      <c r="X8">
        <v>0.13070000000000001</v>
      </c>
      <c r="Y8">
        <v>7.5399999999999995E-2</v>
      </c>
      <c r="Z8">
        <v>5.62E-2</v>
      </c>
      <c r="AA8">
        <v>5.4699999999999999E-2</v>
      </c>
      <c r="AB8">
        <v>4.8599999999999997E-2</v>
      </c>
      <c r="AC8">
        <v>4.5699999999999998E-2</v>
      </c>
    </row>
    <row r="9" spans="1:29" s="10" customFormat="1" x14ac:dyDescent="0.3">
      <c r="C9" s="9" t="s">
        <v>520</v>
      </c>
      <c r="D9" s="10">
        <f>_xlfn.STDEV.S(D7:D8)/AVERAGE(D7:D8)*100</f>
        <v>1.6699424814668091</v>
      </c>
      <c r="E9" s="10">
        <f>_xlfn.STDEV.S(E7:E8)/AVERAGE(E7:E8)*100</f>
        <v>1.3799813142757826</v>
      </c>
      <c r="F9" s="10">
        <f t="shared" ref="F9:O9" si="2">_xlfn.STDEV.S(F7:F8)/AVERAGE(F7:F8)*100</f>
        <v>0.96475156410648766</v>
      </c>
      <c r="G9" s="10">
        <f>_xlfn.STDEV.S(G7:G8)/AVERAGE(G7:G8)*100</f>
        <v>15.384418978417211</v>
      </c>
      <c r="H9" s="10">
        <f t="shared" si="2"/>
        <v>6.2831046835221196</v>
      </c>
      <c r="I9" s="10">
        <f t="shared" si="2"/>
        <v>6.0245373539828808</v>
      </c>
      <c r="J9" s="10">
        <f t="shared" si="2"/>
        <v>4.4194173824159275</v>
      </c>
      <c r="K9" s="10">
        <f t="shared" si="2"/>
        <v>0.81589243983062676</v>
      </c>
      <c r="L9" s="10">
        <f t="shared" si="2"/>
        <v>0.14933617342904301</v>
      </c>
      <c r="M9" s="10">
        <f t="shared" si="2"/>
        <v>5.2922752853878805</v>
      </c>
      <c r="N9" s="10">
        <f t="shared" si="2"/>
        <v>3.4713886803181682</v>
      </c>
      <c r="O9" s="10">
        <f t="shared" si="2"/>
        <v>4.2765582178122781</v>
      </c>
      <c r="Q9" s="9" t="s">
        <v>520</v>
      </c>
      <c r="R9" s="10">
        <f>_xlfn.STDEV.S(R7:R8)/AVERAGE(R7:R8)*100</f>
        <v>0.1770949127179238</v>
      </c>
      <c r="S9" s="10">
        <f t="shared" ref="S9:AC9" si="3">_xlfn.STDEV.S(S7:S8)/AVERAGE(S7:S8)*100</f>
        <v>0.4272774005982421</v>
      </c>
      <c r="T9" s="10">
        <f t="shared" si="3"/>
        <v>1.9569000883610059</v>
      </c>
      <c r="U9" s="10">
        <f t="shared" si="3"/>
        <v>1.0926039806276717</v>
      </c>
      <c r="V9" s="10">
        <f t="shared" si="3"/>
        <v>9.4090581868712189</v>
      </c>
      <c r="W9" s="10">
        <f t="shared" si="3"/>
        <v>6.4965252623843366</v>
      </c>
      <c r="X9" s="10">
        <f t="shared" si="3"/>
        <v>1.0205111160307101</v>
      </c>
      <c r="Y9" s="10">
        <f t="shared" si="3"/>
        <v>1.8045706974539149</v>
      </c>
      <c r="Z9" s="10">
        <f t="shared" si="3"/>
        <v>0.7509098561273112</v>
      </c>
      <c r="AA9" s="10">
        <f t="shared" si="3"/>
        <v>6.207425941713967</v>
      </c>
      <c r="AB9" s="10">
        <f t="shared" si="3"/>
        <v>1.6187668247766913</v>
      </c>
      <c r="AC9" s="10">
        <f t="shared" si="3"/>
        <v>1.832674162902499</v>
      </c>
    </row>
    <row r="10" spans="1:29" x14ac:dyDescent="0.3">
      <c r="C10" s="1" t="s">
        <v>491</v>
      </c>
      <c r="D10">
        <v>3.7858999999999998</v>
      </c>
      <c r="E10">
        <v>3.7069999999999999</v>
      </c>
      <c r="F10">
        <v>2.7930000000000001</v>
      </c>
      <c r="G10">
        <v>1.1469</v>
      </c>
      <c r="H10">
        <v>0.32619999999999999</v>
      </c>
      <c r="I10">
        <v>0.1103</v>
      </c>
      <c r="J10">
        <v>6.2799999999999995E-2</v>
      </c>
      <c r="K10">
        <v>6.0199999999999997E-2</v>
      </c>
      <c r="L10">
        <v>5.3699999999999998E-2</v>
      </c>
      <c r="M10">
        <v>5.0799999999999998E-2</v>
      </c>
      <c r="N10">
        <v>4.6600000000000003E-2</v>
      </c>
      <c r="O10">
        <v>4.8000000000000001E-2</v>
      </c>
      <c r="Q10" s="1" t="s">
        <v>498</v>
      </c>
      <c r="R10">
        <v>3.8340000000000001</v>
      </c>
      <c r="S10">
        <v>3.7976000000000001</v>
      </c>
      <c r="T10">
        <v>3.7454999999999998</v>
      </c>
      <c r="U10">
        <v>3.4047999999999998</v>
      </c>
      <c r="V10">
        <v>1.5158</v>
      </c>
      <c r="W10">
        <v>0.48380000000000001</v>
      </c>
      <c r="X10">
        <v>0.14660000000000001</v>
      </c>
      <c r="Y10">
        <v>7.5499999999999998E-2</v>
      </c>
      <c r="Z10">
        <v>5.4300000000000001E-2</v>
      </c>
      <c r="AA10">
        <v>4.8899999999999999E-2</v>
      </c>
      <c r="AB10">
        <v>4.6100000000000002E-2</v>
      </c>
      <c r="AC10">
        <v>4.4699999999999997E-2</v>
      </c>
    </row>
    <row r="11" spans="1:29" x14ac:dyDescent="0.3">
      <c r="C11" s="1"/>
      <c r="D11">
        <v>3.8214000000000001</v>
      </c>
      <c r="E11">
        <v>3.7153</v>
      </c>
      <c r="F11">
        <v>3.1545999999999998</v>
      </c>
      <c r="G11">
        <v>1.2216</v>
      </c>
      <c r="H11">
        <v>0.3543</v>
      </c>
      <c r="I11">
        <v>0.10299999999999999</v>
      </c>
      <c r="J11">
        <v>6.2300000000000001E-2</v>
      </c>
      <c r="K11">
        <v>5.74E-2</v>
      </c>
      <c r="L11">
        <v>0.1106</v>
      </c>
      <c r="M11">
        <v>4.5499999999999999E-2</v>
      </c>
      <c r="N11">
        <v>4.4499999999999998E-2</v>
      </c>
      <c r="O11">
        <v>6.1600000000000002E-2</v>
      </c>
      <c r="Q11" s="1"/>
      <c r="R11">
        <v>3.8754</v>
      </c>
      <c r="S11">
        <v>3.8016999999999999</v>
      </c>
      <c r="T11">
        <v>3.6880000000000002</v>
      </c>
      <c r="U11">
        <v>3.1793</v>
      </c>
      <c r="V11">
        <v>1.4650000000000001</v>
      </c>
      <c r="W11">
        <v>0.43169999999999997</v>
      </c>
      <c r="X11">
        <v>0.1328</v>
      </c>
      <c r="Y11">
        <v>7.3300000000000004E-2</v>
      </c>
      <c r="Z11">
        <v>5.6599999999999998E-2</v>
      </c>
      <c r="AA11">
        <v>4.9399999999999999E-2</v>
      </c>
      <c r="AB11">
        <v>4.6899999999999997E-2</v>
      </c>
      <c r="AC11">
        <v>4.6199999999999998E-2</v>
      </c>
    </row>
    <row r="12" spans="1:29" s="10" customFormat="1" x14ac:dyDescent="0.3">
      <c r="C12" s="9" t="s">
        <v>520</v>
      </c>
      <c r="D12" s="10">
        <f>_xlfn.STDEV.S(D10:D11)/AVERAGE(D10:D11)*100</f>
        <v>0.65995269628179909</v>
      </c>
      <c r="E12" s="10">
        <f>_xlfn.STDEV.S(E10:E11)/AVERAGE(E10:E11)*100</f>
        <v>0.15814467978520089</v>
      </c>
      <c r="F12" s="10">
        <f t="shared" ref="F12:O12" si="4">_xlfn.STDEV.S(F10:F11)/AVERAGE(F10:F11)*100</f>
        <v>8.5980836665900657</v>
      </c>
      <c r="G12" s="10">
        <f>_xlfn.STDEV.S(G10:G11)/AVERAGE(G10:G11)*100</f>
        <v>4.4602808996947507</v>
      </c>
      <c r="H12" s="10">
        <f t="shared" si="4"/>
        <v>5.839735650651579</v>
      </c>
      <c r="I12" s="10">
        <f t="shared" si="4"/>
        <v>4.8400182866027173</v>
      </c>
      <c r="J12" s="10">
        <f t="shared" si="4"/>
        <v>0.56523323835854389</v>
      </c>
      <c r="K12" s="10">
        <f t="shared" si="4"/>
        <v>3.3671751485073655</v>
      </c>
      <c r="L12" s="10">
        <f t="shared" si="4"/>
        <v>48.976720449804709</v>
      </c>
      <c r="M12" s="10">
        <f t="shared" si="4"/>
        <v>7.7833145177335448</v>
      </c>
      <c r="N12" s="10">
        <f t="shared" si="4"/>
        <v>3.259987355635023</v>
      </c>
      <c r="O12" s="10">
        <f t="shared" si="4"/>
        <v>17.548635445505543</v>
      </c>
      <c r="Q12" s="9" t="s">
        <v>520</v>
      </c>
      <c r="R12" s="10">
        <f>_xlfn.STDEV.S(R10:R11)/AVERAGE(R10:R11)*100</f>
        <v>0.75944225857065351</v>
      </c>
      <c r="S12" s="10">
        <f t="shared" ref="S12:AC12" si="5">_xlfn.STDEV.S(S10:S11)/AVERAGE(S10:S11)*100</f>
        <v>7.6300127718728905E-2</v>
      </c>
      <c r="T12" s="10">
        <f t="shared" si="5"/>
        <v>1.0939299096852422</v>
      </c>
      <c r="U12" s="10">
        <f t="shared" si="5"/>
        <v>4.8435649263397078</v>
      </c>
      <c r="V12" s="10">
        <f t="shared" si="5"/>
        <v>2.4101599895515688</v>
      </c>
      <c r="W12" s="10">
        <f t="shared" si="5"/>
        <v>8.0481186892013437</v>
      </c>
      <c r="X12" s="10">
        <f t="shared" si="5"/>
        <v>6.9850204583925279</v>
      </c>
      <c r="Y12" s="10">
        <f t="shared" si="5"/>
        <v>2.0909071486698929</v>
      </c>
      <c r="Z12" s="10">
        <f t="shared" si="5"/>
        <v>2.932994764164214</v>
      </c>
      <c r="AA12" s="10">
        <f t="shared" si="5"/>
        <v>0.71933548442171735</v>
      </c>
      <c r="AB12" s="10">
        <f t="shared" si="5"/>
        <v>1.2165277955897518</v>
      </c>
      <c r="AC12" s="10">
        <f t="shared" si="5"/>
        <v>2.3336857464902581</v>
      </c>
    </row>
    <row r="13" spans="1:29" x14ac:dyDescent="0.3">
      <c r="C13" s="1" t="s">
        <v>492</v>
      </c>
      <c r="D13">
        <v>3.8062</v>
      </c>
      <c r="E13">
        <v>3.4165999999999999</v>
      </c>
      <c r="F13">
        <v>2.3651</v>
      </c>
      <c r="G13">
        <v>0.78549999999999998</v>
      </c>
      <c r="H13">
        <v>0.28649999999999998</v>
      </c>
      <c r="I13">
        <v>0.1105</v>
      </c>
      <c r="J13">
        <v>7.4700000000000003E-2</v>
      </c>
      <c r="K13">
        <v>6.1499999999999999E-2</v>
      </c>
      <c r="L13">
        <v>5.0900000000000001E-2</v>
      </c>
      <c r="M13">
        <v>6.0100000000000001E-2</v>
      </c>
      <c r="N13">
        <v>5.9900000000000002E-2</v>
      </c>
      <c r="O13">
        <v>4.7199999999999999E-2</v>
      </c>
      <c r="Q13" s="1" t="s">
        <v>499</v>
      </c>
      <c r="R13">
        <v>3.8384</v>
      </c>
      <c r="S13">
        <v>3.8163</v>
      </c>
      <c r="T13">
        <v>3.6162999999999998</v>
      </c>
      <c r="U13">
        <v>2.9361999999999999</v>
      </c>
      <c r="V13">
        <v>0.99729999999999996</v>
      </c>
      <c r="W13">
        <v>0.31390000000000001</v>
      </c>
      <c r="X13">
        <v>0.1152</v>
      </c>
      <c r="Y13">
        <v>6.9000000000000006E-2</v>
      </c>
      <c r="Z13">
        <v>5.3999999999999999E-2</v>
      </c>
      <c r="AA13">
        <v>4.9700000000000001E-2</v>
      </c>
      <c r="AB13">
        <v>4.8099999999999997E-2</v>
      </c>
      <c r="AC13">
        <v>4.5900000000000003E-2</v>
      </c>
    </row>
    <row r="14" spans="1:29" x14ac:dyDescent="0.3">
      <c r="C14" s="1"/>
      <c r="D14">
        <v>3.7195999999999998</v>
      </c>
      <c r="E14">
        <v>3.3471000000000002</v>
      </c>
      <c r="F14">
        <v>2.8521999999999998</v>
      </c>
      <c r="G14">
        <v>0.82509999999999994</v>
      </c>
      <c r="H14">
        <v>0.26840000000000003</v>
      </c>
      <c r="I14">
        <v>9.4399999999999998E-2</v>
      </c>
      <c r="J14">
        <v>6.3200000000000006E-2</v>
      </c>
      <c r="K14">
        <v>0.11459999999999999</v>
      </c>
      <c r="L14">
        <v>4.7899999999999998E-2</v>
      </c>
      <c r="M14">
        <v>4.9200000000000001E-2</v>
      </c>
      <c r="N14">
        <v>4.8300000000000003E-2</v>
      </c>
      <c r="O14">
        <v>5.1799999999999999E-2</v>
      </c>
      <c r="Q14" s="1"/>
      <c r="R14">
        <v>3.8689</v>
      </c>
      <c r="S14">
        <v>3.8273999999999999</v>
      </c>
      <c r="T14">
        <v>3.7202000000000002</v>
      </c>
      <c r="U14">
        <v>3.0232000000000001</v>
      </c>
      <c r="V14">
        <v>1.0705</v>
      </c>
      <c r="W14">
        <v>0.32379999999999998</v>
      </c>
      <c r="X14">
        <v>0.1232</v>
      </c>
      <c r="Y14">
        <v>7.0400000000000004E-2</v>
      </c>
      <c r="Z14">
        <v>5.4800000000000001E-2</v>
      </c>
      <c r="AA14">
        <v>4.9200000000000001E-2</v>
      </c>
      <c r="AB14">
        <v>4.7399999999999998E-2</v>
      </c>
      <c r="AC14">
        <v>4.4600000000000001E-2</v>
      </c>
    </row>
    <row r="15" spans="1:29" s="10" customFormat="1" x14ac:dyDescent="0.3">
      <c r="C15" s="9" t="s">
        <v>520</v>
      </c>
      <c r="D15" s="10">
        <f>_xlfn.STDEV.S(D13:D14)/AVERAGE(D13:D14)*100</f>
        <v>1.6273471857013253</v>
      </c>
      <c r="E15" s="10">
        <f>_xlfn.STDEV.S(E13:E14)/AVERAGE(E13:E14)*100</f>
        <v>1.4531667960573302</v>
      </c>
      <c r="F15" s="10">
        <f t="shared" ref="F15:O15" si="6">_xlfn.STDEV.S(F13:F14)/AVERAGE(F13:F14)*100</f>
        <v>13.203446729763179</v>
      </c>
      <c r="G15" s="10">
        <f>_xlfn.STDEV.S(G13:G14)/AVERAGE(G13:G14)*100</f>
        <v>3.4771424978253154</v>
      </c>
      <c r="H15" s="10">
        <f t="shared" si="6"/>
        <v>4.6129510684723281</v>
      </c>
      <c r="I15" s="10">
        <f t="shared" si="6"/>
        <v>11.112170987899873</v>
      </c>
      <c r="J15" s="10">
        <f t="shared" si="6"/>
        <v>11.793659149594331</v>
      </c>
      <c r="K15" s="10">
        <f t="shared" si="6"/>
        <v>42.643236889273936</v>
      </c>
      <c r="L15" s="10">
        <f t="shared" si="6"/>
        <v>4.2941707359506971</v>
      </c>
      <c r="M15" s="10">
        <f t="shared" si="6"/>
        <v>14.103319149008906</v>
      </c>
      <c r="N15" s="10">
        <f t="shared" si="6"/>
        <v>15.161624143741163</v>
      </c>
      <c r="O15" s="10">
        <f t="shared" si="6"/>
        <v>6.571093320117412</v>
      </c>
      <c r="Q15" s="9" t="s">
        <v>520</v>
      </c>
      <c r="R15" s="10">
        <f>_xlfn.STDEV.S(R13:R14)/AVERAGE(R13:R14)*100</f>
        <v>0.55964492951331013</v>
      </c>
      <c r="S15" s="10">
        <f t="shared" ref="S15:AC15" si="7">_xlfn.STDEV.S(S13:S14)/AVERAGE(S13:S14)*100</f>
        <v>0.20536874213196746</v>
      </c>
      <c r="T15" s="10">
        <f t="shared" si="7"/>
        <v>2.0028186346427455</v>
      </c>
      <c r="U15" s="10">
        <f t="shared" si="7"/>
        <v>2.0645799900402646</v>
      </c>
      <c r="V15" s="10">
        <f t="shared" si="7"/>
        <v>5.0063078037387863</v>
      </c>
      <c r="W15" s="10">
        <f t="shared" si="7"/>
        <v>2.1955016884888807</v>
      </c>
      <c r="X15" s="10">
        <f t="shared" si="7"/>
        <v>4.7456830952117324</v>
      </c>
      <c r="Y15" s="10">
        <f t="shared" si="7"/>
        <v>1.4203005647936373</v>
      </c>
      <c r="Z15" s="10">
        <f t="shared" si="7"/>
        <v>1.0398629135096313</v>
      </c>
      <c r="AA15" s="10">
        <f t="shared" si="7"/>
        <v>0.71497146732714678</v>
      </c>
      <c r="AB15" s="10">
        <f t="shared" si="7"/>
        <v>1.0365963284410109</v>
      </c>
      <c r="AC15" s="10">
        <f t="shared" si="7"/>
        <v>2.0314669956740632</v>
      </c>
    </row>
    <row r="16" spans="1:29" x14ac:dyDescent="0.3">
      <c r="C16" s="1" t="s">
        <v>493</v>
      </c>
      <c r="D16">
        <v>7.0599999999999996E-2</v>
      </c>
      <c r="E16">
        <v>4.8399999999999999E-2</v>
      </c>
      <c r="F16">
        <v>4.65E-2</v>
      </c>
      <c r="G16">
        <v>4.5999999999999999E-2</v>
      </c>
      <c r="H16">
        <v>4.5400000000000003E-2</v>
      </c>
      <c r="I16">
        <v>4.6800000000000001E-2</v>
      </c>
      <c r="J16">
        <v>4.5900000000000003E-2</v>
      </c>
      <c r="K16">
        <v>5.1499999999999997E-2</v>
      </c>
      <c r="L16">
        <v>4.9299999999999997E-2</v>
      </c>
      <c r="M16">
        <v>4.5199999999999997E-2</v>
      </c>
      <c r="N16">
        <v>5.0200000000000002E-2</v>
      </c>
      <c r="O16">
        <v>5.57E-2</v>
      </c>
      <c r="Q16" s="1" t="s">
        <v>500</v>
      </c>
      <c r="R16">
        <v>3.7218</v>
      </c>
      <c r="S16">
        <v>3.6999</v>
      </c>
      <c r="T16">
        <v>3.1499000000000001</v>
      </c>
      <c r="U16">
        <v>1.5097</v>
      </c>
      <c r="V16">
        <v>0.35920000000000002</v>
      </c>
      <c r="W16">
        <v>0.13739999999999999</v>
      </c>
      <c r="X16">
        <v>7.6200000000000004E-2</v>
      </c>
      <c r="Y16">
        <v>5.7599999999999998E-2</v>
      </c>
      <c r="Z16">
        <v>5.1299999999999998E-2</v>
      </c>
      <c r="AA16">
        <v>4.8399999999999999E-2</v>
      </c>
      <c r="AB16">
        <v>4.7899999999999998E-2</v>
      </c>
      <c r="AC16">
        <v>4.5400000000000003E-2</v>
      </c>
    </row>
    <row r="17" spans="1:29" x14ac:dyDescent="0.3">
      <c r="C17" s="1"/>
      <c r="D17">
        <v>4.8399999999999999E-2</v>
      </c>
      <c r="E17">
        <v>5.0099999999999999E-2</v>
      </c>
      <c r="F17">
        <v>4.6300000000000001E-2</v>
      </c>
      <c r="G17">
        <v>4.7399999999999998E-2</v>
      </c>
      <c r="H17">
        <v>4.58E-2</v>
      </c>
      <c r="I17">
        <v>4.4999999999999998E-2</v>
      </c>
      <c r="J17">
        <v>4.53E-2</v>
      </c>
      <c r="K17">
        <v>4.9099999999999998E-2</v>
      </c>
      <c r="L17">
        <v>4.9399999999999999E-2</v>
      </c>
      <c r="M17">
        <v>4.5900000000000003E-2</v>
      </c>
      <c r="N17">
        <v>4.8800000000000003E-2</v>
      </c>
      <c r="O17">
        <v>4.6199999999999998E-2</v>
      </c>
      <c r="Q17" s="1"/>
      <c r="R17">
        <v>3.6949000000000001</v>
      </c>
      <c r="S17">
        <v>3.5522</v>
      </c>
      <c r="T17">
        <v>2.9942000000000002</v>
      </c>
      <c r="U17">
        <v>1.3531</v>
      </c>
      <c r="V17">
        <v>0.38469999999999999</v>
      </c>
      <c r="W17">
        <v>0.14269999999999999</v>
      </c>
      <c r="X17">
        <v>8.0399999999999999E-2</v>
      </c>
      <c r="Y17">
        <v>5.7799999999999997E-2</v>
      </c>
      <c r="Z17">
        <v>5.3499999999999999E-2</v>
      </c>
      <c r="AA17">
        <v>4.9000000000000002E-2</v>
      </c>
      <c r="AB17">
        <v>5.1900000000000002E-2</v>
      </c>
      <c r="AC17">
        <v>4.6100000000000002E-2</v>
      </c>
    </row>
    <row r="18" spans="1:29" s="10" customFormat="1" x14ac:dyDescent="0.3">
      <c r="C18" s="9" t="s">
        <v>520</v>
      </c>
      <c r="D18" s="10">
        <f>_xlfn.STDEV.S(D16:D17)/AVERAGE(D16:D17)*100</f>
        <v>26.382807634187145</v>
      </c>
      <c r="E18" s="10">
        <f>_xlfn.STDEV.S(E16:E17)/AVERAGE(E16:E17)*100</f>
        <v>2.4407746761769156</v>
      </c>
      <c r="F18" s="10">
        <f t="shared" ref="F18:O18" si="8">_xlfn.STDEV.S(F16:F17)/AVERAGE(F16:F17)*100</f>
        <v>0.30478740568385487</v>
      </c>
      <c r="G18" s="10">
        <f>_xlfn.STDEV.S(G16:G17)/AVERAGE(G16:G17)*100</f>
        <v>2.1198061962765857</v>
      </c>
      <c r="H18" s="10">
        <f t="shared" si="8"/>
        <v>0.62026910630398524</v>
      </c>
      <c r="I18" s="10">
        <f t="shared" si="8"/>
        <v>2.7729677693590147</v>
      </c>
      <c r="J18" s="10">
        <f t="shared" si="8"/>
        <v>0.93040365945598857</v>
      </c>
      <c r="K18" s="10">
        <f t="shared" si="8"/>
        <v>3.3738693336932677</v>
      </c>
      <c r="L18" s="10">
        <f t="shared" si="8"/>
        <v>0.14328404887265811</v>
      </c>
      <c r="M18" s="10">
        <f t="shared" si="8"/>
        <v>1.0866624518783483</v>
      </c>
      <c r="N18" s="10">
        <f t="shared" si="8"/>
        <v>1.9998979669922534</v>
      </c>
      <c r="O18" s="10">
        <f t="shared" si="8"/>
        <v>13.184522907305601</v>
      </c>
      <c r="Q18" s="9" t="s">
        <v>520</v>
      </c>
      <c r="R18" s="10">
        <f>_xlfn.STDEV.S(R16:R17)/AVERAGE(R16:R17)*100</f>
        <v>0.51292818676549068</v>
      </c>
      <c r="S18" s="10">
        <f t="shared" ref="S18:AC18" si="9">_xlfn.STDEV.S(S16:S17)/AVERAGE(S16:S17)*100</f>
        <v>2.8802601062106983</v>
      </c>
      <c r="T18" s="10">
        <f t="shared" si="9"/>
        <v>3.583812953263958</v>
      </c>
      <c r="U18" s="10">
        <f t="shared" si="9"/>
        <v>7.7359872805514458</v>
      </c>
      <c r="V18" s="10">
        <f t="shared" si="9"/>
        <v>4.8477545154609327</v>
      </c>
      <c r="W18" s="10">
        <f t="shared" si="9"/>
        <v>2.6759485471536602</v>
      </c>
      <c r="X18" s="10">
        <f t="shared" si="9"/>
        <v>3.7929099373991004</v>
      </c>
      <c r="Y18" s="10">
        <f t="shared" si="9"/>
        <v>0.24509767112185205</v>
      </c>
      <c r="Z18" s="10">
        <f t="shared" si="9"/>
        <v>2.9687689286458108</v>
      </c>
      <c r="AA18" s="10">
        <f t="shared" si="9"/>
        <v>0.87117878585612085</v>
      </c>
      <c r="AB18" s="10">
        <f t="shared" si="9"/>
        <v>5.6681906307538927</v>
      </c>
      <c r="AC18" s="10">
        <f t="shared" si="9"/>
        <v>1.0819120149302355</v>
      </c>
    </row>
    <row r="19" spans="1:29" x14ac:dyDescent="0.3">
      <c r="C19" s="1" t="s">
        <v>494</v>
      </c>
      <c r="D19">
        <v>3.4171</v>
      </c>
      <c r="E19">
        <v>2.0491999999999999</v>
      </c>
      <c r="F19">
        <v>0.63880000000000003</v>
      </c>
      <c r="G19">
        <v>0.19500000000000001</v>
      </c>
      <c r="H19">
        <v>9.0999999999999998E-2</v>
      </c>
      <c r="I19">
        <v>5.6800000000000003E-2</v>
      </c>
      <c r="J19">
        <v>5.0500000000000003E-2</v>
      </c>
      <c r="K19">
        <v>4.7699999999999999E-2</v>
      </c>
      <c r="L19">
        <v>4.7600000000000003E-2</v>
      </c>
      <c r="M19">
        <v>4.7899999999999998E-2</v>
      </c>
      <c r="N19">
        <v>4.7300000000000002E-2</v>
      </c>
      <c r="O19">
        <v>4.9099999999999998E-2</v>
      </c>
      <c r="Q19" s="1" t="s">
        <v>501</v>
      </c>
      <c r="R19">
        <v>3.4864999999999999</v>
      </c>
      <c r="S19">
        <v>3.4701</v>
      </c>
      <c r="T19">
        <v>2.4563999999999999</v>
      </c>
      <c r="U19">
        <v>0.79120000000000001</v>
      </c>
      <c r="V19">
        <v>0.2359</v>
      </c>
      <c r="W19">
        <v>0.1026</v>
      </c>
      <c r="X19">
        <v>6.5100000000000005E-2</v>
      </c>
      <c r="Y19">
        <v>5.3699999999999998E-2</v>
      </c>
      <c r="Z19">
        <v>5.0900000000000001E-2</v>
      </c>
      <c r="AA19">
        <v>4.9399999999999999E-2</v>
      </c>
      <c r="AB19">
        <v>5.0500000000000003E-2</v>
      </c>
      <c r="AC19">
        <v>4.5499999999999999E-2</v>
      </c>
    </row>
    <row r="20" spans="1:29" x14ac:dyDescent="0.3">
      <c r="C20" s="1"/>
      <c r="D20">
        <v>3.3923999999999999</v>
      </c>
      <c r="E20">
        <v>1.8976999999999999</v>
      </c>
      <c r="F20">
        <v>0.57640000000000002</v>
      </c>
      <c r="G20">
        <v>0.1835</v>
      </c>
      <c r="H20">
        <v>8.1600000000000006E-2</v>
      </c>
      <c r="I20">
        <v>5.91E-2</v>
      </c>
      <c r="J20">
        <v>5.0799999999999998E-2</v>
      </c>
      <c r="K20">
        <v>4.9399999999999999E-2</v>
      </c>
      <c r="L20">
        <v>5.1999999999999998E-2</v>
      </c>
      <c r="M20">
        <v>4.7199999999999999E-2</v>
      </c>
      <c r="N20">
        <v>4.9700000000000001E-2</v>
      </c>
      <c r="O20">
        <v>4.7300000000000002E-2</v>
      </c>
      <c r="Q20" s="1"/>
      <c r="R20">
        <v>3.3881999999999999</v>
      </c>
      <c r="S20">
        <v>3.2984</v>
      </c>
      <c r="T20">
        <v>2.1938</v>
      </c>
      <c r="U20">
        <v>0.78100000000000003</v>
      </c>
      <c r="V20">
        <v>0.24149999999999999</v>
      </c>
      <c r="W20">
        <v>0.1075</v>
      </c>
      <c r="X20">
        <v>6.3899999999999998E-2</v>
      </c>
      <c r="Y20">
        <v>5.3699999999999998E-2</v>
      </c>
      <c r="Z20">
        <v>5.1299999999999998E-2</v>
      </c>
      <c r="AA20">
        <v>4.7300000000000002E-2</v>
      </c>
      <c r="AB20">
        <v>4.8300000000000003E-2</v>
      </c>
      <c r="AC20">
        <v>4.7E-2</v>
      </c>
    </row>
    <row r="21" spans="1:29" s="10" customFormat="1" x14ac:dyDescent="0.3">
      <c r="C21" s="9" t="s">
        <v>520</v>
      </c>
      <c r="D21" s="10">
        <f>_xlfn.STDEV.S(D19:D20)/AVERAGE(D19:D20)*100</f>
        <v>0.5129756221545736</v>
      </c>
      <c r="E21" s="10">
        <f>_xlfn.STDEV.S(E19:E20)/AVERAGE(E19:E20)*100</f>
        <v>5.4283958220254851</v>
      </c>
      <c r="F21" s="10">
        <f t="shared" ref="F21:O21" si="10">_xlfn.STDEV.S(F19:F20)/AVERAGE(F19:F20)*100</f>
        <v>7.261926126734787</v>
      </c>
      <c r="G21" s="10">
        <f>_xlfn.STDEV.S(G19:G20)/AVERAGE(G19:G20)*100</f>
        <v>4.296817957012049</v>
      </c>
      <c r="H21" s="10">
        <f t="shared" si="10"/>
        <v>7.7019742099114028</v>
      </c>
      <c r="I21" s="10">
        <f t="shared" si="10"/>
        <v>2.8064634973754212</v>
      </c>
      <c r="J21" s="10">
        <f t="shared" si="10"/>
        <v>0.41881941630002079</v>
      </c>
      <c r="K21" s="10">
        <f t="shared" si="10"/>
        <v>2.4759660721259134</v>
      </c>
      <c r="L21" s="10">
        <f t="shared" si="10"/>
        <v>6.2475297936160752</v>
      </c>
      <c r="M21" s="10">
        <f t="shared" si="10"/>
        <v>1.0409563550590595</v>
      </c>
      <c r="N21" s="10">
        <f t="shared" si="10"/>
        <v>3.4990851027787908</v>
      </c>
      <c r="O21" s="10">
        <f t="shared" si="10"/>
        <v>2.6406477305721632</v>
      </c>
      <c r="Q21" s="9" t="s">
        <v>520</v>
      </c>
      <c r="R21" s="10">
        <f>_xlfn.STDEV.S(R19:R20)/AVERAGE(R19:R20)*100</f>
        <v>2.0221565040114524</v>
      </c>
      <c r="S21" s="10">
        <f t="shared" ref="S21:AC21" si="11">_xlfn.STDEV.S(S19:S20)/AVERAGE(S19:S20)*100</f>
        <v>3.5875078475210223</v>
      </c>
      <c r="T21" s="10">
        <f t="shared" si="11"/>
        <v>7.9861614872301114</v>
      </c>
      <c r="U21" s="10">
        <f t="shared" si="11"/>
        <v>0.9175027564053907</v>
      </c>
      <c r="V21" s="10">
        <f t="shared" si="11"/>
        <v>1.6589015394405791</v>
      </c>
      <c r="W21" s="10">
        <f t="shared" si="11"/>
        <v>3.2982610450395846</v>
      </c>
      <c r="X21" s="10">
        <f t="shared" si="11"/>
        <v>1.3155474998819561</v>
      </c>
      <c r="Y21" s="10">
        <f t="shared" si="11"/>
        <v>0</v>
      </c>
      <c r="Z21" s="10">
        <f t="shared" si="11"/>
        <v>0.55350824359024908</v>
      </c>
      <c r="AA21" s="10">
        <f t="shared" si="11"/>
        <v>3.0711980154948253</v>
      </c>
      <c r="AB21" s="10">
        <f t="shared" si="11"/>
        <v>3.1490585396971764</v>
      </c>
      <c r="AC21" s="10">
        <f t="shared" si="11"/>
        <v>2.2933192903347508</v>
      </c>
    </row>
    <row r="22" spans="1:29" x14ac:dyDescent="0.3">
      <c r="C22" s="1" t="s">
        <v>495</v>
      </c>
      <c r="D22">
        <v>2.6939000000000002</v>
      </c>
      <c r="E22">
        <v>0.9829</v>
      </c>
      <c r="F22">
        <v>0.29749999999999999</v>
      </c>
      <c r="G22">
        <v>0.11219999999999999</v>
      </c>
      <c r="H22">
        <v>6.7000000000000004E-2</v>
      </c>
      <c r="I22">
        <v>5.3800000000000001E-2</v>
      </c>
      <c r="J22">
        <v>4.7199999999999999E-2</v>
      </c>
      <c r="K22">
        <v>4.6399999999999997E-2</v>
      </c>
      <c r="L22">
        <v>4.5999999999999999E-2</v>
      </c>
      <c r="M22">
        <v>4.5100000000000001E-2</v>
      </c>
      <c r="N22">
        <v>4.5199999999999997E-2</v>
      </c>
      <c r="O22">
        <v>4.4600000000000001E-2</v>
      </c>
      <c r="Q22" s="1" t="s">
        <v>502</v>
      </c>
      <c r="R22">
        <v>4.7100000000000003E-2</v>
      </c>
      <c r="S22">
        <v>4.5600000000000002E-2</v>
      </c>
      <c r="T22">
        <v>4.6199999999999998E-2</v>
      </c>
      <c r="U22">
        <v>5.0700000000000002E-2</v>
      </c>
      <c r="V22">
        <v>5.6800000000000003E-2</v>
      </c>
      <c r="W22">
        <v>4.5100000000000001E-2</v>
      </c>
      <c r="X22">
        <v>4.6199999999999998E-2</v>
      </c>
      <c r="Y22">
        <v>4.6300000000000001E-2</v>
      </c>
      <c r="Z22">
        <v>4.6100000000000002E-2</v>
      </c>
      <c r="AA22">
        <v>4.4699999999999997E-2</v>
      </c>
      <c r="AB22">
        <v>4.5100000000000001E-2</v>
      </c>
      <c r="AC22">
        <v>4.8399999999999999E-2</v>
      </c>
    </row>
    <row r="23" spans="1:29" x14ac:dyDescent="0.3">
      <c r="C23" s="1"/>
      <c r="D23">
        <v>2.6415999999999999</v>
      </c>
      <c r="E23">
        <v>1.0111000000000001</v>
      </c>
      <c r="F23">
        <v>0.33789999999999998</v>
      </c>
      <c r="G23">
        <v>0.1055</v>
      </c>
      <c r="H23">
        <v>6.4100000000000004E-2</v>
      </c>
      <c r="I23">
        <v>5.1900000000000002E-2</v>
      </c>
      <c r="J23">
        <v>4.7100000000000003E-2</v>
      </c>
      <c r="K23">
        <v>4.65E-2</v>
      </c>
      <c r="L23">
        <v>4.58E-2</v>
      </c>
      <c r="M23">
        <v>4.5199999999999997E-2</v>
      </c>
      <c r="N23">
        <v>4.4999999999999998E-2</v>
      </c>
      <c r="O23">
        <v>4.4200000000000003E-2</v>
      </c>
      <c r="Q23" s="1"/>
      <c r="R23">
        <v>4.7199999999999999E-2</v>
      </c>
      <c r="S23">
        <v>8.4500000000000006E-2</v>
      </c>
      <c r="T23">
        <v>5.8400000000000001E-2</v>
      </c>
      <c r="U23">
        <v>4.4200000000000003E-2</v>
      </c>
      <c r="V23">
        <v>0.1115</v>
      </c>
      <c r="W23">
        <v>4.53E-2</v>
      </c>
      <c r="X23">
        <v>4.5900000000000003E-2</v>
      </c>
      <c r="Y23">
        <v>4.6100000000000002E-2</v>
      </c>
      <c r="Z23">
        <v>4.9799999999999997E-2</v>
      </c>
      <c r="AA23">
        <v>4.5100000000000001E-2</v>
      </c>
      <c r="AB23">
        <v>4.9700000000000001E-2</v>
      </c>
      <c r="AC23">
        <v>4.4200000000000003E-2</v>
      </c>
    </row>
    <row r="24" spans="1:29" s="10" customFormat="1" x14ac:dyDescent="0.3">
      <c r="C24" s="9" t="s">
        <v>520</v>
      </c>
      <c r="D24" s="10">
        <f>_xlfn.STDEV.S(D22:D23)/AVERAGE(D22:D23)*100</f>
        <v>1.3862500105353428</v>
      </c>
      <c r="E24" s="10">
        <f>_xlfn.STDEV.S(E22:E23)/AVERAGE(E22:E23)*100</f>
        <v>2.0000412466861301</v>
      </c>
      <c r="F24" s="10">
        <f t="shared" ref="F24:O24" si="12">_xlfn.STDEV.S(F22:F23)/AVERAGE(F22:F23)*100</f>
        <v>8.9918520490829454</v>
      </c>
      <c r="G24" s="10">
        <f>_xlfn.STDEV.S(G22:G23)/AVERAGE(G22:G23)*100</f>
        <v>4.3524257546622573</v>
      </c>
      <c r="H24" s="10">
        <f t="shared" si="12"/>
        <v>3.128313753533162</v>
      </c>
      <c r="I24" s="10">
        <f t="shared" si="12"/>
        <v>2.5421057412572177</v>
      </c>
      <c r="J24" s="10">
        <f t="shared" si="12"/>
        <v>0.14996962485398063</v>
      </c>
      <c r="K24" s="10">
        <f t="shared" si="12"/>
        <v>0.1522296622576034</v>
      </c>
      <c r="L24" s="10">
        <f t="shared" si="12"/>
        <v>0.30810752992877705</v>
      </c>
      <c r="M24" s="10">
        <f t="shared" si="12"/>
        <v>0.15661279760498753</v>
      </c>
      <c r="N24" s="10">
        <f t="shared" si="12"/>
        <v>0.31357285196742496</v>
      </c>
      <c r="O24" s="10">
        <f t="shared" si="12"/>
        <v>0.63703313620409296</v>
      </c>
      <c r="Q24" s="9" t="s">
        <v>520</v>
      </c>
      <c r="R24" s="10">
        <f>_xlfn.STDEV.S(R22:R23)/AVERAGE(R22:R23)*100</f>
        <v>0.14996962485398063</v>
      </c>
      <c r="S24" s="10">
        <f t="shared" ref="S24:AC24" si="13">_xlfn.STDEV.S(S22:S23)/AVERAGE(S22:S23)*100</f>
        <v>42.285094216997294</v>
      </c>
      <c r="T24" s="10">
        <f t="shared" si="13"/>
        <v>16.494651492305646</v>
      </c>
      <c r="U24" s="10">
        <f t="shared" si="13"/>
        <v>9.6863942628294168</v>
      </c>
      <c r="V24" s="10">
        <f t="shared" si="13"/>
        <v>45.96404151028419</v>
      </c>
      <c r="W24" s="10">
        <f t="shared" si="13"/>
        <v>0.31287910671970937</v>
      </c>
      <c r="X24" s="10">
        <f t="shared" si="13"/>
        <v>0.46065588350914338</v>
      </c>
      <c r="Y24" s="10">
        <f t="shared" si="13"/>
        <v>0.3061068316824862</v>
      </c>
      <c r="Z24" s="10">
        <f t="shared" si="13"/>
        <v>5.4562984158294521</v>
      </c>
      <c r="AA24" s="10">
        <f t="shared" si="13"/>
        <v>0.62993922600138585</v>
      </c>
      <c r="AB24" s="10">
        <f t="shared" si="13"/>
        <v>6.8622177077175506</v>
      </c>
      <c r="AC24" s="10">
        <f t="shared" si="13"/>
        <v>6.4143595701587399</v>
      </c>
    </row>
    <row r="25" spans="1:29" x14ac:dyDescent="0.3">
      <c r="C25" s="1" t="s">
        <v>496</v>
      </c>
      <c r="D25">
        <v>3.7462</v>
      </c>
      <c r="E25">
        <v>3.7094</v>
      </c>
      <c r="F25">
        <v>3.6230000000000002</v>
      </c>
      <c r="G25">
        <v>3.4937999999999998</v>
      </c>
      <c r="H25">
        <v>3.1646999999999998</v>
      </c>
      <c r="I25">
        <v>1.4172</v>
      </c>
      <c r="J25">
        <v>0.34610000000000002</v>
      </c>
      <c r="K25">
        <v>0.1371</v>
      </c>
      <c r="L25">
        <v>7.0999999999999994E-2</v>
      </c>
      <c r="M25">
        <v>5.5E-2</v>
      </c>
      <c r="N25">
        <v>5.0799999999999998E-2</v>
      </c>
      <c r="O25">
        <v>4.7600000000000003E-2</v>
      </c>
      <c r="Q25" s="1" t="s">
        <v>503</v>
      </c>
      <c r="R25">
        <v>2.3462999999999998</v>
      </c>
      <c r="S25">
        <v>0.94350000000000001</v>
      </c>
      <c r="T25">
        <v>0.25459999999999999</v>
      </c>
      <c r="U25">
        <v>0.14460000000000001</v>
      </c>
      <c r="V25">
        <v>6.5199999999999994E-2</v>
      </c>
      <c r="W25">
        <v>5.3400000000000003E-2</v>
      </c>
      <c r="X25">
        <v>5.1799999999999999E-2</v>
      </c>
      <c r="Y25">
        <v>5.04E-2</v>
      </c>
      <c r="Z25">
        <v>4.8099999999999997E-2</v>
      </c>
      <c r="AA25">
        <v>4.8899999999999999E-2</v>
      </c>
      <c r="AB25">
        <v>7.0099999999999996E-2</v>
      </c>
      <c r="AC25">
        <v>4.6899999999999997E-2</v>
      </c>
    </row>
    <row r="26" spans="1:29" x14ac:dyDescent="0.3">
      <c r="C26" s="1"/>
      <c r="D26">
        <v>3.8191000000000002</v>
      </c>
      <c r="E26">
        <v>3.7625000000000002</v>
      </c>
      <c r="F26">
        <v>3.7216</v>
      </c>
      <c r="G26">
        <v>3.605</v>
      </c>
      <c r="H26">
        <v>3.3443000000000001</v>
      </c>
      <c r="I26">
        <v>1.4064000000000001</v>
      </c>
      <c r="J26">
        <v>0.35980000000000001</v>
      </c>
      <c r="K26">
        <v>0.14000000000000001</v>
      </c>
      <c r="L26">
        <v>7.4300000000000005E-2</v>
      </c>
      <c r="M26">
        <v>5.7700000000000001E-2</v>
      </c>
      <c r="N26">
        <v>5.2900000000000003E-2</v>
      </c>
      <c r="O26">
        <v>0.1086</v>
      </c>
      <c r="Q26" s="1"/>
      <c r="R26">
        <v>2.4277000000000002</v>
      </c>
      <c r="S26">
        <v>0.82969999999999999</v>
      </c>
      <c r="T26">
        <v>0.29709999999999998</v>
      </c>
      <c r="U26">
        <v>0.12909999999999999</v>
      </c>
      <c r="V26">
        <v>6.54E-2</v>
      </c>
      <c r="W26">
        <v>5.3400000000000003E-2</v>
      </c>
      <c r="X26">
        <v>5.8299999999999998E-2</v>
      </c>
      <c r="Y26">
        <v>5.3699999999999998E-2</v>
      </c>
      <c r="Z26">
        <v>5.28E-2</v>
      </c>
      <c r="AA26">
        <v>5.8400000000000001E-2</v>
      </c>
      <c r="AB26">
        <v>5.21E-2</v>
      </c>
      <c r="AC26">
        <v>6.1100000000000002E-2</v>
      </c>
    </row>
    <row r="27" spans="1:29" s="10" customFormat="1" x14ac:dyDescent="0.3">
      <c r="C27" s="9" t="s">
        <v>520</v>
      </c>
      <c r="D27" s="10">
        <f>_xlfn.STDEV.S(D25:D26)/AVERAGE(D25:D26)*100</f>
        <v>1.3627505676840164</v>
      </c>
      <c r="E27" s="10">
        <f>_xlfn.STDEV.S(E25:E26)/AVERAGE(E25:E26)*100</f>
        <v>1.0050287097259274</v>
      </c>
      <c r="F27" s="10">
        <f t="shared" ref="F27:O27" si="14">_xlfn.STDEV.S(F25:F26)/AVERAGE(F25:F26)*100</f>
        <v>1.8985575422757792</v>
      </c>
      <c r="G27" s="10">
        <f>_xlfn.STDEV.S(G25:G26)/AVERAGE(G25:G26)*100</f>
        <v>2.2153117165702434</v>
      </c>
      <c r="H27" s="10">
        <f t="shared" si="14"/>
        <v>3.9021778430205578</v>
      </c>
      <c r="I27" s="10">
        <f t="shared" si="14"/>
        <v>0.54092316452859168</v>
      </c>
      <c r="J27" s="10">
        <f t="shared" si="14"/>
        <v>2.7446842052006497</v>
      </c>
      <c r="K27" s="10">
        <f t="shared" si="14"/>
        <v>1.4800502818051227</v>
      </c>
      <c r="L27" s="10">
        <f t="shared" si="14"/>
        <v>3.2119096736622366</v>
      </c>
      <c r="M27" s="10">
        <f t="shared" si="14"/>
        <v>3.388089279864559</v>
      </c>
      <c r="N27" s="10">
        <f t="shared" si="14"/>
        <v>2.8638847454035741</v>
      </c>
      <c r="O27" s="10">
        <f t="shared" si="14"/>
        <v>55.228570617643292</v>
      </c>
      <c r="Q27" s="9" t="s">
        <v>520</v>
      </c>
      <c r="R27" s="10">
        <f>_xlfn.STDEV.S(R25:R26)/AVERAGE(R25:R26)*100</f>
        <v>2.4113318805439978</v>
      </c>
      <c r="S27" s="10">
        <f t="shared" ref="S27:AC27" si="15">_xlfn.STDEV.S(S25:S26)/AVERAGE(S25:S26)*100</f>
        <v>9.0761055379008688</v>
      </c>
      <c r="T27" s="10">
        <f t="shared" si="15"/>
        <v>10.894340475051028</v>
      </c>
      <c r="U27" s="10">
        <f t="shared" si="15"/>
        <v>8.0088820667822418</v>
      </c>
      <c r="V27" s="10">
        <f t="shared" si="15"/>
        <v>0.21657175534044956</v>
      </c>
      <c r="W27" s="10">
        <f t="shared" si="15"/>
        <v>0</v>
      </c>
      <c r="X27" s="10">
        <f t="shared" si="15"/>
        <v>8.3491263900318948</v>
      </c>
      <c r="Y27" s="10">
        <f t="shared" si="15"/>
        <v>4.4830977481567817</v>
      </c>
      <c r="Z27" s="10">
        <f t="shared" si="15"/>
        <v>6.5875160982691288</v>
      </c>
      <c r="AA27" s="10">
        <f t="shared" si="15"/>
        <v>12.520996125390871</v>
      </c>
      <c r="AB27" s="10">
        <f t="shared" si="15"/>
        <v>20.831296336101111</v>
      </c>
      <c r="AC27" s="10">
        <f t="shared" si="15"/>
        <v>18.594289431201862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3.5329999999999999</v>
      </c>
      <c r="F32">
        <v>3.581</v>
      </c>
      <c r="G32">
        <v>6.8000000000000005E-2</v>
      </c>
      <c r="H32">
        <v>1.9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3.63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9.5609999999999999</v>
      </c>
      <c r="D34" t="s">
        <v>24</v>
      </c>
      <c r="E34">
        <v>3.4039999999999999</v>
      </c>
      <c r="F34">
        <v>3.4249999999999998</v>
      </c>
      <c r="G34">
        <v>2.9000000000000001E-2</v>
      </c>
      <c r="H34">
        <v>0.9</v>
      </c>
    </row>
    <row r="35" spans="1:8" x14ac:dyDescent="0.3">
      <c r="A35" t="s">
        <v>21</v>
      </c>
      <c r="B35" t="s">
        <v>21</v>
      </c>
      <c r="C35">
        <v>12.859</v>
      </c>
      <c r="D35" t="s">
        <v>25</v>
      </c>
      <c r="E35">
        <v>3.4460000000000002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25.695</v>
      </c>
      <c r="D36" t="s">
        <v>27</v>
      </c>
      <c r="E36">
        <v>3.496</v>
      </c>
      <c r="F36">
        <v>3.4569999999999999</v>
      </c>
      <c r="G36">
        <v>5.6000000000000001E-2</v>
      </c>
      <c r="H36">
        <v>1.6</v>
      </c>
    </row>
    <row r="37" spans="1:8" x14ac:dyDescent="0.3">
      <c r="A37" t="s">
        <v>21</v>
      </c>
      <c r="B37" t="s">
        <v>21</v>
      </c>
      <c r="C37">
        <v>10.385999999999999</v>
      </c>
      <c r="D37" t="s">
        <v>28</v>
      </c>
      <c r="E37">
        <v>3.4180000000000001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3.613</v>
      </c>
      <c r="D38" t="s">
        <v>30</v>
      </c>
      <c r="E38">
        <v>3.0979999999999999</v>
      </c>
      <c r="F38">
        <v>3.0859999999999999</v>
      </c>
      <c r="G38">
        <v>1.7000000000000001E-2</v>
      </c>
      <c r="H38">
        <v>0.5</v>
      </c>
    </row>
    <row r="39" spans="1:8" x14ac:dyDescent="0.3">
      <c r="A39" t="s">
        <v>21</v>
      </c>
      <c r="B39" t="s">
        <v>21</v>
      </c>
      <c r="C39">
        <v>3.452</v>
      </c>
      <c r="D39" t="s">
        <v>31</v>
      </c>
      <c r="E39">
        <v>3.0739999999999998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1.3939999999999999</v>
      </c>
      <c r="D40" t="s">
        <v>33</v>
      </c>
      <c r="E40">
        <v>2.403</v>
      </c>
      <c r="F40">
        <v>2.323</v>
      </c>
      <c r="G40">
        <v>0.112</v>
      </c>
      <c r="H40">
        <v>4.8</v>
      </c>
    </row>
    <row r="41" spans="1:8" x14ac:dyDescent="0.3">
      <c r="A41" t="s">
        <v>21</v>
      </c>
      <c r="B41" t="s">
        <v>21</v>
      </c>
      <c r="C41">
        <v>1.181</v>
      </c>
      <c r="D41" t="s">
        <v>34</v>
      </c>
      <c r="E41">
        <v>2.2440000000000002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0.374</v>
      </c>
      <c r="D42" t="s">
        <v>36</v>
      </c>
      <c r="E42">
        <v>1.135</v>
      </c>
      <c r="F42">
        <v>1.173</v>
      </c>
      <c r="G42">
        <v>5.2999999999999999E-2</v>
      </c>
      <c r="H42">
        <v>4.5</v>
      </c>
    </row>
    <row r="43" spans="1:8" x14ac:dyDescent="0.3">
      <c r="A43" t="s">
        <v>21</v>
      </c>
      <c r="B43" t="s">
        <v>21</v>
      </c>
      <c r="C43">
        <v>0.40899999999999997</v>
      </c>
      <c r="D43" t="s">
        <v>37</v>
      </c>
      <c r="E43">
        <v>1.2110000000000001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0.14299999999999999</v>
      </c>
      <c r="D44" t="s">
        <v>39</v>
      </c>
      <c r="E44">
        <v>0.53400000000000003</v>
      </c>
      <c r="F44">
        <v>0.53700000000000003</v>
      </c>
      <c r="G44">
        <v>5.0000000000000001E-3</v>
      </c>
      <c r="H44">
        <v>0.9</v>
      </c>
    </row>
    <row r="45" spans="1:8" x14ac:dyDescent="0.3">
      <c r="A45" t="s">
        <v>21</v>
      </c>
      <c r="B45" t="s">
        <v>21</v>
      </c>
      <c r="C45">
        <v>0.14599999999999999</v>
      </c>
      <c r="D45" t="s">
        <v>40</v>
      </c>
      <c r="E45">
        <v>0.54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4.8000000000000001E-2</v>
      </c>
      <c r="D46" t="s">
        <v>42</v>
      </c>
      <c r="E46">
        <v>0.22500000000000001</v>
      </c>
      <c r="F46">
        <v>0.23499999999999999</v>
      </c>
      <c r="G46">
        <v>1.4999999999999999E-2</v>
      </c>
      <c r="H46">
        <v>6.4</v>
      </c>
    </row>
    <row r="47" spans="1:8" x14ac:dyDescent="0.3">
      <c r="A47" t="s">
        <v>21</v>
      </c>
      <c r="B47" t="s">
        <v>21</v>
      </c>
      <c r="C47">
        <v>5.3999999999999999E-2</v>
      </c>
      <c r="D47" t="s">
        <v>43</v>
      </c>
      <c r="E47">
        <v>0.246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1.7000000000000001E-2</v>
      </c>
      <c r="D48" t="s">
        <v>45</v>
      </c>
      <c r="E48">
        <v>0.121</v>
      </c>
      <c r="F48">
        <v>0.121</v>
      </c>
      <c r="G48">
        <v>1E-3</v>
      </c>
      <c r="H48">
        <v>0.8</v>
      </c>
    </row>
    <row r="49" spans="1:10" x14ac:dyDescent="0.3">
      <c r="A49" t="s">
        <v>21</v>
      </c>
      <c r="B49" t="s">
        <v>21</v>
      </c>
      <c r="C49">
        <v>1.7999999999999999E-2</v>
      </c>
      <c r="D49" t="s">
        <v>46</v>
      </c>
      <c r="E49">
        <v>0.122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4.0000000000000001E-3</v>
      </c>
      <c r="D50" t="s">
        <v>48</v>
      </c>
      <c r="E50">
        <v>7.6999999999999999E-2</v>
      </c>
      <c r="F50">
        <v>7.4999999999999997E-2</v>
      </c>
      <c r="G50">
        <v>4.0000000000000001E-3</v>
      </c>
      <c r="H50">
        <v>4.8</v>
      </c>
    </row>
    <row r="51" spans="1:10" x14ac:dyDescent="0.3">
      <c r="A51" t="s">
        <v>21</v>
      </c>
      <c r="B51" t="s">
        <v>21</v>
      </c>
      <c r="C51">
        <v>3.0000000000000001E-3</v>
      </c>
      <c r="D51" t="s">
        <v>49</v>
      </c>
      <c r="E51">
        <v>7.1999999999999995E-2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5.8000000000000003E-2</v>
      </c>
      <c r="F52">
        <v>5.8000000000000003E-2</v>
      </c>
      <c r="G52">
        <v>0</v>
      </c>
      <c r="H52">
        <v>0.6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5.8000000000000003E-2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5.8999999999999997E-2</v>
      </c>
      <c r="F54">
        <v>5.5E-2</v>
      </c>
      <c r="G54">
        <v>7.0000000000000001E-3</v>
      </c>
      <c r="H54">
        <v>12.7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0.05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5.5E-2</v>
      </c>
      <c r="D57" t="s">
        <v>59</v>
      </c>
    </row>
    <row r="58" spans="1:10" x14ac:dyDescent="0.3">
      <c r="A58" t="s">
        <v>60</v>
      </c>
      <c r="B58" t="s">
        <v>61</v>
      </c>
      <c r="C58">
        <v>3.581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3.6819999999999999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3.77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3.5369999999999999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3.6059999999999999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3.254</v>
      </c>
      <c r="E66">
        <v>5.2270000000000003</v>
      </c>
      <c r="F66">
        <v>5.617</v>
      </c>
      <c r="G66">
        <v>0.55200000000000005</v>
      </c>
      <c r="H66">
        <v>9.8000000000000007</v>
      </c>
      <c r="I66">
        <v>9</v>
      </c>
      <c r="J66">
        <v>50.557000000000002</v>
      </c>
    </row>
    <row r="67" spans="1:10" x14ac:dyDescent="0.3">
      <c r="A67" t="s">
        <v>21</v>
      </c>
      <c r="B67" t="s">
        <v>118</v>
      </c>
      <c r="C67">
        <v>3.2989999999999999</v>
      </c>
      <c r="E67">
        <v>6.008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1.387</v>
      </c>
      <c r="E68">
        <v>0.498</v>
      </c>
      <c r="F68">
        <v>0.43099999999999999</v>
      </c>
      <c r="G68">
        <v>9.4E-2</v>
      </c>
      <c r="H68">
        <v>21.8</v>
      </c>
      <c r="I68">
        <v>27</v>
      </c>
      <c r="J68">
        <v>11.638999999999999</v>
      </c>
    </row>
    <row r="69" spans="1:10" x14ac:dyDescent="0.3">
      <c r="A69" t="s">
        <v>21</v>
      </c>
      <c r="B69" t="s">
        <v>119</v>
      </c>
      <c r="C69">
        <v>1.115</v>
      </c>
      <c r="E69">
        <v>0.36499999999999999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0.35799999999999998</v>
      </c>
      <c r="E70">
        <v>8.7999999999999995E-2</v>
      </c>
      <c r="F70">
        <v>8.4000000000000005E-2</v>
      </c>
      <c r="G70">
        <v>7.0000000000000001E-3</v>
      </c>
      <c r="H70">
        <v>7.9</v>
      </c>
      <c r="I70">
        <v>81</v>
      </c>
      <c r="J70">
        <v>6.7649999999999997</v>
      </c>
    </row>
    <row r="71" spans="1:10" x14ac:dyDescent="0.3">
      <c r="A71" t="s">
        <v>21</v>
      </c>
      <c r="B71" t="s">
        <v>120</v>
      </c>
      <c r="C71">
        <v>0.32800000000000001</v>
      </c>
      <c r="E71">
        <v>7.9000000000000001E-2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0.11899999999999999</v>
      </c>
      <c r="E72">
        <v>1.7000000000000001E-2</v>
      </c>
      <c r="F72">
        <v>1.4999999999999999E-2</v>
      </c>
      <c r="G72">
        <v>2E-3</v>
      </c>
      <c r="H72">
        <v>13.2</v>
      </c>
      <c r="I72">
        <v>243</v>
      </c>
      <c r="J72">
        <v>3.758</v>
      </c>
    </row>
    <row r="73" spans="1:10" x14ac:dyDescent="0.3">
      <c r="A73" t="s">
        <v>21</v>
      </c>
      <c r="B73" t="s">
        <v>121</v>
      </c>
      <c r="C73">
        <v>0.109</v>
      </c>
      <c r="E73">
        <v>1.4E-2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6.3E-2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5.8999999999999997E-2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5.1999999999999998E-2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5.1999999999999998E-2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3.8340000000000001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3.875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3.798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3.802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3.7450000000000001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3.6880000000000002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4.5999999999999999E-2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0.05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3.4049999999999998</v>
      </c>
      <c r="E88">
        <v>9.5839999999999996</v>
      </c>
      <c r="F88">
        <v>6.9450000000000003</v>
      </c>
      <c r="G88">
        <v>3.7309999999999999</v>
      </c>
      <c r="H88">
        <v>53.7</v>
      </c>
      <c r="I88">
        <v>27</v>
      </c>
      <c r="J88">
        <v>187.524</v>
      </c>
    </row>
    <row r="89" spans="1:10" x14ac:dyDescent="0.3">
      <c r="A89" t="s">
        <v>21</v>
      </c>
      <c r="B89" t="s">
        <v>179</v>
      </c>
      <c r="C89">
        <v>3.1789999999999998</v>
      </c>
      <c r="E89">
        <v>4.3070000000000004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1.516</v>
      </c>
      <c r="E90">
        <v>0.56999999999999995</v>
      </c>
      <c r="F90">
        <v>0.55500000000000005</v>
      </c>
      <c r="G90">
        <v>2.1000000000000001E-2</v>
      </c>
      <c r="H90">
        <v>3.7</v>
      </c>
      <c r="I90">
        <v>81</v>
      </c>
      <c r="J90">
        <v>44.98</v>
      </c>
    </row>
    <row r="91" spans="1:10" x14ac:dyDescent="0.3">
      <c r="A91" t="s">
        <v>21</v>
      </c>
      <c r="B91" t="s">
        <v>180</v>
      </c>
      <c r="C91">
        <v>1.4650000000000001</v>
      </c>
      <c r="E91">
        <v>0.54100000000000004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0.48399999999999999</v>
      </c>
      <c r="E92">
        <v>0.127</v>
      </c>
      <c r="F92">
        <v>0.11899999999999999</v>
      </c>
      <c r="G92">
        <v>1.2E-2</v>
      </c>
      <c r="H92">
        <v>9.8000000000000007</v>
      </c>
      <c r="I92">
        <v>243</v>
      </c>
      <c r="J92">
        <v>28.934000000000001</v>
      </c>
    </row>
    <row r="93" spans="1:10" x14ac:dyDescent="0.3">
      <c r="A93" t="s">
        <v>21</v>
      </c>
      <c r="B93" t="s">
        <v>181</v>
      </c>
      <c r="C93">
        <v>0.432</v>
      </c>
      <c r="E93">
        <v>0.111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0.14699999999999999</v>
      </c>
      <c r="E94">
        <v>2.5000000000000001E-2</v>
      </c>
      <c r="F94">
        <v>2.3E-2</v>
      </c>
      <c r="G94">
        <v>3.0000000000000001E-3</v>
      </c>
      <c r="H94">
        <v>12.4</v>
      </c>
      <c r="I94">
        <v>729</v>
      </c>
      <c r="J94">
        <v>16.84</v>
      </c>
    </row>
    <row r="95" spans="1:10" x14ac:dyDescent="0.3">
      <c r="A95" t="s">
        <v>21</v>
      </c>
      <c r="B95" t="s">
        <v>182</v>
      </c>
      <c r="C95">
        <v>0.13300000000000001</v>
      </c>
      <c r="E95">
        <v>2.1000000000000001E-2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7.4999999999999997E-2</v>
      </c>
      <c r="E96">
        <v>4.0000000000000001E-3</v>
      </c>
      <c r="F96">
        <v>3.0000000000000001E-3</v>
      </c>
      <c r="G96">
        <v>0</v>
      </c>
      <c r="H96">
        <v>14.1</v>
      </c>
      <c r="I96">
        <v>2187</v>
      </c>
      <c r="J96">
        <v>7.6360000000000001</v>
      </c>
    </row>
    <row r="97" spans="1:10" x14ac:dyDescent="0.3">
      <c r="A97" t="s">
        <v>21</v>
      </c>
      <c r="B97" t="s">
        <v>183</v>
      </c>
      <c r="C97">
        <v>7.2999999999999995E-2</v>
      </c>
      <c r="E97">
        <v>3.0000000000000001E-3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5.3999999999999999E-2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5.7000000000000002E-2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4.9000000000000002E-2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4.9000000000000002E-2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4.5999999999999999E-2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4.4999999999999998E-2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4.5999999999999999E-2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3.8380000000000001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3.8690000000000002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4.5999999999999999E-2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4.8000000000000001E-2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3.8159999999999998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3.827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3.6160000000000001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3.72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2.9359999999999999</v>
      </c>
      <c r="E114">
        <v>2.7229999999999999</v>
      </c>
      <c r="F114">
        <v>2.9340000000000002</v>
      </c>
      <c r="G114">
        <v>0.29799999999999999</v>
      </c>
      <c r="H114">
        <v>10.1</v>
      </c>
      <c r="I114">
        <v>27</v>
      </c>
      <c r="J114">
        <v>79.210999999999999</v>
      </c>
    </row>
    <row r="115" spans="1:10" x14ac:dyDescent="0.3">
      <c r="A115" t="s">
        <v>21</v>
      </c>
      <c r="B115" t="s">
        <v>227</v>
      </c>
      <c r="C115">
        <v>3.0230000000000001</v>
      </c>
      <c r="E115">
        <v>3.1440000000000001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0.997</v>
      </c>
      <c r="E116">
        <v>0.314</v>
      </c>
      <c r="F116">
        <v>0.32900000000000001</v>
      </c>
      <c r="G116">
        <v>2.1999999999999999E-2</v>
      </c>
      <c r="H116">
        <v>6.7</v>
      </c>
      <c r="I116">
        <v>81</v>
      </c>
      <c r="J116">
        <v>26.678999999999998</v>
      </c>
    </row>
    <row r="117" spans="1:10" x14ac:dyDescent="0.3">
      <c r="A117" t="s">
        <v>21</v>
      </c>
      <c r="B117" t="s">
        <v>228</v>
      </c>
      <c r="C117">
        <v>1.071</v>
      </c>
      <c r="E117">
        <v>0.34499999999999997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0.314</v>
      </c>
      <c r="E118">
        <v>7.4999999999999997E-2</v>
      </c>
      <c r="F118">
        <v>7.5999999999999998E-2</v>
      </c>
      <c r="G118">
        <v>2E-3</v>
      </c>
      <c r="H118">
        <v>2.8</v>
      </c>
      <c r="I118">
        <v>243</v>
      </c>
      <c r="J118">
        <v>18.497</v>
      </c>
    </row>
    <row r="119" spans="1:10" x14ac:dyDescent="0.3">
      <c r="A119" t="s">
        <v>21</v>
      </c>
      <c r="B119" t="s">
        <v>229</v>
      </c>
      <c r="C119">
        <v>0.32400000000000001</v>
      </c>
      <c r="E119">
        <v>7.8E-2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0.115</v>
      </c>
      <c r="E120">
        <v>1.6E-2</v>
      </c>
      <c r="F120">
        <v>1.7000000000000001E-2</v>
      </c>
      <c r="G120">
        <v>2E-3</v>
      </c>
      <c r="H120">
        <v>9.8000000000000007</v>
      </c>
      <c r="I120">
        <v>729</v>
      </c>
      <c r="J120">
        <v>12.43</v>
      </c>
    </row>
    <row r="121" spans="1:10" x14ac:dyDescent="0.3">
      <c r="A121" t="s">
        <v>21</v>
      </c>
      <c r="B121" t="s">
        <v>230</v>
      </c>
      <c r="C121">
        <v>0.123</v>
      </c>
      <c r="E121">
        <v>1.7999999999999999E-2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6.9000000000000006E-2</v>
      </c>
      <c r="E122">
        <v>2E-3</v>
      </c>
      <c r="F122">
        <v>2E-3</v>
      </c>
      <c r="G122">
        <v>0</v>
      </c>
      <c r="H122">
        <v>16.2</v>
      </c>
      <c r="I122">
        <v>2187</v>
      </c>
      <c r="J122">
        <v>4.3410000000000002</v>
      </c>
    </row>
    <row r="123" spans="1:10" x14ac:dyDescent="0.3">
      <c r="A123" t="s">
        <v>21</v>
      </c>
      <c r="B123" t="s">
        <v>231</v>
      </c>
      <c r="C123">
        <v>7.0000000000000007E-2</v>
      </c>
      <c r="E123">
        <v>2E-3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5.3999999999999999E-2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5.5E-2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0.05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4.9000000000000002E-2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4.8000000000000001E-2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4.7E-2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4.7E-2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4.9000000000000002E-2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4.5999999999999999E-2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4.4999999999999998E-2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3.722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3.6949999999999998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3.7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3.552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3.15</v>
      </c>
      <c r="E138">
        <v>4.0279999999999996</v>
      </c>
      <c r="F138">
        <v>3.51</v>
      </c>
      <c r="G138">
        <v>0.73299999999999998</v>
      </c>
      <c r="H138">
        <v>20.9</v>
      </c>
      <c r="I138">
        <v>9</v>
      </c>
      <c r="J138">
        <v>31.588999999999999</v>
      </c>
    </row>
    <row r="139" spans="1:10" x14ac:dyDescent="0.3">
      <c r="A139" t="s">
        <v>21</v>
      </c>
      <c r="B139" t="s">
        <v>274</v>
      </c>
      <c r="C139">
        <v>2.9940000000000002</v>
      </c>
      <c r="E139">
        <v>2.9910000000000001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1.51</v>
      </c>
      <c r="E140">
        <v>0.56599999999999995</v>
      </c>
      <c r="F140">
        <v>0.52300000000000002</v>
      </c>
      <c r="G140">
        <v>6.0999999999999999E-2</v>
      </c>
      <c r="H140">
        <v>11.7</v>
      </c>
      <c r="I140">
        <v>27</v>
      </c>
      <c r="J140">
        <v>14.121</v>
      </c>
    </row>
    <row r="141" spans="1:10" x14ac:dyDescent="0.3">
      <c r="A141" t="s">
        <v>21</v>
      </c>
      <c r="B141" t="s">
        <v>275</v>
      </c>
      <c r="C141">
        <v>1.353</v>
      </c>
      <c r="E141">
        <v>0.48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0.35899999999999999</v>
      </c>
      <c r="E142">
        <v>8.7999999999999995E-2</v>
      </c>
      <c r="F142">
        <v>9.1999999999999998E-2</v>
      </c>
      <c r="G142">
        <v>6.0000000000000001E-3</v>
      </c>
      <c r="H142">
        <v>6</v>
      </c>
      <c r="I142">
        <v>81</v>
      </c>
      <c r="J142">
        <v>7.4749999999999996</v>
      </c>
    </row>
    <row r="143" spans="1:10" x14ac:dyDescent="0.3">
      <c r="A143" t="s">
        <v>21</v>
      </c>
      <c r="B143" t="s">
        <v>276</v>
      </c>
      <c r="C143">
        <v>0.38500000000000001</v>
      </c>
      <c r="E143">
        <v>9.6000000000000002E-2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0.13700000000000001</v>
      </c>
      <c r="E144">
        <v>2.1999999999999999E-2</v>
      </c>
      <c r="F144">
        <v>2.3E-2</v>
      </c>
      <c r="G144">
        <v>1E-3</v>
      </c>
      <c r="H144">
        <v>4.8</v>
      </c>
      <c r="I144">
        <v>243</v>
      </c>
      <c r="J144">
        <v>5.6390000000000002</v>
      </c>
    </row>
    <row r="145" spans="1:10" x14ac:dyDescent="0.3">
      <c r="A145" t="s">
        <v>21</v>
      </c>
      <c r="B145" t="s">
        <v>277</v>
      </c>
      <c r="C145">
        <v>0.14299999999999999</v>
      </c>
      <c r="E145">
        <v>2.4E-2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7.5999999999999998E-2</v>
      </c>
      <c r="E146">
        <v>4.0000000000000001E-3</v>
      </c>
      <c r="F146">
        <v>5.0000000000000001E-3</v>
      </c>
      <c r="G146">
        <v>1E-3</v>
      </c>
      <c r="H146">
        <v>19.600000000000001</v>
      </c>
      <c r="I146">
        <v>729</v>
      </c>
      <c r="J146">
        <v>3.4369999999999998</v>
      </c>
    </row>
    <row r="147" spans="1:10" x14ac:dyDescent="0.3">
      <c r="A147" t="s">
        <v>21</v>
      </c>
      <c r="B147" t="s">
        <v>278</v>
      </c>
      <c r="C147">
        <v>0.08</v>
      </c>
      <c r="E147">
        <v>5.0000000000000001E-3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5.8000000000000003E-2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5.8000000000000003E-2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5.0999999999999997E-2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5.2999999999999999E-2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3.786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3.8210000000000002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4.8000000000000001E-2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4.9000000000000002E-2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4.8000000000000001E-2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5.1999999999999998E-2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4.4999999999999998E-2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4.5999999999999999E-2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3.4860000000000002</v>
      </c>
      <c r="E160">
        <v>21.120999999999999</v>
      </c>
      <c r="F160">
        <v>14.926</v>
      </c>
      <c r="G160">
        <v>8.7609999999999992</v>
      </c>
      <c r="H160">
        <v>58.7</v>
      </c>
      <c r="I160">
        <v>1</v>
      </c>
      <c r="J160">
        <v>14.926</v>
      </c>
    </row>
    <row r="161" spans="1:10" x14ac:dyDescent="0.3">
      <c r="A161" t="s">
        <v>21</v>
      </c>
      <c r="B161" t="s">
        <v>320</v>
      </c>
      <c r="C161">
        <v>3.3879999999999999</v>
      </c>
      <c r="E161">
        <v>8.7309999999999999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3.47</v>
      </c>
      <c r="E162">
        <v>16.582999999999998</v>
      </c>
      <c r="F162">
        <v>11.292999999999999</v>
      </c>
      <c r="G162">
        <v>7.4809999999999999</v>
      </c>
      <c r="H162">
        <v>66.2</v>
      </c>
      <c r="I162">
        <v>3</v>
      </c>
      <c r="J162">
        <v>33.878999999999998</v>
      </c>
    </row>
    <row r="163" spans="1:10" x14ac:dyDescent="0.3">
      <c r="A163" t="s">
        <v>21</v>
      </c>
      <c r="B163" t="s">
        <v>321</v>
      </c>
      <c r="C163">
        <v>3.298</v>
      </c>
      <c r="E163">
        <v>6.0039999999999996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2.456</v>
      </c>
      <c r="E164">
        <v>1.478</v>
      </c>
      <c r="F164">
        <v>1.3</v>
      </c>
      <c r="G164">
        <v>0.251</v>
      </c>
      <c r="H164">
        <v>19.3</v>
      </c>
      <c r="I164">
        <v>9</v>
      </c>
      <c r="J164">
        <v>11.698</v>
      </c>
    </row>
    <row r="165" spans="1:10" x14ac:dyDescent="0.3">
      <c r="A165" t="s">
        <v>21</v>
      </c>
      <c r="B165" t="s">
        <v>322</v>
      </c>
      <c r="C165">
        <v>2.194</v>
      </c>
      <c r="E165">
        <v>1.1220000000000001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0.79100000000000004</v>
      </c>
      <c r="E166">
        <v>0.23300000000000001</v>
      </c>
      <c r="F166">
        <v>0.23100000000000001</v>
      </c>
      <c r="G166">
        <v>3.0000000000000001E-3</v>
      </c>
      <c r="H166">
        <v>1.2</v>
      </c>
      <c r="I166">
        <v>27</v>
      </c>
      <c r="J166">
        <v>6.24</v>
      </c>
    </row>
    <row r="167" spans="1:10" x14ac:dyDescent="0.3">
      <c r="A167" t="s">
        <v>21</v>
      </c>
      <c r="B167" t="s">
        <v>323</v>
      </c>
      <c r="C167">
        <v>0.78100000000000003</v>
      </c>
      <c r="E167">
        <v>0.22900000000000001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0.23599999999999999</v>
      </c>
      <c r="E168">
        <v>5.0999999999999997E-2</v>
      </c>
      <c r="F168">
        <v>5.1999999999999998E-2</v>
      </c>
      <c r="G168">
        <v>1E-3</v>
      </c>
      <c r="H168">
        <v>2.2000000000000002</v>
      </c>
      <c r="I168">
        <v>81</v>
      </c>
      <c r="J168">
        <v>4.2279999999999998</v>
      </c>
    </row>
    <row r="169" spans="1:10" x14ac:dyDescent="0.3">
      <c r="A169" t="s">
        <v>21</v>
      </c>
      <c r="B169" t="s">
        <v>324</v>
      </c>
      <c r="C169">
        <v>0.24099999999999999</v>
      </c>
      <c r="E169">
        <v>5.2999999999999999E-2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0.10299999999999999</v>
      </c>
      <c r="E170">
        <v>1.2E-2</v>
      </c>
      <c r="F170">
        <v>1.2999999999999999E-2</v>
      </c>
      <c r="G170">
        <v>1E-3</v>
      </c>
      <c r="H170">
        <v>8.1</v>
      </c>
      <c r="I170">
        <v>243</v>
      </c>
      <c r="J170">
        <v>3.121</v>
      </c>
    </row>
    <row r="171" spans="1:10" x14ac:dyDescent="0.3">
      <c r="A171" t="s">
        <v>21</v>
      </c>
      <c r="B171" t="s">
        <v>325</v>
      </c>
      <c r="C171">
        <v>0.108</v>
      </c>
      <c r="E171">
        <v>1.4E-2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6.5000000000000002E-2</v>
      </c>
      <c r="E172">
        <v>0</v>
      </c>
      <c r="F172">
        <v>0</v>
      </c>
      <c r="G172">
        <v>0</v>
      </c>
      <c r="H172">
        <v>0</v>
      </c>
      <c r="I172">
        <v>729</v>
      </c>
      <c r="J172">
        <v>0.32100000000000001</v>
      </c>
    </row>
    <row r="173" spans="1:10" x14ac:dyDescent="0.3">
      <c r="A173" t="s">
        <v>21</v>
      </c>
      <c r="B173" t="s">
        <v>326</v>
      </c>
      <c r="C173">
        <v>6.4000000000000001E-2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3.7069999999999999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3.7149999999999999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5.3999999999999999E-2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5.3999999999999999E-2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5.0999999999999997E-2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5.0999999999999997E-2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4.9000000000000002E-2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4.7E-2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5.0999999999999997E-2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4.8000000000000001E-2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4.4999999999999998E-2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4.7E-2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4.7E-2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4.7E-2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4.5999999999999999E-2</v>
      </c>
      <c r="D188" t="s">
        <v>65</v>
      </c>
      <c r="E188" t="s">
        <v>19</v>
      </c>
      <c r="F188">
        <v>7.0000000000000001E-3</v>
      </c>
      <c r="G188">
        <v>0</v>
      </c>
      <c r="H188">
        <v>0</v>
      </c>
      <c r="I188">
        <v>3</v>
      </c>
      <c r="J188">
        <v>0.02</v>
      </c>
    </row>
    <row r="189" spans="1:10" x14ac:dyDescent="0.3">
      <c r="A189" t="s">
        <v>21</v>
      </c>
      <c r="B189" t="s">
        <v>369</v>
      </c>
      <c r="C189">
        <v>8.5000000000000006E-2</v>
      </c>
      <c r="E189">
        <v>7.0000000000000001E-3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4.5999999999999999E-2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9</v>
      </c>
      <c r="J190" t="s">
        <v>19</v>
      </c>
    </row>
    <row r="191" spans="1:10" x14ac:dyDescent="0.3">
      <c r="A191" t="s">
        <v>21</v>
      </c>
      <c r="B191" t="s">
        <v>370</v>
      </c>
      <c r="C191">
        <v>5.8000000000000003E-2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5.0999999999999997E-2</v>
      </c>
      <c r="D192" t="s">
        <v>65</v>
      </c>
      <c r="E192" t="s">
        <v>19</v>
      </c>
      <c r="F192" t="s">
        <v>19</v>
      </c>
      <c r="G192" t="s">
        <v>19</v>
      </c>
      <c r="H192" t="s">
        <v>19</v>
      </c>
      <c r="I192">
        <v>27</v>
      </c>
      <c r="J192" t="s">
        <v>19</v>
      </c>
    </row>
    <row r="193" spans="1:10" x14ac:dyDescent="0.3">
      <c r="A193" t="s">
        <v>21</v>
      </c>
      <c r="B193" t="s">
        <v>371</v>
      </c>
      <c r="C193">
        <v>4.3999999999999997E-2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5.7000000000000002E-2</v>
      </c>
      <c r="E194" t="s">
        <v>19</v>
      </c>
      <c r="F194">
        <v>1.4999999999999999E-2</v>
      </c>
      <c r="G194">
        <v>0</v>
      </c>
      <c r="H194">
        <v>0</v>
      </c>
      <c r="I194">
        <v>81</v>
      </c>
      <c r="J194">
        <v>1.196</v>
      </c>
    </row>
    <row r="195" spans="1:10" x14ac:dyDescent="0.3">
      <c r="A195" t="s">
        <v>21</v>
      </c>
      <c r="B195" t="s">
        <v>372</v>
      </c>
      <c r="C195">
        <v>0.112</v>
      </c>
      <c r="E195">
        <v>1.4999999999999999E-2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2.7930000000000001</v>
      </c>
      <c r="E196">
        <v>2.214</v>
      </c>
      <c r="F196">
        <v>3.1419999999999999</v>
      </c>
      <c r="G196">
        <v>1.3129999999999999</v>
      </c>
      <c r="H196">
        <v>41.8</v>
      </c>
      <c r="I196">
        <v>9</v>
      </c>
      <c r="J196">
        <v>28.279</v>
      </c>
    </row>
    <row r="197" spans="1:10" x14ac:dyDescent="0.3">
      <c r="A197" t="s">
        <v>21</v>
      </c>
      <c r="B197" t="s">
        <v>166</v>
      </c>
      <c r="C197">
        <v>3.1549999999999998</v>
      </c>
      <c r="E197">
        <v>4.07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4.4999999999999998E-2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4.4999999999999998E-2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4.5999999999999999E-2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4.5999999999999999E-2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4.5999999999999999E-2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4.5999999999999999E-2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4.5999999999999999E-2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0.05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4.4999999999999998E-2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4.4999999999999998E-2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4.4999999999999998E-2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0.05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4.8000000000000001E-2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4.3999999999999997E-2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2.3460000000000001</v>
      </c>
      <c r="E212">
        <v>1.3129999999999999</v>
      </c>
      <c r="F212">
        <v>1.373</v>
      </c>
      <c r="G212">
        <v>8.4000000000000005E-2</v>
      </c>
      <c r="H212">
        <v>6.1</v>
      </c>
      <c r="I212">
        <v>1</v>
      </c>
      <c r="J212">
        <v>1.373</v>
      </c>
    </row>
    <row r="213" spans="1:10" x14ac:dyDescent="0.3">
      <c r="A213" t="s">
        <v>21</v>
      </c>
      <c r="B213" t="s">
        <v>416</v>
      </c>
      <c r="C213">
        <v>2.4279999999999999</v>
      </c>
      <c r="E213">
        <v>1.4319999999999999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0.94399999999999995</v>
      </c>
      <c r="E214">
        <v>0.29199999999999998</v>
      </c>
      <c r="F214">
        <v>0.27</v>
      </c>
      <c r="G214">
        <v>3.1E-2</v>
      </c>
      <c r="H214">
        <v>11.6</v>
      </c>
      <c r="I214">
        <v>3</v>
      </c>
      <c r="J214">
        <v>0.80900000000000005</v>
      </c>
    </row>
    <row r="215" spans="1:10" x14ac:dyDescent="0.3">
      <c r="A215" t="s">
        <v>21</v>
      </c>
      <c r="B215" t="s">
        <v>417</v>
      </c>
      <c r="C215">
        <v>0.83</v>
      </c>
      <c r="E215">
        <v>0.247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0.255</v>
      </c>
      <c r="E216">
        <v>5.7000000000000002E-2</v>
      </c>
      <c r="F216">
        <v>6.3E-2</v>
      </c>
      <c r="G216">
        <v>8.9999999999999993E-3</v>
      </c>
      <c r="H216">
        <v>14.2</v>
      </c>
      <c r="I216">
        <v>9</v>
      </c>
      <c r="J216">
        <v>0.56899999999999995</v>
      </c>
    </row>
    <row r="217" spans="1:10" x14ac:dyDescent="0.3">
      <c r="A217" t="s">
        <v>21</v>
      </c>
      <c r="B217" t="s">
        <v>418</v>
      </c>
      <c r="C217">
        <v>0.29699999999999999</v>
      </c>
      <c r="E217">
        <v>7.0000000000000007E-2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1.147</v>
      </c>
      <c r="E218">
        <v>0.379</v>
      </c>
      <c r="F218">
        <v>0.39600000000000002</v>
      </c>
      <c r="G218">
        <v>2.5000000000000001E-2</v>
      </c>
      <c r="H218">
        <v>6.2</v>
      </c>
      <c r="I218">
        <v>27</v>
      </c>
      <c r="J218">
        <v>10.701000000000001</v>
      </c>
    </row>
    <row r="219" spans="1:10" x14ac:dyDescent="0.3">
      <c r="A219" t="s">
        <v>21</v>
      </c>
      <c r="B219" t="s">
        <v>167</v>
      </c>
      <c r="C219">
        <v>1.222</v>
      </c>
      <c r="E219">
        <v>0.41399999999999998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0.14499999999999999</v>
      </c>
      <c r="E220">
        <v>2.5000000000000001E-2</v>
      </c>
      <c r="F220">
        <v>2.1999999999999999E-2</v>
      </c>
      <c r="G220">
        <v>3.0000000000000001E-3</v>
      </c>
      <c r="H220">
        <v>14.5</v>
      </c>
      <c r="I220">
        <v>27</v>
      </c>
      <c r="J220">
        <v>0.60099999999999998</v>
      </c>
    </row>
    <row r="221" spans="1:10" x14ac:dyDescent="0.3">
      <c r="A221" t="s">
        <v>21</v>
      </c>
      <c r="B221" t="s">
        <v>419</v>
      </c>
      <c r="C221">
        <v>0.129</v>
      </c>
      <c r="E221">
        <v>0.02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6.5000000000000002E-2</v>
      </c>
      <c r="E222">
        <v>0</v>
      </c>
      <c r="F222">
        <v>1E-3</v>
      </c>
      <c r="G222">
        <v>0</v>
      </c>
      <c r="H222">
        <v>9.6999999999999993</v>
      </c>
      <c r="I222">
        <v>81</v>
      </c>
      <c r="J222">
        <v>4.1000000000000002E-2</v>
      </c>
    </row>
    <row r="223" spans="1:10" x14ac:dyDescent="0.3">
      <c r="A223" t="s">
        <v>21</v>
      </c>
      <c r="B223" t="s">
        <v>420</v>
      </c>
      <c r="C223">
        <v>6.5000000000000002E-2</v>
      </c>
      <c r="E223">
        <v>1E-3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5.2999999999999999E-2</v>
      </c>
      <c r="D224" t="s">
        <v>65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5.2999999999999999E-2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5.1999999999999998E-2</v>
      </c>
      <c r="D226" t="s">
        <v>65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5.8000000000000003E-2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0.05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5.3999999999999999E-2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4.8000000000000001E-2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5.2999999999999999E-2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4.9000000000000002E-2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5.8000000000000003E-2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7.0000000000000007E-2</v>
      </c>
      <c r="E234">
        <v>2E-3</v>
      </c>
      <c r="F234">
        <v>2E-3</v>
      </c>
      <c r="G234">
        <v>0</v>
      </c>
      <c r="H234">
        <v>0</v>
      </c>
      <c r="I234">
        <v>59049</v>
      </c>
      <c r="J234">
        <v>124.935</v>
      </c>
    </row>
    <row r="235" spans="1:10" x14ac:dyDescent="0.3">
      <c r="A235" t="s">
        <v>21</v>
      </c>
      <c r="B235" t="s">
        <v>426</v>
      </c>
      <c r="C235">
        <v>5.1999999999999998E-2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4.7E-2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6.0999999999999999E-2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0.32600000000000001</v>
      </c>
      <c r="E238">
        <v>7.8E-2</v>
      </c>
      <c r="F238">
        <v>8.3000000000000004E-2</v>
      </c>
      <c r="G238">
        <v>6.0000000000000001E-3</v>
      </c>
      <c r="H238">
        <v>7.3</v>
      </c>
      <c r="I238">
        <v>81</v>
      </c>
      <c r="J238">
        <v>6.6909999999999998</v>
      </c>
    </row>
    <row r="239" spans="1:10" x14ac:dyDescent="0.3">
      <c r="A239" t="s">
        <v>21</v>
      </c>
      <c r="B239" t="s">
        <v>168</v>
      </c>
      <c r="C239">
        <v>0.35399999999999998</v>
      </c>
      <c r="E239">
        <v>8.6999999999999994E-2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0.11</v>
      </c>
      <c r="E240">
        <v>1.4E-2</v>
      </c>
      <c r="F240">
        <v>1.2999999999999999E-2</v>
      </c>
      <c r="G240">
        <v>2E-3</v>
      </c>
      <c r="H240">
        <v>11.6</v>
      </c>
      <c r="I240">
        <v>243</v>
      </c>
      <c r="J240">
        <v>3.2370000000000001</v>
      </c>
    </row>
    <row r="241" spans="1:10" x14ac:dyDescent="0.3">
      <c r="A241" t="s">
        <v>21</v>
      </c>
      <c r="B241" t="s">
        <v>169</v>
      </c>
      <c r="C241">
        <v>0.10299999999999999</v>
      </c>
      <c r="E241">
        <v>1.2E-2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6.3E-2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6.2E-2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0.06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5.7000000000000002E-2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5.3999999999999999E-2</v>
      </c>
      <c r="D246" t="s">
        <v>65</v>
      </c>
      <c r="E246" t="s">
        <v>19</v>
      </c>
      <c r="F246">
        <v>1.4E-2</v>
      </c>
      <c r="G246">
        <v>0</v>
      </c>
      <c r="H246">
        <v>0</v>
      </c>
      <c r="I246">
        <v>6561</v>
      </c>
      <c r="J246">
        <v>95.126999999999995</v>
      </c>
    </row>
    <row r="247" spans="1:10" x14ac:dyDescent="0.3">
      <c r="A247" t="s">
        <v>21</v>
      </c>
      <c r="B247" t="s">
        <v>172</v>
      </c>
      <c r="C247">
        <v>0.111</v>
      </c>
      <c r="E247">
        <v>1.4E-2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5.0999999999999997E-2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4.4999999999999998E-2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4.3999999999999997E-2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4.8000000000000001E-2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6.2E-2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3.806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3.72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3.4169999999999998</v>
      </c>
      <c r="E256">
        <v>10.318</v>
      </c>
      <c r="F256">
        <v>8.76</v>
      </c>
      <c r="G256">
        <v>2.2029999999999998</v>
      </c>
      <c r="H256">
        <v>25.2</v>
      </c>
      <c r="I256">
        <v>3</v>
      </c>
      <c r="J256">
        <v>26.279</v>
      </c>
    </row>
    <row r="257" spans="1:10" x14ac:dyDescent="0.3">
      <c r="A257" t="s">
        <v>21</v>
      </c>
      <c r="B257" t="s">
        <v>213</v>
      </c>
      <c r="C257">
        <v>3.347</v>
      </c>
      <c r="E257">
        <v>7.202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2.3650000000000002</v>
      </c>
      <c r="E258">
        <v>1.339</v>
      </c>
      <c r="F258">
        <v>1.871</v>
      </c>
      <c r="G258">
        <v>0.752</v>
      </c>
      <c r="H258">
        <v>40.200000000000003</v>
      </c>
      <c r="I258">
        <v>9</v>
      </c>
      <c r="J258">
        <v>16.841000000000001</v>
      </c>
    </row>
    <row r="259" spans="1:10" x14ac:dyDescent="0.3">
      <c r="A259" t="s">
        <v>21</v>
      </c>
      <c r="B259" t="s">
        <v>214</v>
      </c>
      <c r="C259">
        <v>2.8519999999999999</v>
      </c>
      <c r="E259">
        <v>2.403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0.78500000000000003</v>
      </c>
      <c r="E260">
        <v>0.23100000000000001</v>
      </c>
      <c r="F260">
        <v>0.23799999999999999</v>
      </c>
      <c r="G260">
        <v>0.01</v>
      </c>
      <c r="H260">
        <v>4.4000000000000004</v>
      </c>
      <c r="I260">
        <v>27</v>
      </c>
      <c r="J260">
        <v>6.4340000000000002</v>
      </c>
    </row>
    <row r="261" spans="1:10" x14ac:dyDescent="0.3">
      <c r="A261" t="s">
        <v>21</v>
      </c>
      <c r="B261" t="s">
        <v>215</v>
      </c>
      <c r="C261">
        <v>0.82499999999999996</v>
      </c>
      <c r="E261">
        <v>0.246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0.28599999999999998</v>
      </c>
      <c r="E262">
        <v>6.6000000000000003E-2</v>
      </c>
      <c r="F262">
        <v>6.4000000000000001E-2</v>
      </c>
      <c r="G262">
        <v>4.0000000000000001E-3</v>
      </c>
      <c r="H262">
        <v>6</v>
      </c>
      <c r="I262">
        <v>81</v>
      </c>
      <c r="J262">
        <v>5.16</v>
      </c>
    </row>
    <row r="263" spans="1:10" x14ac:dyDescent="0.3">
      <c r="A263" t="s">
        <v>21</v>
      </c>
      <c r="B263" t="s">
        <v>216</v>
      </c>
      <c r="C263">
        <v>0.26800000000000002</v>
      </c>
      <c r="E263">
        <v>6.0999999999999999E-2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0.111</v>
      </c>
      <c r="E264">
        <v>1.4E-2</v>
      </c>
      <c r="F264">
        <v>1.2E-2</v>
      </c>
      <c r="G264">
        <v>3.0000000000000001E-3</v>
      </c>
      <c r="H264">
        <v>28.3</v>
      </c>
      <c r="I264">
        <v>243</v>
      </c>
      <c r="J264">
        <v>2.93</v>
      </c>
    </row>
    <row r="265" spans="1:10" x14ac:dyDescent="0.3">
      <c r="A265" t="s">
        <v>21</v>
      </c>
      <c r="B265" t="s">
        <v>217</v>
      </c>
      <c r="C265">
        <v>9.4E-2</v>
      </c>
      <c r="E265">
        <v>0.01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7.4999999999999997E-2</v>
      </c>
      <c r="E266">
        <v>4.0000000000000001E-3</v>
      </c>
      <c r="F266">
        <v>4.0000000000000001E-3</v>
      </c>
      <c r="G266">
        <v>0</v>
      </c>
      <c r="H266">
        <v>0</v>
      </c>
      <c r="I266">
        <v>729</v>
      </c>
      <c r="J266">
        <v>2.6150000000000002</v>
      </c>
    </row>
    <row r="267" spans="1:10" x14ac:dyDescent="0.3">
      <c r="A267" t="s">
        <v>21</v>
      </c>
      <c r="B267" t="s">
        <v>218</v>
      </c>
      <c r="C267">
        <v>6.3E-2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6.0999999999999999E-2</v>
      </c>
      <c r="E268" t="s">
        <v>19</v>
      </c>
      <c r="F268">
        <v>1.6E-2</v>
      </c>
      <c r="G268">
        <v>0</v>
      </c>
      <c r="H268">
        <v>0</v>
      </c>
      <c r="I268">
        <v>2187</v>
      </c>
      <c r="J268">
        <v>34.308999999999997</v>
      </c>
    </row>
    <row r="269" spans="1:10" x14ac:dyDescent="0.3">
      <c r="A269" t="s">
        <v>21</v>
      </c>
      <c r="B269" t="s">
        <v>219</v>
      </c>
      <c r="C269">
        <v>0.115</v>
      </c>
      <c r="E269">
        <v>1.6E-2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5.0999999999999997E-2</v>
      </c>
      <c r="D270" t="s">
        <v>65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4.8000000000000001E-2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0.06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4.9000000000000002E-2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0.06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4.8000000000000001E-2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4.7E-2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5.1999999999999998E-2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7.0999999999999994E-2</v>
      </c>
      <c r="E278">
        <v>2E-3</v>
      </c>
      <c r="F278">
        <v>2E-3</v>
      </c>
      <c r="G278">
        <v>0</v>
      </c>
      <c r="H278">
        <v>0</v>
      </c>
      <c r="I278">
        <v>1</v>
      </c>
      <c r="J278">
        <v>2E-3</v>
      </c>
    </row>
    <row r="279" spans="1:10" x14ac:dyDescent="0.3">
      <c r="A279" t="s">
        <v>21</v>
      </c>
      <c r="B279" t="s">
        <v>260</v>
      </c>
      <c r="C279">
        <v>4.8000000000000001E-2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4.8000000000000001E-2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0.05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4.7E-2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4.5999999999999999E-2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4.5999999999999999E-2</v>
      </c>
      <c r="D284" t="s">
        <v>65</v>
      </c>
      <c r="E284" t="s">
        <v>19</v>
      </c>
      <c r="F284" t="s">
        <v>19</v>
      </c>
      <c r="G284" t="s">
        <v>19</v>
      </c>
      <c r="H284" t="s">
        <v>19</v>
      </c>
      <c r="I284">
        <v>27</v>
      </c>
      <c r="J284" t="s">
        <v>19</v>
      </c>
    </row>
    <row r="285" spans="1:10" x14ac:dyDescent="0.3">
      <c r="A285" t="s">
        <v>21</v>
      </c>
      <c r="B285" t="s">
        <v>263</v>
      </c>
      <c r="C285">
        <v>4.7E-2</v>
      </c>
      <c r="D285" t="s">
        <v>65</v>
      </c>
      <c r="E285" t="s">
        <v>19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4.4999999999999998E-2</v>
      </c>
      <c r="D286" t="s">
        <v>65</v>
      </c>
      <c r="E286" t="s">
        <v>19</v>
      </c>
      <c r="F286" t="s">
        <v>19</v>
      </c>
      <c r="G286" t="s">
        <v>19</v>
      </c>
      <c r="H286" t="s">
        <v>19</v>
      </c>
      <c r="I286">
        <v>81</v>
      </c>
      <c r="J286" t="s">
        <v>19</v>
      </c>
    </row>
    <row r="287" spans="1:10" x14ac:dyDescent="0.3">
      <c r="A287" t="s">
        <v>21</v>
      </c>
      <c r="B287" t="s">
        <v>264</v>
      </c>
      <c r="C287">
        <v>4.5999999999999999E-2</v>
      </c>
      <c r="D287" t="s">
        <v>65</v>
      </c>
      <c r="E287" t="s">
        <v>19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4.7E-2</v>
      </c>
      <c r="D288" t="s">
        <v>65</v>
      </c>
      <c r="E288" t="s">
        <v>19</v>
      </c>
      <c r="F288" t="s">
        <v>19</v>
      </c>
      <c r="G288" t="s">
        <v>19</v>
      </c>
      <c r="H288" t="s">
        <v>19</v>
      </c>
      <c r="I288">
        <v>243</v>
      </c>
      <c r="J288" t="s">
        <v>19</v>
      </c>
    </row>
    <row r="289" spans="1:10" x14ac:dyDescent="0.3">
      <c r="A289" t="s">
        <v>21</v>
      </c>
      <c r="B289" t="s">
        <v>265</v>
      </c>
      <c r="C289">
        <v>4.4999999999999998E-2</v>
      </c>
      <c r="D289" t="s">
        <v>65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4.5999999999999999E-2</v>
      </c>
      <c r="D290" t="s">
        <v>65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4.4999999999999998E-2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5.0999999999999997E-2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4.9000000000000002E-2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4.9000000000000002E-2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4.9000000000000002E-2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4.4999999999999998E-2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4.5999999999999999E-2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0.05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4.9000000000000002E-2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5.6000000000000001E-2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4.5999999999999999E-2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3.4169999999999998</v>
      </c>
      <c r="E302">
        <v>10.352</v>
      </c>
      <c r="F302">
        <v>9.641</v>
      </c>
      <c r="G302">
        <v>1.0049999999999999</v>
      </c>
      <c r="H302">
        <v>10.4</v>
      </c>
      <c r="I302">
        <v>1</v>
      </c>
      <c r="J302">
        <v>9.641</v>
      </c>
    </row>
    <row r="303" spans="1:10" x14ac:dyDescent="0.3">
      <c r="A303" t="s">
        <v>21</v>
      </c>
      <c r="B303" t="s">
        <v>308</v>
      </c>
      <c r="C303">
        <v>3.3919999999999999</v>
      </c>
      <c r="E303">
        <v>8.93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2.0489999999999999</v>
      </c>
      <c r="E304">
        <v>0.97099999999999997</v>
      </c>
      <c r="F304">
        <v>0.90400000000000003</v>
      </c>
      <c r="G304">
        <v>9.5000000000000001E-2</v>
      </c>
      <c r="H304">
        <v>10.6</v>
      </c>
      <c r="I304">
        <v>3</v>
      </c>
      <c r="J304">
        <v>2.7109999999999999</v>
      </c>
    </row>
    <row r="305" spans="1:10" x14ac:dyDescent="0.3">
      <c r="A305" t="s">
        <v>21</v>
      </c>
      <c r="B305" t="s">
        <v>309</v>
      </c>
      <c r="C305">
        <v>1.8979999999999999</v>
      </c>
      <c r="E305">
        <v>0.83599999999999997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0.63900000000000001</v>
      </c>
      <c r="E306">
        <v>0.17899999999999999</v>
      </c>
      <c r="F306">
        <v>0.16800000000000001</v>
      </c>
      <c r="G306">
        <v>1.4999999999999999E-2</v>
      </c>
      <c r="H306">
        <v>8.9</v>
      </c>
      <c r="I306">
        <v>9</v>
      </c>
      <c r="J306">
        <v>1.5129999999999999</v>
      </c>
    </row>
    <row r="307" spans="1:10" x14ac:dyDescent="0.3">
      <c r="A307" t="s">
        <v>21</v>
      </c>
      <c r="B307" t="s">
        <v>310</v>
      </c>
      <c r="C307">
        <v>0.57599999999999996</v>
      </c>
      <c r="E307">
        <v>0.158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0.19500000000000001</v>
      </c>
      <c r="E308">
        <v>3.9E-2</v>
      </c>
      <c r="F308">
        <v>3.7999999999999999E-2</v>
      </c>
      <c r="G308">
        <v>2E-3</v>
      </c>
      <c r="H308">
        <v>6.3</v>
      </c>
      <c r="I308">
        <v>27</v>
      </c>
      <c r="J308">
        <v>1.016</v>
      </c>
    </row>
    <row r="309" spans="1:10" x14ac:dyDescent="0.3">
      <c r="A309" t="s">
        <v>21</v>
      </c>
      <c r="B309" t="s">
        <v>311</v>
      </c>
      <c r="C309">
        <v>0.184</v>
      </c>
      <c r="E309">
        <v>3.5999999999999997E-2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9.0999999999999998E-2</v>
      </c>
      <c r="E310">
        <v>8.9999999999999993E-3</v>
      </c>
      <c r="F310">
        <v>7.0000000000000001E-3</v>
      </c>
      <c r="G310">
        <v>2E-3</v>
      </c>
      <c r="H310">
        <v>28.3</v>
      </c>
      <c r="I310">
        <v>81</v>
      </c>
      <c r="J310">
        <v>0.58099999999999996</v>
      </c>
    </row>
    <row r="311" spans="1:10" x14ac:dyDescent="0.3">
      <c r="A311" t="s">
        <v>21</v>
      </c>
      <c r="B311" t="s">
        <v>312</v>
      </c>
      <c r="C311">
        <v>8.2000000000000003E-2</v>
      </c>
      <c r="E311">
        <v>6.0000000000000001E-3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5.7000000000000002E-2</v>
      </c>
      <c r="E312" t="s">
        <v>19</v>
      </c>
      <c r="F312" t="s">
        <v>19</v>
      </c>
      <c r="G312" t="s">
        <v>19</v>
      </c>
      <c r="H312" t="s">
        <v>19</v>
      </c>
      <c r="I312">
        <v>243</v>
      </c>
      <c r="J312" t="s">
        <v>19</v>
      </c>
    </row>
    <row r="313" spans="1:10" x14ac:dyDescent="0.3">
      <c r="A313" t="s">
        <v>21</v>
      </c>
      <c r="B313" t="s">
        <v>313</v>
      </c>
      <c r="C313">
        <v>5.8999999999999997E-2</v>
      </c>
      <c r="E313" t="s">
        <v>19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5.0999999999999997E-2</v>
      </c>
      <c r="D314" t="s">
        <v>65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5.0999999999999997E-2</v>
      </c>
      <c r="D315" t="s">
        <v>65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4.8000000000000001E-2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4.9000000000000002E-2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4.8000000000000001E-2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5.1999999999999998E-2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4.8000000000000001E-2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4.7E-2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4.7E-2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0.05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4.9000000000000002E-2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4.7E-2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2.694</v>
      </c>
      <c r="E326">
        <v>1.9470000000000001</v>
      </c>
      <c r="F326">
        <v>1.887</v>
      </c>
      <c r="G326">
        <v>8.5000000000000006E-2</v>
      </c>
      <c r="H326">
        <v>4.5</v>
      </c>
      <c r="I326">
        <v>1</v>
      </c>
      <c r="J326">
        <v>1.887</v>
      </c>
    </row>
    <row r="327" spans="1:10" x14ac:dyDescent="0.3">
      <c r="A327" t="s">
        <v>21</v>
      </c>
      <c r="B327" t="s">
        <v>356</v>
      </c>
      <c r="C327">
        <v>2.6419999999999999</v>
      </c>
      <c r="E327">
        <v>1.8260000000000001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0.98299999999999998</v>
      </c>
      <c r="E328">
        <v>0.308</v>
      </c>
      <c r="F328">
        <v>0.314</v>
      </c>
      <c r="G328">
        <v>8.0000000000000002E-3</v>
      </c>
      <c r="H328">
        <v>2.6</v>
      </c>
      <c r="I328">
        <v>3</v>
      </c>
      <c r="J328">
        <v>0.94099999999999995</v>
      </c>
    </row>
    <row r="329" spans="1:10" x14ac:dyDescent="0.3">
      <c r="A329" t="s">
        <v>21</v>
      </c>
      <c r="B329" t="s">
        <v>357</v>
      </c>
      <c r="C329">
        <v>1.0109999999999999</v>
      </c>
      <c r="E329">
        <v>0.32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0.29699999999999999</v>
      </c>
      <c r="E330">
        <v>7.0000000000000007E-2</v>
      </c>
      <c r="F330">
        <v>7.5999999999999998E-2</v>
      </c>
      <c r="G330">
        <v>8.9999999999999993E-3</v>
      </c>
      <c r="H330">
        <v>11.4</v>
      </c>
      <c r="I330">
        <v>9</v>
      </c>
      <c r="J330">
        <v>0.68200000000000005</v>
      </c>
    </row>
    <row r="331" spans="1:10" x14ac:dyDescent="0.3">
      <c r="A331" t="s">
        <v>21</v>
      </c>
      <c r="B331" t="s">
        <v>358</v>
      </c>
      <c r="C331">
        <v>0.33800000000000002</v>
      </c>
      <c r="E331">
        <v>8.2000000000000003E-2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0.112</v>
      </c>
      <c r="E332">
        <v>1.4999999999999999E-2</v>
      </c>
      <c r="F332">
        <v>1.4E-2</v>
      </c>
      <c r="G332">
        <v>1E-3</v>
      </c>
      <c r="H332">
        <v>10.1</v>
      </c>
      <c r="I332">
        <v>27</v>
      </c>
      <c r="J332">
        <v>0.377</v>
      </c>
    </row>
    <row r="333" spans="1:10" x14ac:dyDescent="0.3">
      <c r="A333" t="s">
        <v>21</v>
      </c>
      <c r="B333" t="s">
        <v>359</v>
      </c>
      <c r="C333">
        <v>0.106</v>
      </c>
      <c r="E333">
        <v>1.2999999999999999E-2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6.7000000000000004E-2</v>
      </c>
      <c r="E334">
        <v>1E-3</v>
      </c>
      <c r="F334">
        <v>1E-3</v>
      </c>
      <c r="G334">
        <v>1E-3</v>
      </c>
      <c r="H334">
        <v>123.2</v>
      </c>
      <c r="I334">
        <v>81</v>
      </c>
      <c r="J334">
        <v>4.7E-2</v>
      </c>
    </row>
    <row r="335" spans="1:10" x14ac:dyDescent="0.3">
      <c r="A335" t="s">
        <v>21</v>
      </c>
      <c r="B335" t="s">
        <v>360</v>
      </c>
      <c r="C335">
        <v>6.4000000000000001E-2</v>
      </c>
      <c r="E335">
        <v>0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5.3999999999999999E-2</v>
      </c>
      <c r="D336" t="s">
        <v>65</v>
      </c>
      <c r="E336" t="s">
        <v>19</v>
      </c>
      <c r="F336" t="s">
        <v>19</v>
      </c>
      <c r="G336" t="s">
        <v>19</v>
      </c>
      <c r="H336" t="s">
        <v>19</v>
      </c>
      <c r="I336">
        <v>243</v>
      </c>
      <c r="J336" t="s">
        <v>19</v>
      </c>
    </row>
    <row r="337" spans="1:10" x14ac:dyDescent="0.3">
      <c r="A337" t="s">
        <v>21</v>
      </c>
      <c r="B337" t="s">
        <v>361</v>
      </c>
      <c r="C337">
        <v>5.1999999999999998E-2</v>
      </c>
      <c r="D337" t="s">
        <v>65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4.7E-2</v>
      </c>
      <c r="D338" t="s">
        <v>65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362</v>
      </c>
      <c r="C339">
        <v>4.7E-2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4.5999999999999999E-2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4.7E-2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4.5999999999999999E-2</v>
      </c>
      <c r="D342" t="s">
        <v>65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4.5999999999999999E-2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4.4999999999999998E-2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4.4999999999999998E-2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4.4999999999999998E-2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4.4999999999999998E-2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4.4999999999999998E-2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4.3999999999999997E-2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3.746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3.819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3.7090000000000001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3.7629999999999999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3.6230000000000002</v>
      </c>
      <c r="D354" t="s">
        <v>65</v>
      </c>
      <c r="E354" t="s">
        <v>19</v>
      </c>
      <c r="F354" t="s">
        <v>19</v>
      </c>
      <c r="G354" t="s">
        <v>19</v>
      </c>
      <c r="H354" t="s">
        <v>19</v>
      </c>
      <c r="I354">
        <v>9</v>
      </c>
      <c r="J354" t="s">
        <v>19</v>
      </c>
    </row>
    <row r="355" spans="1:10" x14ac:dyDescent="0.3">
      <c r="A355" t="s">
        <v>21</v>
      </c>
      <c r="B355" t="s">
        <v>406</v>
      </c>
      <c r="C355">
        <v>3.722</v>
      </c>
      <c r="D355" t="s">
        <v>65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3.4940000000000002</v>
      </c>
      <c r="E356">
        <v>24.346</v>
      </c>
      <c r="F356">
        <v>24.346</v>
      </c>
      <c r="G356">
        <v>0</v>
      </c>
      <c r="H356">
        <v>0</v>
      </c>
      <c r="I356">
        <v>27</v>
      </c>
      <c r="J356">
        <v>657.34500000000003</v>
      </c>
    </row>
    <row r="357" spans="1:10" x14ac:dyDescent="0.3">
      <c r="A357" t="s">
        <v>21</v>
      </c>
      <c r="B357" t="s">
        <v>407</v>
      </c>
      <c r="C357">
        <v>3.605</v>
      </c>
      <c r="D357" t="s">
        <v>65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3.165</v>
      </c>
      <c r="E358">
        <v>4.1639999999999997</v>
      </c>
      <c r="F358">
        <v>5.641</v>
      </c>
      <c r="G358">
        <v>2.09</v>
      </c>
      <c r="H358">
        <v>37</v>
      </c>
      <c r="I358">
        <v>81</v>
      </c>
      <c r="J358">
        <v>456.95100000000002</v>
      </c>
    </row>
    <row r="359" spans="1:10" x14ac:dyDescent="0.3">
      <c r="A359" t="s">
        <v>21</v>
      </c>
      <c r="B359" t="s">
        <v>408</v>
      </c>
      <c r="C359">
        <v>3.3439999999999999</v>
      </c>
      <c r="E359">
        <v>7.1189999999999998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1.417</v>
      </c>
      <c r="E360">
        <v>0.51400000000000001</v>
      </c>
      <c r="F360">
        <v>0.51100000000000001</v>
      </c>
      <c r="G360">
        <v>4.0000000000000001E-3</v>
      </c>
      <c r="H360">
        <v>0.8</v>
      </c>
      <c r="I360">
        <v>243</v>
      </c>
      <c r="J360">
        <v>124.16200000000001</v>
      </c>
    </row>
    <row r="361" spans="1:10" x14ac:dyDescent="0.3">
      <c r="A361" t="s">
        <v>21</v>
      </c>
      <c r="B361" t="s">
        <v>409</v>
      </c>
      <c r="C361">
        <v>1.4059999999999999</v>
      </c>
      <c r="E361">
        <v>0.50800000000000001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0.34599999999999997</v>
      </c>
      <c r="E362">
        <v>8.4000000000000005E-2</v>
      </c>
      <c r="F362">
        <v>8.5999999999999993E-2</v>
      </c>
      <c r="G362">
        <v>3.0000000000000001E-3</v>
      </c>
      <c r="H362">
        <v>3.4</v>
      </c>
      <c r="I362">
        <v>729</v>
      </c>
      <c r="J362">
        <v>63.030999999999999</v>
      </c>
    </row>
    <row r="363" spans="1:10" x14ac:dyDescent="0.3">
      <c r="A363" t="s">
        <v>21</v>
      </c>
      <c r="B363" t="s">
        <v>410</v>
      </c>
      <c r="C363">
        <v>0.36</v>
      </c>
      <c r="E363">
        <v>8.8999999999999996E-2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0.13700000000000001</v>
      </c>
      <c r="E364">
        <v>2.1999999999999999E-2</v>
      </c>
      <c r="F364">
        <v>2.3E-2</v>
      </c>
      <c r="G364">
        <v>1E-3</v>
      </c>
      <c r="H364">
        <v>2.7</v>
      </c>
      <c r="I364">
        <v>2187</v>
      </c>
      <c r="J364">
        <v>49.781999999999996</v>
      </c>
    </row>
    <row r="365" spans="1:10" x14ac:dyDescent="0.3">
      <c r="A365" t="s">
        <v>21</v>
      </c>
      <c r="B365" t="s">
        <v>411</v>
      </c>
      <c r="C365">
        <v>0.14000000000000001</v>
      </c>
      <c r="E365">
        <v>2.3E-2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7.0999999999999994E-2</v>
      </c>
      <c r="E366">
        <v>2E-3</v>
      </c>
      <c r="F366">
        <v>3.0000000000000001E-3</v>
      </c>
      <c r="G366">
        <v>1E-3</v>
      </c>
      <c r="H366">
        <v>25.4</v>
      </c>
      <c r="I366">
        <v>6561</v>
      </c>
      <c r="J366">
        <v>19.25</v>
      </c>
    </row>
    <row r="367" spans="1:10" x14ac:dyDescent="0.3">
      <c r="A367" t="s">
        <v>21</v>
      </c>
      <c r="B367" t="s">
        <v>412</v>
      </c>
      <c r="C367">
        <v>7.3999999999999996E-2</v>
      </c>
      <c r="E367">
        <v>3.0000000000000001E-3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5.5E-2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5.8000000000000003E-2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5.0999999999999997E-2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5.2999999999999999E-2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4.8000000000000001E-2</v>
      </c>
      <c r="D372" t="s">
        <v>65</v>
      </c>
      <c r="E372" t="s">
        <v>19</v>
      </c>
      <c r="F372">
        <v>1.4E-2</v>
      </c>
      <c r="G372">
        <v>0</v>
      </c>
      <c r="H372">
        <v>0</v>
      </c>
      <c r="I372">
        <v>177147</v>
      </c>
      <c r="J372">
        <v>2462.9259999999999</v>
      </c>
    </row>
    <row r="373" spans="1:10" x14ac:dyDescent="0.3">
      <c r="A373" t="s">
        <v>21</v>
      </c>
      <c r="B373" t="s">
        <v>415</v>
      </c>
      <c r="C373">
        <v>0.109</v>
      </c>
      <c r="E373">
        <v>1.4E-2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3.8380000000000001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3.8279999999999998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3.8010000000000002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3.778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3.7040000000000002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3.6030000000000002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3.07</v>
      </c>
      <c r="E380">
        <v>3.4209999999999998</v>
      </c>
      <c r="F380">
        <v>3.59</v>
      </c>
      <c r="G380">
        <v>0.23899999999999999</v>
      </c>
      <c r="H380">
        <v>6.7</v>
      </c>
      <c r="I380">
        <v>27</v>
      </c>
      <c r="J380">
        <v>96.932000000000002</v>
      </c>
    </row>
    <row r="381" spans="1:10" x14ac:dyDescent="0.3">
      <c r="A381" t="s">
        <v>21</v>
      </c>
      <c r="B381" t="s">
        <v>131</v>
      </c>
      <c r="C381">
        <v>3.117</v>
      </c>
      <c r="E381">
        <v>3.7589999999999999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1.1100000000000001</v>
      </c>
      <c r="E382">
        <v>0.36199999999999999</v>
      </c>
      <c r="F382">
        <v>0.39900000000000002</v>
      </c>
      <c r="G382">
        <v>5.1999999999999998E-2</v>
      </c>
      <c r="H382">
        <v>13.1</v>
      </c>
      <c r="I382">
        <v>81</v>
      </c>
      <c r="J382">
        <v>32.338999999999999</v>
      </c>
    </row>
    <row r="383" spans="1:10" x14ac:dyDescent="0.3">
      <c r="A383" t="s">
        <v>21</v>
      </c>
      <c r="B383" t="s">
        <v>132</v>
      </c>
      <c r="C383">
        <v>1.268</v>
      </c>
      <c r="E383">
        <v>0.436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0.34599999999999997</v>
      </c>
      <c r="E384">
        <v>8.4000000000000005E-2</v>
      </c>
      <c r="F384">
        <v>8.8999999999999996E-2</v>
      </c>
      <c r="G384">
        <v>7.0000000000000001E-3</v>
      </c>
      <c r="H384">
        <v>8.1</v>
      </c>
      <c r="I384">
        <v>243</v>
      </c>
      <c r="J384">
        <v>21.718</v>
      </c>
    </row>
    <row r="385" spans="1:10" x14ac:dyDescent="0.3">
      <c r="A385" t="s">
        <v>21</v>
      </c>
      <c r="B385" t="s">
        <v>133</v>
      </c>
      <c r="C385">
        <v>0.379</v>
      </c>
      <c r="E385">
        <v>9.4E-2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0.13300000000000001</v>
      </c>
      <c r="E386">
        <v>2.1000000000000001E-2</v>
      </c>
      <c r="F386">
        <v>2.1000000000000001E-2</v>
      </c>
      <c r="G386">
        <v>0</v>
      </c>
      <c r="H386">
        <v>1.9</v>
      </c>
      <c r="I386">
        <v>729</v>
      </c>
      <c r="J386">
        <v>15.112</v>
      </c>
    </row>
    <row r="387" spans="1:10" x14ac:dyDescent="0.3">
      <c r="A387" t="s">
        <v>21</v>
      </c>
      <c r="B387" t="s">
        <v>134</v>
      </c>
      <c r="C387">
        <v>0.13100000000000001</v>
      </c>
      <c r="E387">
        <v>0.02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7.2999999999999995E-2</v>
      </c>
      <c r="E388">
        <v>3.0000000000000001E-3</v>
      </c>
      <c r="F388">
        <v>4.0000000000000001E-3</v>
      </c>
      <c r="G388">
        <v>0</v>
      </c>
      <c r="H388">
        <v>12.1</v>
      </c>
      <c r="I388">
        <v>2187</v>
      </c>
      <c r="J388">
        <v>7.6710000000000003</v>
      </c>
    </row>
    <row r="389" spans="1:10" x14ac:dyDescent="0.3">
      <c r="A389" t="s">
        <v>21</v>
      </c>
      <c r="B389" t="s">
        <v>135</v>
      </c>
      <c r="C389">
        <v>7.4999999999999997E-2</v>
      </c>
      <c r="E389">
        <v>4.0000000000000001E-3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5.7000000000000002E-2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5.6000000000000001E-2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0.05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5.5E-2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4.8000000000000001E-2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4.9000000000000002E-2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4.7E-2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4.5999999999999999E-2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72.92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474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58" priority="16" operator="greaterThan">
      <formula>20</formula>
    </cfRule>
  </conditionalFormatting>
  <conditionalFormatting sqref="R6:AC6">
    <cfRule type="cellIs" dxfId="157" priority="15" operator="greaterThan">
      <formula>20</formula>
    </cfRule>
  </conditionalFormatting>
  <conditionalFormatting sqref="D9:O9">
    <cfRule type="cellIs" dxfId="156" priority="14" operator="greaterThan">
      <formula>20</formula>
    </cfRule>
  </conditionalFormatting>
  <conditionalFormatting sqref="R9:AC9">
    <cfRule type="cellIs" dxfId="155" priority="13" operator="greaterThan">
      <formula>20</formula>
    </cfRule>
  </conditionalFormatting>
  <conditionalFormatting sqref="D12:O12">
    <cfRule type="cellIs" dxfId="154" priority="12" operator="greaterThan">
      <formula>20</formula>
    </cfRule>
  </conditionalFormatting>
  <conditionalFormatting sqref="R12:AC12">
    <cfRule type="cellIs" dxfId="153" priority="11" operator="greaterThan">
      <formula>20</formula>
    </cfRule>
  </conditionalFormatting>
  <conditionalFormatting sqref="D15:O15">
    <cfRule type="cellIs" dxfId="152" priority="10" operator="greaterThan">
      <formula>20</formula>
    </cfRule>
  </conditionalFormatting>
  <conditionalFormatting sqref="R15:AC15">
    <cfRule type="cellIs" dxfId="151" priority="9" operator="greaterThan">
      <formula>20</formula>
    </cfRule>
  </conditionalFormatting>
  <conditionalFormatting sqref="D18:O18">
    <cfRule type="cellIs" dxfId="150" priority="8" operator="greaterThan">
      <formula>20</formula>
    </cfRule>
  </conditionalFormatting>
  <conditionalFormatting sqref="R18:AC18">
    <cfRule type="cellIs" dxfId="149" priority="7" operator="greaterThan">
      <formula>20</formula>
    </cfRule>
  </conditionalFormatting>
  <conditionalFormatting sqref="D21:O21">
    <cfRule type="cellIs" dxfId="148" priority="6" operator="greaterThan">
      <formula>20</formula>
    </cfRule>
  </conditionalFormatting>
  <conditionalFormatting sqref="R21:AC21">
    <cfRule type="cellIs" dxfId="147" priority="5" operator="greaterThan">
      <formula>20</formula>
    </cfRule>
  </conditionalFormatting>
  <conditionalFormatting sqref="D24:O24">
    <cfRule type="cellIs" dxfId="146" priority="4" operator="greaterThan">
      <formula>20</formula>
    </cfRule>
  </conditionalFormatting>
  <conditionalFormatting sqref="R24:AC24">
    <cfRule type="cellIs" dxfId="145" priority="3" operator="greaterThan">
      <formula>20</formula>
    </cfRule>
  </conditionalFormatting>
  <conditionalFormatting sqref="D27:O27">
    <cfRule type="cellIs" dxfId="144" priority="2" operator="greaterThan">
      <formula>20</formula>
    </cfRule>
  </conditionalFormatting>
  <conditionalFormatting sqref="R27:AC27">
    <cfRule type="cellIs" dxfId="143" priority="1" operator="greaterThan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6" max="16" width="6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24.6</v>
      </c>
      <c r="C4" s="1" t="s">
        <v>438</v>
      </c>
      <c r="D4">
        <v>5.0999999999999997E-2</v>
      </c>
      <c r="E4">
        <v>4.4900000000000002E-2</v>
      </c>
      <c r="F4">
        <v>6.9500000000000006E-2</v>
      </c>
      <c r="G4">
        <v>4.6300000000000001E-2</v>
      </c>
      <c r="H4">
        <v>5.9200000000000003E-2</v>
      </c>
      <c r="I4">
        <v>4.9500000000000002E-2</v>
      </c>
      <c r="J4">
        <v>5.2200000000000003E-2</v>
      </c>
      <c r="K4">
        <v>4.99E-2</v>
      </c>
      <c r="L4">
        <v>4.9799999999999997E-2</v>
      </c>
      <c r="M4">
        <v>4.4600000000000001E-2</v>
      </c>
      <c r="N4">
        <v>4.9700000000000001E-2</v>
      </c>
      <c r="O4">
        <v>4.0300000000000002E-2</v>
      </c>
      <c r="Q4" s="1" t="s">
        <v>446</v>
      </c>
      <c r="R4">
        <v>3.5327999999999999</v>
      </c>
      <c r="S4">
        <v>3.3671000000000002</v>
      </c>
      <c r="T4">
        <v>3.2894999999999999</v>
      </c>
      <c r="U4">
        <v>2.8824000000000001</v>
      </c>
      <c r="V4">
        <v>1.5056</v>
      </c>
      <c r="W4">
        <v>0.70520000000000005</v>
      </c>
      <c r="X4">
        <v>0.27260000000000001</v>
      </c>
      <c r="Y4">
        <v>0.14169999999999999</v>
      </c>
      <c r="Z4">
        <v>7.3999999999999996E-2</v>
      </c>
      <c r="AA4">
        <v>5.5100000000000003E-2</v>
      </c>
      <c r="AB4">
        <v>0.06</v>
      </c>
      <c r="AC4">
        <v>4.6699999999999998E-2</v>
      </c>
    </row>
    <row r="5" spans="1:29" x14ac:dyDescent="0.3">
      <c r="C5" s="1"/>
      <c r="D5">
        <v>4.2299999999999997E-2</v>
      </c>
      <c r="E5">
        <v>4.48E-2</v>
      </c>
      <c r="F5">
        <v>4.3400000000000001E-2</v>
      </c>
      <c r="G5">
        <v>4.3799999999999999E-2</v>
      </c>
      <c r="H5">
        <v>4.2299999999999997E-2</v>
      </c>
      <c r="I5">
        <v>4.3299999999999998E-2</v>
      </c>
      <c r="J5">
        <v>4.3799999999999999E-2</v>
      </c>
      <c r="K5">
        <v>4.2200000000000001E-2</v>
      </c>
      <c r="L5">
        <v>4.41E-2</v>
      </c>
      <c r="M5">
        <v>4.2799999999999998E-2</v>
      </c>
      <c r="N5">
        <v>4.3799999999999999E-2</v>
      </c>
      <c r="O5">
        <v>5.4699999999999999E-2</v>
      </c>
      <c r="Q5" s="1"/>
      <c r="R5">
        <v>3.4681999999999999</v>
      </c>
      <c r="S5">
        <v>3.3302</v>
      </c>
      <c r="T5">
        <v>3.2065000000000001</v>
      </c>
      <c r="U5">
        <v>2.7425999999999999</v>
      </c>
      <c r="V5">
        <v>1.5797000000000001</v>
      </c>
      <c r="W5">
        <v>0.76349999999999996</v>
      </c>
      <c r="X5">
        <v>0.31059999999999999</v>
      </c>
      <c r="Y5">
        <v>0.14630000000000001</v>
      </c>
      <c r="Z5">
        <v>7.4300000000000005E-2</v>
      </c>
      <c r="AA5">
        <v>5.3400000000000003E-2</v>
      </c>
      <c r="AB5">
        <v>5.4800000000000001E-2</v>
      </c>
      <c r="AC5">
        <v>4.4699999999999997E-2</v>
      </c>
    </row>
    <row r="6" spans="1:29" s="10" customFormat="1" x14ac:dyDescent="0.3">
      <c r="C6" s="9" t="s">
        <v>520</v>
      </c>
      <c r="D6" s="10">
        <f>_xlfn.STDEV.S(D4:D5)/AVERAGE(D4:D5)*100</f>
        <v>13.187200420842366</v>
      </c>
      <c r="E6" s="10">
        <f>_xlfn.STDEV.S(E4:E5)/AVERAGE(E4:E5)*100</f>
        <v>0.15766037484650339</v>
      </c>
      <c r="F6" s="10">
        <f t="shared" ref="F6:O6" si="0">_xlfn.STDEV.S(F4:F5)/AVERAGE(F4:F5)*100</f>
        <v>32.693511052203604</v>
      </c>
      <c r="G6" s="10">
        <f>_xlfn.STDEV.S(G4:G5)/AVERAGE(G4:G5)*100</f>
        <v>3.9240109943759607</v>
      </c>
      <c r="H6" s="10">
        <f t="shared" si="0"/>
        <v>23.547004141975687</v>
      </c>
      <c r="I6" s="10">
        <f t="shared" si="0"/>
        <v>9.4484095761995643</v>
      </c>
      <c r="J6" s="10">
        <f t="shared" si="0"/>
        <v>12.374368670764589</v>
      </c>
      <c r="K6" s="10">
        <f t="shared" si="0"/>
        <v>11.823501010068219</v>
      </c>
      <c r="L6" s="10">
        <f t="shared" si="0"/>
        <v>8.5846829664820419</v>
      </c>
      <c r="M6" s="10">
        <f t="shared" si="0"/>
        <v>2.9125679774274316</v>
      </c>
      <c r="N6" s="10">
        <f t="shared" si="0"/>
        <v>8.9239144577553624</v>
      </c>
      <c r="O6" s="10">
        <f t="shared" si="0"/>
        <v>21.436500313865871</v>
      </c>
      <c r="Q6" s="9" t="s">
        <v>520</v>
      </c>
      <c r="R6" s="10">
        <f>_xlfn.STDEV.S(R4:R5)/AVERAGE(R4:R5)*100</f>
        <v>1.3049306688944713</v>
      </c>
      <c r="S6" s="10">
        <f t="shared" ref="S6:AC6" si="1">_xlfn.STDEV.S(S4:S5)/AVERAGE(S4:S5)*100</f>
        <v>0.77918684322887466</v>
      </c>
      <c r="T6" s="10">
        <f t="shared" si="1"/>
        <v>1.8069539051257162</v>
      </c>
      <c r="U6" s="10">
        <f t="shared" si="1"/>
        <v>3.5147921070179353</v>
      </c>
      <c r="V6" s="10">
        <f t="shared" si="1"/>
        <v>3.3965327511699486</v>
      </c>
      <c r="W6" s="10">
        <f t="shared" si="1"/>
        <v>5.6137162583476075</v>
      </c>
      <c r="X6" s="10">
        <f t="shared" si="1"/>
        <v>9.214697422869957</v>
      </c>
      <c r="Y6" s="10">
        <f t="shared" si="1"/>
        <v>2.25881332879037</v>
      </c>
      <c r="Z6" s="10">
        <f t="shared" si="1"/>
        <v>0.28608500924608277</v>
      </c>
      <c r="AA6" s="10">
        <f t="shared" si="1"/>
        <v>2.2158184848242044</v>
      </c>
      <c r="AB6" s="10">
        <f t="shared" si="1"/>
        <v>6.4058454044774296</v>
      </c>
      <c r="AC6" s="10">
        <f t="shared" si="1"/>
        <v>3.0945592174466006</v>
      </c>
    </row>
    <row r="7" spans="1:29" x14ac:dyDescent="0.3">
      <c r="C7" s="1" t="s">
        <v>504</v>
      </c>
      <c r="D7">
        <v>3.1555</v>
      </c>
      <c r="E7">
        <v>2.1637</v>
      </c>
      <c r="F7">
        <v>0.4143</v>
      </c>
      <c r="G7">
        <v>0.13070000000000001</v>
      </c>
      <c r="H7">
        <v>6.1600000000000002E-2</v>
      </c>
      <c r="I7">
        <v>4.5999999999999999E-2</v>
      </c>
      <c r="J7">
        <v>4.3799999999999999E-2</v>
      </c>
      <c r="K7">
        <v>4.3200000000000002E-2</v>
      </c>
      <c r="L7">
        <v>4.3400000000000001E-2</v>
      </c>
      <c r="M7">
        <v>4.3299999999999998E-2</v>
      </c>
      <c r="N7">
        <v>4.36E-2</v>
      </c>
      <c r="O7">
        <v>4.3700000000000003E-2</v>
      </c>
      <c r="Q7" s="1" t="s">
        <v>511</v>
      </c>
      <c r="R7">
        <v>4.3499999999999997E-2</v>
      </c>
      <c r="S7">
        <v>4.36E-2</v>
      </c>
      <c r="T7">
        <v>4.4600000000000001E-2</v>
      </c>
      <c r="U7">
        <v>4.53E-2</v>
      </c>
      <c r="V7">
        <v>4.4499999999999998E-2</v>
      </c>
      <c r="W7">
        <v>4.4400000000000002E-2</v>
      </c>
      <c r="X7">
        <v>4.3700000000000003E-2</v>
      </c>
      <c r="Y7">
        <v>4.3900000000000002E-2</v>
      </c>
      <c r="Z7">
        <v>4.3700000000000003E-2</v>
      </c>
      <c r="AA7">
        <v>5.1299999999999998E-2</v>
      </c>
      <c r="AB7">
        <v>4.4299999999999999E-2</v>
      </c>
      <c r="AC7">
        <v>4.5999999999999999E-2</v>
      </c>
    </row>
    <row r="8" spans="1:29" x14ac:dyDescent="0.3">
      <c r="C8" s="1"/>
      <c r="D8">
        <v>3.3660000000000001</v>
      </c>
      <c r="E8">
        <v>1.8663000000000001</v>
      </c>
      <c r="F8">
        <v>0.49930000000000002</v>
      </c>
      <c r="G8">
        <v>0.1235</v>
      </c>
      <c r="H8">
        <v>6.0900000000000003E-2</v>
      </c>
      <c r="I8">
        <v>4.7300000000000002E-2</v>
      </c>
      <c r="J8">
        <v>4.36E-2</v>
      </c>
      <c r="K8">
        <v>4.3200000000000002E-2</v>
      </c>
      <c r="L8">
        <v>4.3099999999999999E-2</v>
      </c>
      <c r="M8">
        <v>4.5600000000000002E-2</v>
      </c>
      <c r="N8">
        <v>4.3200000000000002E-2</v>
      </c>
      <c r="O8">
        <v>4.3099999999999999E-2</v>
      </c>
      <c r="Q8" s="1"/>
      <c r="R8">
        <v>0.13730000000000001</v>
      </c>
      <c r="S8">
        <v>4.5900000000000003E-2</v>
      </c>
      <c r="T8">
        <v>0.157</v>
      </c>
      <c r="U8">
        <v>0.10680000000000001</v>
      </c>
      <c r="V8">
        <v>6.2600000000000003E-2</v>
      </c>
      <c r="W8">
        <v>4.7399999999999998E-2</v>
      </c>
      <c r="X8">
        <v>4.4400000000000002E-2</v>
      </c>
      <c r="Y8">
        <v>4.5900000000000003E-2</v>
      </c>
      <c r="Z8">
        <v>4.5199999999999997E-2</v>
      </c>
      <c r="AA8">
        <v>4.4299999999999999E-2</v>
      </c>
      <c r="AB8">
        <v>4.6100000000000002E-2</v>
      </c>
      <c r="AC8">
        <v>4.7300000000000002E-2</v>
      </c>
    </row>
    <row r="9" spans="1:29" s="10" customFormat="1" x14ac:dyDescent="0.3">
      <c r="C9" s="9" t="s">
        <v>520</v>
      </c>
      <c r="D9" s="10">
        <f>_xlfn.STDEV.S(D7:D8)/AVERAGE(D7:D8)*100</f>
        <v>4.564777349989062</v>
      </c>
      <c r="E9" s="10">
        <f>_xlfn.STDEV.S(E7:E8)/AVERAGE(E7:E8)*100</f>
        <v>10.436404800242141</v>
      </c>
      <c r="F9" s="10">
        <f t="shared" ref="F9:O9" si="2">_xlfn.STDEV.S(F7:F8)/AVERAGE(F7:F8)*100</f>
        <v>13.15763493889154</v>
      </c>
      <c r="G9" s="10">
        <f>_xlfn.STDEV.S(G7:G8)/AVERAGE(G7:G8)*100</f>
        <v>4.0056403025516527</v>
      </c>
      <c r="H9" s="10">
        <f t="shared" si="2"/>
        <v>0.80812203564176788</v>
      </c>
      <c r="I9" s="10">
        <f t="shared" si="2"/>
        <v>1.9705012123097827</v>
      </c>
      <c r="J9" s="10">
        <f t="shared" si="2"/>
        <v>0.32361866415860097</v>
      </c>
      <c r="K9" s="10">
        <f t="shared" si="2"/>
        <v>0</v>
      </c>
      <c r="L9" s="10">
        <f t="shared" si="2"/>
        <v>0.49047869215252127</v>
      </c>
      <c r="M9" s="10">
        <f t="shared" si="2"/>
        <v>3.6588202401103747</v>
      </c>
      <c r="N9" s="10">
        <f t="shared" si="2"/>
        <v>0.65171131906593838</v>
      </c>
      <c r="O9" s="10">
        <f t="shared" si="2"/>
        <v>0.97756697859891895</v>
      </c>
      <c r="Q9" s="9" t="s">
        <v>520</v>
      </c>
      <c r="R9" s="10">
        <f>_xlfn.STDEV.S(R7:R8)/AVERAGE(R7:R8)*100</f>
        <v>73.370150525772317</v>
      </c>
      <c r="S9" s="10">
        <f t="shared" ref="S9:AC9" si="3">_xlfn.STDEV.S(S7:S8)/AVERAGE(S7:S8)*100</f>
        <v>3.6342918362660597</v>
      </c>
      <c r="T9" s="10">
        <f t="shared" si="3"/>
        <v>78.848018060880904</v>
      </c>
      <c r="U9" s="10">
        <f t="shared" si="3"/>
        <v>57.182205184710924</v>
      </c>
      <c r="V9" s="10">
        <f t="shared" si="3"/>
        <v>23.900341250189523</v>
      </c>
      <c r="W9" s="10">
        <f t="shared" si="3"/>
        <v>4.6216129489316771</v>
      </c>
      <c r="X9" s="10">
        <f t="shared" si="3"/>
        <v>1.1236657135768051</v>
      </c>
      <c r="Y9" s="10">
        <f t="shared" si="3"/>
        <v>3.149696130006896</v>
      </c>
      <c r="Z9" s="10">
        <f t="shared" si="3"/>
        <v>2.3861871131154495</v>
      </c>
      <c r="AA9" s="10">
        <f t="shared" si="3"/>
        <v>10.355120226581239</v>
      </c>
      <c r="AB9" s="10">
        <f t="shared" si="3"/>
        <v>2.8159119604774059</v>
      </c>
      <c r="AC9" s="10">
        <f t="shared" si="3"/>
        <v>1.9705012123097827</v>
      </c>
    </row>
    <row r="10" spans="1:29" x14ac:dyDescent="0.3">
      <c r="C10" s="1" t="s">
        <v>505</v>
      </c>
      <c r="D10">
        <v>3.7347999999999999</v>
      </c>
      <c r="E10">
        <v>3.8228</v>
      </c>
      <c r="F10">
        <v>3.6059999999999999</v>
      </c>
      <c r="G10">
        <v>2.7326000000000001</v>
      </c>
      <c r="H10">
        <v>1.4814000000000001</v>
      </c>
      <c r="I10">
        <v>0.37940000000000002</v>
      </c>
      <c r="J10">
        <v>0.1201</v>
      </c>
      <c r="K10">
        <v>5.74E-2</v>
      </c>
      <c r="L10">
        <v>4.5900000000000003E-2</v>
      </c>
      <c r="M10">
        <v>4.41E-2</v>
      </c>
      <c r="N10">
        <v>4.2900000000000001E-2</v>
      </c>
      <c r="O10">
        <v>4.4200000000000003E-2</v>
      </c>
      <c r="Q10" s="1" t="s">
        <v>512</v>
      </c>
      <c r="R10">
        <v>1.1369</v>
      </c>
      <c r="S10">
        <v>0.21179999999999999</v>
      </c>
      <c r="T10">
        <v>0.10920000000000001</v>
      </c>
      <c r="U10">
        <v>5.7200000000000001E-2</v>
      </c>
      <c r="V10">
        <v>5.3600000000000002E-2</v>
      </c>
      <c r="W10">
        <v>4.4699999999999997E-2</v>
      </c>
      <c r="X10">
        <v>4.2500000000000003E-2</v>
      </c>
      <c r="Y10">
        <v>4.3400000000000001E-2</v>
      </c>
      <c r="Z10">
        <v>4.3400000000000001E-2</v>
      </c>
      <c r="AA10">
        <v>4.3099999999999999E-2</v>
      </c>
      <c r="AB10">
        <v>4.3400000000000001E-2</v>
      </c>
      <c r="AC10">
        <v>5.1499999999999997E-2</v>
      </c>
    </row>
    <row r="11" spans="1:29" x14ac:dyDescent="0.3">
      <c r="C11" s="1"/>
      <c r="D11">
        <v>3.6827999999999999</v>
      </c>
      <c r="E11">
        <v>3.6212</v>
      </c>
      <c r="F11">
        <v>3.5447000000000002</v>
      </c>
      <c r="G11">
        <v>2.5741999999999998</v>
      </c>
      <c r="H11">
        <v>1.5150999999999999</v>
      </c>
      <c r="I11">
        <v>0.36359999999999998</v>
      </c>
      <c r="J11">
        <v>0.10349999999999999</v>
      </c>
      <c r="K11">
        <v>5.6399999999999999E-2</v>
      </c>
      <c r="L11">
        <v>4.6100000000000002E-2</v>
      </c>
      <c r="M11">
        <v>4.3499999999999997E-2</v>
      </c>
      <c r="N11">
        <v>4.2900000000000001E-2</v>
      </c>
      <c r="O11">
        <v>4.8599999999999997E-2</v>
      </c>
      <c r="Q11" s="1"/>
      <c r="R11">
        <v>1.1503000000000001</v>
      </c>
      <c r="S11">
        <v>0.23849999999999999</v>
      </c>
      <c r="T11">
        <v>8.7599999999999997E-2</v>
      </c>
      <c r="U11">
        <v>5.0799999999999998E-2</v>
      </c>
      <c r="V11">
        <v>4.4699999999999997E-2</v>
      </c>
      <c r="W11">
        <v>4.3799999999999999E-2</v>
      </c>
      <c r="X11">
        <v>6.3299999999999995E-2</v>
      </c>
      <c r="Y11">
        <v>4.3700000000000003E-2</v>
      </c>
      <c r="Z11">
        <v>4.2799999999999998E-2</v>
      </c>
      <c r="AA11">
        <v>4.2999999999999997E-2</v>
      </c>
      <c r="AB11">
        <v>4.3700000000000003E-2</v>
      </c>
      <c r="AC11">
        <v>4.48E-2</v>
      </c>
    </row>
    <row r="12" spans="1:29" s="10" customFormat="1" x14ac:dyDescent="0.3">
      <c r="C12" s="9" t="s">
        <v>520</v>
      </c>
      <c r="D12" s="10">
        <f>_xlfn.STDEV.S(D10:D11)/AVERAGE(D10:D11)*100</f>
        <v>0.99141373548588507</v>
      </c>
      <c r="E12" s="10">
        <f>_xlfn.STDEV.S(E10:E11)/AVERAGE(E10:E11)*100</f>
        <v>3.8300034144870496</v>
      </c>
      <c r="F12" s="10">
        <f t="shared" ref="F12:O12" si="4">_xlfn.STDEV.S(F10:F11)/AVERAGE(F10:F11)*100</f>
        <v>1.2123469223078898</v>
      </c>
      <c r="G12" s="10">
        <f>_xlfn.STDEV.S(G10:G11)/AVERAGE(G10:G11)*100</f>
        <v>4.2212148239974878</v>
      </c>
      <c r="H12" s="10">
        <f t="shared" si="4"/>
        <v>1.5904888053386645</v>
      </c>
      <c r="I12" s="10">
        <f t="shared" si="4"/>
        <v>3.0073451259078001</v>
      </c>
      <c r="J12" s="10">
        <f t="shared" si="4"/>
        <v>10.499081008673249</v>
      </c>
      <c r="K12" s="10">
        <f t="shared" si="4"/>
        <v>1.242718420363002</v>
      </c>
      <c r="L12" s="10">
        <f t="shared" si="4"/>
        <v>0.30743773095067095</v>
      </c>
      <c r="M12" s="10">
        <f t="shared" si="4"/>
        <v>0.96863942628294708</v>
      </c>
      <c r="N12" s="10">
        <f t="shared" si="4"/>
        <v>0</v>
      </c>
      <c r="O12" s="10">
        <f t="shared" si="4"/>
        <v>6.7053229250448387</v>
      </c>
      <c r="Q12" s="9" t="s">
        <v>520</v>
      </c>
      <c r="R12" s="10">
        <f>_xlfn.STDEV.S(R10:R11)/AVERAGE(R10:R11)*100</f>
        <v>0.82854414724552217</v>
      </c>
      <c r="S12" s="10">
        <f t="shared" ref="S12:AC12" si="5">_xlfn.STDEV.S(S10:S11)/AVERAGE(S10:S11)*100</f>
        <v>8.385410196615954</v>
      </c>
      <c r="T12" s="10">
        <f t="shared" si="5"/>
        <v>15.521856172387707</v>
      </c>
      <c r="U12" s="10">
        <f t="shared" si="5"/>
        <v>8.3805248140627882</v>
      </c>
      <c r="V12" s="10">
        <f t="shared" si="5"/>
        <v>12.804171622706564</v>
      </c>
      <c r="W12" s="10">
        <f t="shared" si="5"/>
        <v>1.4381832837692461</v>
      </c>
      <c r="X12" s="10">
        <f t="shared" si="5"/>
        <v>27.803064364234697</v>
      </c>
      <c r="Y12" s="10">
        <f t="shared" si="5"/>
        <v>0.48709996407799172</v>
      </c>
      <c r="Z12" s="10">
        <f t="shared" si="5"/>
        <v>0.9843713891228093</v>
      </c>
      <c r="AA12" s="10">
        <f t="shared" si="5"/>
        <v>0.16425244626865684</v>
      </c>
      <c r="AB12" s="10">
        <f t="shared" si="5"/>
        <v>0.48709996407799172</v>
      </c>
      <c r="AC12" s="10">
        <f t="shared" si="5"/>
        <v>9.8392843903424012</v>
      </c>
    </row>
    <row r="13" spans="1:29" x14ac:dyDescent="0.3">
      <c r="C13" s="1" t="s">
        <v>506</v>
      </c>
      <c r="D13">
        <v>3.6425999999999998</v>
      </c>
      <c r="E13">
        <v>3.5438000000000001</v>
      </c>
      <c r="F13">
        <v>3.6655000000000002</v>
      </c>
      <c r="G13">
        <v>2.6425999999999998</v>
      </c>
      <c r="H13">
        <v>1.002</v>
      </c>
      <c r="I13">
        <v>0.22600000000000001</v>
      </c>
      <c r="J13">
        <v>7.4399999999999994E-2</v>
      </c>
      <c r="K13">
        <v>5.8099999999999999E-2</v>
      </c>
      <c r="L13">
        <v>4.8599999999999997E-2</v>
      </c>
      <c r="M13">
        <v>4.5900000000000003E-2</v>
      </c>
      <c r="N13">
        <v>7.17E-2</v>
      </c>
      <c r="O13">
        <v>9.8000000000000004E-2</v>
      </c>
      <c r="Q13" s="1" t="s">
        <v>513</v>
      </c>
      <c r="R13">
        <v>2.8572000000000002</v>
      </c>
      <c r="S13">
        <v>1.0589999999999999</v>
      </c>
      <c r="T13">
        <v>0.27929999999999999</v>
      </c>
      <c r="U13">
        <v>8.48E-2</v>
      </c>
      <c r="V13">
        <v>5.0900000000000001E-2</v>
      </c>
      <c r="W13">
        <v>4.5600000000000002E-2</v>
      </c>
      <c r="X13">
        <v>4.5600000000000002E-2</v>
      </c>
      <c r="Y13">
        <v>4.2799999999999998E-2</v>
      </c>
      <c r="Z13">
        <v>4.2999999999999997E-2</v>
      </c>
      <c r="AA13">
        <v>4.3299999999999998E-2</v>
      </c>
      <c r="AB13">
        <v>4.3700000000000003E-2</v>
      </c>
      <c r="AC13">
        <v>4.6699999999999998E-2</v>
      </c>
    </row>
    <row r="14" spans="1:29" x14ac:dyDescent="0.3">
      <c r="C14" s="1"/>
      <c r="D14">
        <v>3.6606999999999998</v>
      </c>
      <c r="E14">
        <v>3.7378999999999998</v>
      </c>
      <c r="F14">
        <v>3.6732999999999998</v>
      </c>
      <c r="G14">
        <v>2.2115999999999998</v>
      </c>
      <c r="H14">
        <v>1.0519000000000001</v>
      </c>
      <c r="I14">
        <v>0.21390000000000001</v>
      </c>
      <c r="J14">
        <v>7.5700000000000003E-2</v>
      </c>
      <c r="K14">
        <v>5.1499999999999997E-2</v>
      </c>
      <c r="L14">
        <v>4.65E-2</v>
      </c>
      <c r="M14">
        <v>4.4900000000000002E-2</v>
      </c>
      <c r="N14">
        <v>4.36E-2</v>
      </c>
      <c r="O14">
        <v>4.3900000000000002E-2</v>
      </c>
      <c r="Q14" s="1"/>
      <c r="R14">
        <v>3.2448999999999999</v>
      </c>
      <c r="S14">
        <v>1.1659999999999999</v>
      </c>
      <c r="T14">
        <v>0.26979999999999998</v>
      </c>
      <c r="U14">
        <v>8.4400000000000003E-2</v>
      </c>
      <c r="V14">
        <v>5.0799999999999998E-2</v>
      </c>
      <c r="W14">
        <v>4.4699999999999997E-2</v>
      </c>
      <c r="X14">
        <v>4.3900000000000002E-2</v>
      </c>
      <c r="Y14">
        <v>4.2900000000000001E-2</v>
      </c>
      <c r="Z14">
        <v>4.2799999999999998E-2</v>
      </c>
      <c r="AA14">
        <v>4.3099999999999999E-2</v>
      </c>
      <c r="AB14">
        <v>4.36E-2</v>
      </c>
      <c r="AC14">
        <v>4.5900000000000003E-2</v>
      </c>
    </row>
    <row r="15" spans="1:29" s="10" customFormat="1" x14ac:dyDescent="0.3">
      <c r="C15" s="9" t="s">
        <v>520</v>
      </c>
      <c r="D15" s="10">
        <f>_xlfn.STDEV.S(D13:D14)/AVERAGE(D13:D14)*100</f>
        <v>0.35048903206705223</v>
      </c>
      <c r="E15" s="10">
        <f>_xlfn.STDEV.S(E13:E14)/AVERAGE(E13:E14)*100</f>
        <v>3.7697083436095604</v>
      </c>
      <c r="F15" s="10">
        <f t="shared" ref="F15:O15" si="6">_xlfn.STDEV.S(F13:F14)/AVERAGE(F13:F14)*100</f>
        <v>0.15030884867430036</v>
      </c>
      <c r="G15" s="10">
        <f>_xlfn.STDEV.S(G13:G14)/AVERAGE(G13:G14)*100</f>
        <v>12.556673507123813</v>
      </c>
      <c r="H15" s="10">
        <f t="shared" si="6"/>
        <v>3.435866242875385</v>
      </c>
      <c r="I15" s="10">
        <f t="shared" si="6"/>
        <v>3.8899713809307679</v>
      </c>
      <c r="J15" s="10">
        <f t="shared" si="6"/>
        <v>1.224835197258519</v>
      </c>
      <c r="K15" s="10">
        <f t="shared" si="6"/>
        <v>8.5162495544365235</v>
      </c>
      <c r="L15" s="10">
        <f t="shared" si="6"/>
        <v>3.1228690651771784</v>
      </c>
      <c r="M15" s="10">
        <f t="shared" si="6"/>
        <v>1.5575039233183878</v>
      </c>
      <c r="N15" s="10">
        <f t="shared" si="6"/>
        <v>34.466089421235047</v>
      </c>
      <c r="O15" s="10">
        <f t="shared" si="6"/>
        <v>53.917514957282954</v>
      </c>
      <c r="Q15" s="9" t="s">
        <v>520</v>
      </c>
      <c r="R15" s="10">
        <f>_xlfn.STDEV.S(R13:R14)/AVERAGE(R13:R14)*100</f>
        <v>8.9852771690409625</v>
      </c>
      <c r="S15" s="10">
        <f t="shared" ref="S15:AC15" si="7">_xlfn.STDEV.S(S13:S14)/AVERAGE(S13:S14)*100</f>
        <v>6.800937131412188</v>
      </c>
      <c r="T15" s="10">
        <f t="shared" si="7"/>
        <v>2.4467362670814818</v>
      </c>
      <c r="U15" s="10">
        <f t="shared" si="7"/>
        <v>0.33432944736952397</v>
      </c>
      <c r="V15" s="10">
        <f t="shared" si="7"/>
        <v>0.13905738076432009</v>
      </c>
      <c r="W15" s="10">
        <f t="shared" si="7"/>
        <v>1.4095151784449533</v>
      </c>
      <c r="X15" s="10">
        <f t="shared" si="7"/>
        <v>2.6862157050662145</v>
      </c>
      <c r="Y15" s="10">
        <f t="shared" si="7"/>
        <v>0.16501908545777544</v>
      </c>
      <c r="Z15" s="10">
        <f t="shared" si="7"/>
        <v>0.32965351104267754</v>
      </c>
      <c r="AA15" s="10">
        <f t="shared" si="7"/>
        <v>0.32736425054932555</v>
      </c>
      <c r="AB15" s="10">
        <f t="shared" si="7"/>
        <v>0.16199468068420797</v>
      </c>
      <c r="AC15" s="10">
        <f t="shared" si="7"/>
        <v>1.2217827752683252</v>
      </c>
    </row>
    <row r="16" spans="1:29" x14ac:dyDescent="0.3">
      <c r="C16" s="1" t="s">
        <v>507</v>
      </c>
      <c r="D16">
        <v>3.7275</v>
      </c>
      <c r="E16">
        <v>3.6198000000000001</v>
      </c>
      <c r="F16">
        <v>3.3374000000000001</v>
      </c>
      <c r="G16">
        <v>2.8473999999999999</v>
      </c>
      <c r="H16">
        <v>1.4831000000000001</v>
      </c>
      <c r="I16">
        <v>0.28389999999999999</v>
      </c>
      <c r="J16">
        <v>8.6099999999999996E-2</v>
      </c>
      <c r="K16">
        <v>5.1900000000000002E-2</v>
      </c>
      <c r="L16">
        <v>4.5100000000000001E-2</v>
      </c>
      <c r="M16">
        <v>4.4600000000000001E-2</v>
      </c>
      <c r="N16">
        <v>5.1299999999999998E-2</v>
      </c>
      <c r="O16">
        <v>4.4900000000000002E-2</v>
      </c>
      <c r="Q16" s="1" t="s">
        <v>514</v>
      </c>
      <c r="R16">
        <v>3.4950999999999999</v>
      </c>
      <c r="S16">
        <v>3.4941</v>
      </c>
      <c r="T16">
        <v>3.2776999999999998</v>
      </c>
      <c r="U16">
        <v>2.7252999999999998</v>
      </c>
      <c r="V16">
        <v>1.2514000000000001</v>
      </c>
      <c r="W16">
        <v>0.2858</v>
      </c>
      <c r="X16">
        <v>8.6999999999999994E-2</v>
      </c>
      <c r="Y16">
        <v>6.1800000000000001E-2</v>
      </c>
      <c r="Z16">
        <v>4.6199999999999998E-2</v>
      </c>
      <c r="AA16">
        <v>4.4400000000000002E-2</v>
      </c>
      <c r="AB16">
        <v>4.5400000000000003E-2</v>
      </c>
      <c r="AC16">
        <v>4.5999999999999999E-2</v>
      </c>
    </row>
    <row r="17" spans="1:29" x14ac:dyDescent="0.3">
      <c r="C17" s="1"/>
      <c r="D17">
        <v>3.6156000000000001</v>
      </c>
      <c r="E17">
        <v>3.0213999999999999</v>
      </c>
      <c r="F17">
        <v>3.3071999999999999</v>
      </c>
      <c r="G17">
        <v>2.8180000000000001</v>
      </c>
      <c r="H17">
        <v>0.99650000000000005</v>
      </c>
      <c r="I17">
        <v>0.27539999999999998</v>
      </c>
      <c r="J17">
        <v>8.4000000000000005E-2</v>
      </c>
      <c r="K17">
        <v>6.4399999999999999E-2</v>
      </c>
      <c r="L17">
        <v>4.6699999999999998E-2</v>
      </c>
      <c r="M17">
        <v>4.4999999999999998E-2</v>
      </c>
      <c r="N17">
        <v>4.65E-2</v>
      </c>
      <c r="O17">
        <v>4.3400000000000001E-2</v>
      </c>
      <c r="Q17" s="1"/>
      <c r="R17">
        <v>3.6768000000000001</v>
      </c>
      <c r="S17">
        <v>3.7189999999999999</v>
      </c>
      <c r="T17">
        <v>3.0975999999999999</v>
      </c>
      <c r="U17">
        <v>2.9607999999999999</v>
      </c>
      <c r="V17">
        <v>1.1315999999999999</v>
      </c>
      <c r="W17">
        <v>0.28589999999999999</v>
      </c>
      <c r="X17">
        <v>8.5999999999999993E-2</v>
      </c>
      <c r="Y17">
        <v>5.1200000000000002E-2</v>
      </c>
      <c r="Z17">
        <v>4.5699999999999998E-2</v>
      </c>
      <c r="AA17">
        <v>4.4400000000000002E-2</v>
      </c>
      <c r="AB17">
        <v>4.58E-2</v>
      </c>
      <c r="AC17">
        <v>4.65E-2</v>
      </c>
    </row>
    <row r="18" spans="1:29" s="10" customFormat="1" x14ac:dyDescent="0.3">
      <c r="C18" s="9" t="s">
        <v>520</v>
      </c>
      <c r="D18" s="10">
        <f>_xlfn.STDEV.S(D16:D17)/AVERAGE(D16:D17)*100</f>
        <v>2.1550911417459817</v>
      </c>
      <c r="E18" s="10">
        <f>_xlfn.STDEV.S(E16:E17)/AVERAGE(E16:E17)*100</f>
        <v>12.742657888996876</v>
      </c>
      <c r="F18" s="10">
        <f t="shared" ref="F18:O18" si="8">_xlfn.STDEV.S(F16:F17)/AVERAGE(F16:F17)*100</f>
        <v>0.64276630020870762</v>
      </c>
      <c r="G18" s="10">
        <f>_xlfn.STDEV.S(G16:G17)/AVERAGE(G16:G17)*100</f>
        <v>0.73389131806701757</v>
      </c>
      <c r="H18" s="10">
        <f t="shared" si="8"/>
        <v>27.752714931874038</v>
      </c>
      <c r="I18" s="10">
        <f t="shared" si="8"/>
        <v>2.1492607330898124</v>
      </c>
      <c r="J18" s="10">
        <f t="shared" si="8"/>
        <v>1.745942669596406</v>
      </c>
      <c r="K18" s="10">
        <f t="shared" si="8"/>
        <v>15.200059784749524</v>
      </c>
      <c r="L18" s="10">
        <f t="shared" si="8"/>
        <v>2.464860239430227</v>
      </c>
      <c r="M18" s="10">
        <f t="shared" si="8"/>
        <v>0.6313453403451279</v>
      </c>
      <c r="N18" s="10">
        <f t="shared" si="8"/>
        <v>6.9409254594998515</v>
      </c>
      <c r="O18" s="10">
        <f t="shared" si="8"/>
        <v>2.4024012950845353</v>
      </c>
      <c r="Q18" s="9" t="s">
        <v>520</v>
      </c>
      <c r="R18" s="10">
        <f>_xlfn.STDEV.S(R16:R17)/AVERAGE(R16:R17)*100</f>
        <v>3.5829083545948999</v>
      </c>
      <c r="S18" s="10">
        <f t="shared" ref="S18:AC18" si="9">_xlfn.STDEV.S(S16:S17)/AVERAGE(S16:S17)*100</f>
        <v>4.4094304831169531</v>
      </c>
      <c r="T18" s="10">
        <f t="shared" si="9"/>
        <v>3.995103957200357</v>
      </c>
      <c r="U18" s="10">
        <f t="shared" si="9"/>
        <v>5.8572183735576928</v>
      </c>
      <c r="V18" s="10">
        <f t="shared" si="9"/>
        <v>7.1096426677422153</v>
      </c>
      <c r="W18" s="10">
        <f t="shared" si="9"/>
        <v>2.4736987272571963E-2</v>
      </c>
      <c r="X18" s="10">
        <f t="shared" si="9"/>
        <v>0.81746448692086493</v>
      </c>
      <c r="Y18" s="10">
        <f t="shared" si="9"/>
        <v>13.266074124915756</v>
      </c>
      <c r="Z18" s="10">
        <f t="shared" si="9"/>
        <v>0.7694306650560917</v>
      </c>
      <c r="AA18" s="10">
        <f t="shared" si="9"/>
        <v>0</v>
      </c>
      <c r="AB18" s="10">
        <f t="shared" si="9"/>
        <v>0.62026910630398524</v>
      </c>
      <c r="AC18" s="10">
        <f t="shared" si="9"/>
        <v>0.76443976344491693</v>
      </c>
    </row>
    <row r="19" spans="1:29" x14ac:dyDescent="0.3">
      <c r="C19" s="1" t="s">
        <v>508</v>
      </c>
      <c r="D19">
        <v>3.7663000000000002</v>
      </c>
      <c r="E19">
        <v>3.6692999999999998</v>
      </c>
      <c r="F19">
        <v>3.4186999999999999</v>
      </c>
      <c r="G19">
        <v>1.8454999999999999</v>
      </c>
      <c r="H19">
        <v>0.61719999999999997</v>
      </c>
      <c r="I19">
        <v>0.1575</v>
      </c>
      <c r="J19">
        <v>6.2600000000000003E-2</v>
      </c>
      <c r="K19">
        <v>4.8300000000000003E-2</v>
      </c>
      <c r="L19">
        <v>4.5699999999999998E-2</v>
      </c>
      <c r="M19">
        <v>4.4699999999999997E-2</v>
      </c>
      <c r="N19">
        <v>4.5199999999999997E-2</v>
      </c>
      <c r="O19">
        <v>4.3799999999999999E-2</v>
      </c>
      <c r="Q19" s="1" t="s">
        <v>515</v>
      </c>
      <c r="R19">
        <v>3.5078</v>
      </c>
      <c r="S19">
        <v>3.4018000000000002</v>
      </c>
      <c r="T19">
        <v>2.9891000000000001</v>
      </c>
      <c r="U19">
        <v>1.0994999999999999</v>
      </c>
      <c r="V19">
        <v>0.25440000000000002</v>
      </c>
      <c r="W19">
        <v>8.5599999999999996E-2</v>
      </c>
      <c r="X19">
        <v>5.4300000000000001E-2</v>
      </c>
      <c r="Y19">
        <v>4.65E-2</v>
      </c>
      <c r="Z19">
        <v>4.5100000000000001E-2</v>
      </c>
      <c r="AA19">
        <v>4.4400000000000002E-2</v>
      </c>
      <c r="AB19">
        <v>4.4400000000000002E-2</v>
      </c>
      <c r="AC19">
        <v>5.0700000000000002E-2</v>
      </c>
    </row>
    <row r="20" spans="1:29" x14ac:dyDescent="0.3">
      <c r="C20" s="1"/>
      <c r="D20">
        <v>3.6151</v>
      </c>
      <c r="E20">
        <v>3.3692000000000002</v>
      </c>
      <c r="F20">
        <v>3.1187999999999998</v>
      </c>
      <c r="G20">
        <v>2.0381</v>
      </c>
      <c r="H20">
        <v>0.54290000000000005</v>
      </c>
      <c r="I20">
        <v>0.14549999999999999</v>
      </c>
      <c r="J20">
        <v>6.4500000000000002E-2</v>
      </c>
      <c r="K20">
        <v>5.28E-2</v>
      </c>
      <c r="L20">
        <v>4.6199999999999998E-2</v>
      </c>
      <c r="M20">
        <v>4.4699999999999997E-2</v>
      </c>
      <c r="N20">
        <v>4.5499999999999999E-2</v>
      </c>
      <c r="O20">
        <v>4.4200000000000003E-2</v>
      </c>
      <c r="Q20" s="1"/>
      <c r="R20">
        <v>3.8065000000000002</v>
      </c>
      <c r="S20">
        <v>3.3540000000000001</v>
      </c>
      <c r="T20">
        <v>2.7010000000000001</v>
      </c>
      <c r="U20">
        <v>0.94299999999999995</v>
      </c>
      <c r="V20">
        <v>0.22409999999999999</v>
      </c>
      <c r="W20">
        <v>8.5999999999999993E-2</v>
      </c>
      <c r="X20">
        <v>5.16E-2</v>
      </c>
      <c r="Y20">
        <v>4.8300000000000003E-2</v>
      </c>
      <c r="Z20">
        <v>4.5100000000000001E-2</v>
      </c>
      <c r="AA20">
        <v>4.4400000000000002E-2</v>
      </c>
      <c r="AB20">
        <v>4.4400000000000002E-2</v>
      </c>
      <c r="AC20">
        <v>4.4699999999999997E-2</v>
      </c>
    </row>
    <row r="21" spans="1:29" s="10" customFormat="1" x14ac:dyDescent="0.3">
      <c r="C21" s="9" t="s">
        <v>520</v>
      </c>
      <c r="D21" s="10">
        <f>_xlfn.STDEV.S(D19:D20)/AVERAGE(D19:D20)*100</f>
        <v>2.8968636116564914</v>
      </c>
      <c r="E21" s="10">
        <f>_xlfn.STDEV.S(E19:E20)/AVERAGE(E19:E20)*100</f>
        <v>6.029771827351925</v>
      </c>
      <c r="F21" s="10">
        <f t="shared" ref="F21:O21" si="10">_xlfn.STDEV.S(F19:F20)/AVERAGE(F19:F20)*100</f>
        <v>6.4875357148098098</v>
      </c>
      <c r="G21" s="10">
        <f>_xlfn.STDEV.S(G19:G20)/AVERAGE(G19:G20)*100</f>
        <v>7.0135320865449131</v>
      </c>
      <c r="H21" s="10">
        <f t="shared" si="10"/>
        <v>9.0575008778830153</v>
      </c>
      <c r="I21" s="10">
        <f t="shared" si="10"/>
        <v>5.6008457915766199</v>
      </c>
      <c r="J21" s="10">
        <f t="shared" si="10"/>
        <v>2.1140879374578119</v>
      </c>
      <c r="K21" s="10">
        <f t="shared" si="10"/>
        <v>6.294719120355019</v>
      </c>
      <c r="L21" s="10">
        <f t="shared" si="10"/>
        <v>0.7694306650560917</v>
      </c>
      <c r="M21" s="10">
        <f t="shared" si="10"/>
        <v>0</v>
      </c>
      <c r="N21" s="10">
        <f t="shared" si="10"/>
        <v>0.46776633816089391</v>
      </c>
      <c r="O21" s="10">
        <f t="shared" si="10"/>
        <v>0.64282434653323228</v>
      </c>
      <c r="Q21" s="9" t="s">
        <v>520</v>
      </c>
      <c r="R21" s="10">
        <f>_xlfn.STDEV.S(R19:R20)/AVERAGE(R19:R20)*100</f>
        <v>5.7753385981002108</v>
      </c>
      <c r="S21" s="10">
        <f t="shared" ref="S21:AC21" si="11">_xlfn.STDEV.S(S19:S20)/AVERAGE(S19:S20)*100</f>
        <v>1.0006129293560204</v>
      </c>
      <c r="T21" s="10">
        <f t="shared" si="11"/>
        <v>7.1604176959928418</v>
      </c>
      <c r="U21" s="10">
        <f t="shared" si="11"/>
        <v>10.835957038501315</v>
      </c>
      <c r="V21" s="10">
        <f t="shared" si="11"/>
        <v>8.955208137911141</v>
      </c>
      <c r="W21" s="10">
        <f t="shared" si="11"/>
        <v>0.32965351104267754</v>
      </c>
      <c r="X21" s="10">
        <f t="shared" si="11"/>
        <v>3.6056436434441528</v>
      </c>
      <c r="Y21" s="10">
        <f t="shared" si="11"/>
        <v>2.6852156247590462</v>
      </c>
      <c r="Z21" s="10">
        <f t="shared" si="11"/>
        <v>0</v>
      </c>
      <c r="AA21" s="10">
        <f t="shared" si="11"/>
        <v>0</v>
      </c>
      <c r="AB21" s="10">
        <f t="shared" si="11"/>
        <v>0</v>
      </c>
      <c r="AC21" s="10">
        <f t="shared" si="11"/>
        <v>8.8944249205855108</v>
      </c>
    </row>
    <row r="22" spans="1:29" x14ac:dyDescent="0.3">
      <c r="C22" s="1" t="s">
        <v>509</v>
      </c>
      <c r="D22">
        <v>3.6307</v>
      </c>
      <c r="E22">
        <v>3.4472</v>
      </c>
      <c r="F22">
        <v>3.1070000000000002</v>
      </c>
      <c r="G22">
        <v>1.2602</v>
      </c>
      <c r="H22">
        <v>0.31190000000000001</v>
      </c>
      <c r="I22">
        <v>0.106</v>
      </c>
      <c r="J22">
        <v>5.3100000000000001E-2</v>
      </c>
      <c r="K22">
        <v>5.74E-2</v>
      </c>
      <c r="L22">
        <v>4.9700000000000001E-2</v>
      </c>
      <c r="M22">
        <v>4.2999999999999997E-2</v>
      </c>
      <c r="N22">
        <v>4.65E-2</v>
      </c>
      <c r="O22">
        <v>5.5899999999999998E-2</v>
      </c>
      <c r="Q22" s="1" t="s">
        <v>516</v>
      </c>
      <c r="R22">
        <v>3.7151999999999998</v>
      </c>
      <c r="S22">
        <v>3.5750000000000002</v>
      </c>
      <c r="T22">
        <v>3.4590999999999998</v>
      </c>
      <c r="U22">
        <v>2.1027</v>
      </c>
      <c r="V22">
        <v>0.55379999999999996</v>
      </c>
      <c r="W22">
        <v>0.13689999999999999</v>
      </c>
      <c r="X22">
        <v>5.7299999999999997E-2</v>
      </c>
      <c r="Y22">
        <v>4.5699999999999998E-2</v>
      </c>
      <c r="Z22">
        <v>4.2900000000000001E-2</v>
      </c>
      <c r="AA22">
        <v>4.3099999999999999E-2</v>
      </c>
      <c r="AB22">
        <v>4.1399999999999999E-2</v>
      </c>
      <c r="AC22">
        <v>4.19E-2</v>
      </c>
    </row>
    <row r="23" spans="1:29" x14ac:dyDescent="0.3">
      <c r="C23" s="1"/>
      <c r="D23">
        <v>3.6385999999999998</v>
      </c>
      <c r="E23">
        <v>3.4882</v>
      </c>
      <c r="F23">
        <v>2.9413999999999998</v>
      </c>
      <c r="G23">
        <v>1.2335</v>
      </c>
      <c r="H23">
        <v>0.28120000000000001</v>
      </c>
      <c r="I23">
        <v>8.8499999999999995E-2</v>
      </c>
      <c r="J23">
        <v>5.3900000000000003E-2</v>
      </c>
      <c r="K23">
        <v>4.7699999999999999E-2</v>
      </c>
      <c r="L23">
        <v>4.7199999999999999E-2</v>
      </c>
      <c r="M23">
        <v>4.41E-2</v>
      </c>
      <c r="N23">
        <v>4.6300000000000001E-2</v>
      </c>
      <c r="O23">
        <v>4.3200000000000002E-2</v>
      </c>
      <c r="Q23" s="1"/>
      <c r="R23">
        <v>3.5291000000000001</v>
      </c>
      <c r="S23">
        <v>3.1953999999999998</v>
      </c>
      <c r="T23">
        <v>3.2772999999999999</v>
      </c>
      <c r="U23">
        <v>1.9784999999999999</v>
      </c>
      <c r="V23">
        <v>0.54690000000000005</v>
      </c>
      <c r="W23">
        <v>0.13250000000000001</v>
      </c>
      <c r="X23">
        <v>6.25E-2</v>
      </c>
      <c r="Y23">
        <v>4.6300000000000001E-2</v>
      </c>
      <c r="Z23">
        <v>4.2900000000000001E-2</v>
      </c>
      <c r="AA23">
        <v>4.2999999999999997E-2</v>
      </c>
      <c r="AB23">
        <v>4.2299999999999997E-2</v>
      </c>
      <c r="AC23">
        <v>4.3200000000000002E-2</v>
      </c>
    </row>
    <row r="24" spans="1:29" s="10" customFormat="1" x14ac:dyDescent="0.3">
      <c r="C24" s="9" t="s">
        <v>520</v>
      </c>
      <c r="D24" s="10">
        <f>_xlfn.STDEV.S(D22:D23)/AVERAGE(D22:D23)*100</f>
        <v>0.15369137527337104</v>
      </c>
      <c r="E24" s="10">
        <f>_xlfn.STDEV.S(E22:E23)/AVERAGE(E22:E23)*100</f>
        <v>0.83604054643274783</v>
      </c>
      <c r="F24" s="10">
        <f t="shared" ref="F24:O24" si="12">_xlfn.STDEV.S(F22:F23)/AVERAGE(F22:F23)*100</f>
        <v>3.8719953364358357</v>
      </c>
      <c r="G24" s="10">
        <f>_xlfn.STDEV.S(G22:G23)/AVERAGE(G22:G23)*100</f>
        <v>1.5141958581770687</v>
      </c>
      <c r="H24" s="10">
        <f t="shared" si="12"/>
        <v>7.3202421792031753</v>
      </c>
      <c r="I24" s="10">
        <f t="shared" si="12"/>
        <v>12.724286550914737</v>
      </c>
      <c r="J24" s="10">
        <f t="shared" si="12"/>
        <v>1.0573559344845598</v>
      </c>
      <c r="K24" s="10">
        <f t="shared" si="12"/>
        <v>13.052208901064722</v>
      </c>
      <c r="L24" s="10">
        <f t="shared" si="12"/>
        <v>3.6486418017881745</v>
      </c>
      <c r="M24" s="10">
        <f t="shared" si="12"/>
        <v>1.7860332016192997</v>
      </c>
      <c r="N24" s="10">
        <f t="shared" si="12"/>
        <v>0.30478740568385487</v>
      </c>
      <c r="O24" s="10">
        <f t="shared" si="12"/>
        <v>18.123624865931774</v>
      </c>
      <c r="Q24" s="9" t="s">
        <v>520</v>
      </c>
      <c r="R24" s="10">
        <f>_xlfn.STDEV.S(R22:R23)/AVERAGE(R22:R23)*100</f>
        <v>3.632996203327203</v>
      </c>
      <c r="S24" s="10">
        <f t="shared" ref="S24:AC24" si="13">_xlfn.STDEV.S(S22:S23)/AVERAGE(S22:S23)*100</f>
        <v>7.9291543819689752</v>
      </c>
      <c r="T24" s="10">
        <f t="shared" si="13"/>
        <v>3.8166383474768222</v>
      </c>
      <c r="U24" s="10">
        <f t="shared" si="13"/>
        <v>4.3037666482098045</v>
      </c>
      <c r="V24" s="10">
        <f t="shared" si="13"/>
        <v>0.88653344057183814</v>
      </c>
      <c r="W24" s="10">
        <f t="shared" si="13"/>
        <v>2.3097771620050485</v>
      </c>
      <c r="X24" s="10">
        <f t="shared" si="13"/>
        <v>6.1384895862605173</v>
      </c>
      <c r="Y24" s="10">
        <f t="shared" si="13"/>
        <v>0.92231319285202351</v>
      </c>
      <c r="Z24" s="10">
        <f t="shared" si="13"/>
        <v>0</v>
      </c>
      <c r="AA24" s="10">
        <f t="shared" si="13"/>
        <v>0.16425244626865684</v>
      </c>
      <c r="AB24" s="10">
        <f t="shared" si="13"/>
        <v>1.5206597444871957</v>
      </c>
      <c r="AC24" s="10">
        <f t="shared" si="13"/>
        <v>2.1603732445182455</v>
      </c>
    </row>
    <row r="25" spans="1:29" x14ac:dyDescent="0.3">
      <c r="C25" s="1" t="s">
        <v>510</v>
      </c>
      <c r="D25">
        <v>3.5809000000000002</v>
      </c>
      <c r="E25">
        <v>3.1644999999999999</v>
      </c>
      <c r="F25">
        <v>1.6823999999999999</v>
      </c>
      <c r="G25">
        <v>0.48930000000000001</v>
      </c>
      <c r="H25">
        <v>0.1159</v>
      </c>
      <c r="I25">
        <v>5.8599999999999999E-2</v>
      </c>
      <c r="J25">
        <v>4.8399999999999999E-2</v>
      </c>
      <c r="K25">
        <v>4.53E-2</v>
      </c>
      <c r="L25">
        <v>4.5100000000000001E-2</v>
      </c>
      <c r="M25">
        <v>4.5100000000000001E-2</v>
      </c>
      <c r="N25">
        <v>4.4699999999999997E-2</v>
      </c>
      <c r="O25">
        <v>4.4299999999999999E-2</v>
      </c>
      <c r="Q25" s="1" t="s">
        <v>517</v>
      </c>
      <c r="R25">
        <v>3.5920000000000001</v>
      </c>
      <c r="S25">
        <v>3.3746999999999998</v>
      </c>
      <c r="T25">
        <v>2.7826</v>
      </c>
      <c r="U25">
        <v>0.89470000000000005</v>
      </c>
      <c r="V25">
        <v>0.2021</v>
      </c>
      <c r="W25">
        <v>0.1026</v>
      </c>
      <c r="X25">
        <v>5.0099999999999999E-2</v>
      </c>
      <c r="Y25">
        <v>4.58E-2</v>
      </c>
      <c r="Z25">
        <v>4.4200000000000003E-2</v>
      </c>
      <c r="AA25">
        <v>4.4299999999999999E-2</v>
      </c>
      <c r="AB25">
        <v>5.3800000000000001E-2</v>
      </c>
      <c r="AC25">
        <v>4.6199999999999998E-2</v>
      </c>
    </row>
    <row r="26" spans="1:29" x14ac:dyDescent="0.3">
      <c r="D26">
        <v>3.5528</v>
      </c>
      <c r="E26">
        <v>3.1726000000000001</v>
      </c>
      <c r="F26">
        <v>1.8771</v>
      </c>
      <c r="G26">
        <v>0.39269999999999999</v>
      </c>
      <c r="H26">
        <v>0.1225</v>
      </c>
      <c r="I26">
        <v>0.06</v>
      </c>
      <c r="J26">
        <v>4.7899999999999998E-2</v>
      </c>
      <c r="K26">
        <v>4.9700000000000001E-2</v>
      </c>
      <c r="L26">
        <v>4.4900000000000002E-2</v>
      </c>
      <c r="M26">
        <v>5.5399999999999998E-2</v>
      </c>
      <c r="N26">
        <v>4.5699999999999998E-2</v>
      </c>
      <c r="O26">
        <v>4.58E-2</v>
      </c>
      <c r="R26">
        <v>3.6629999999999998</v>
      </c>
      <c r="S26">
        <v>3.3834</v>
      </c>
      <c r="T26">
        <v>2.7044999999999999</v>
      </c>
      <c r="U26">
        <v>0.99850000000000005</v>
      </c>
      <c r="V26">
        <v>0.21479999999999999</v>
      </c>
      <c r="W26">
        <v>9.4E-2</v>
      </c>
      <c r="X26">
        <v>5.1700000000000003E-2</v>
      </c>
      <c r="Y26">
        <v>4.7800000000000002E-2</v>
      </c>
      <c r="Z26">
        <v>4.5999999999999999E-2</v>
      </c>
      <c r="AA26">
        <v>4.5400000000000003E-2</v>
      </c>
      <c r="AB26">
        <v>5.2600000000000001E-2</v>
      </c>
      <c r="AC26">
        <v>4.4999999999999998E-2</v>
      </c>
    </row>
    <row r="27" spans="1:29" s="10" customFormat="1" x14ac:dyDescent="0.3">
      <c r="C27" s="9" t="s">
        <v>520</v>
      </c>
      <c r="D27" s="10">
        <f>_xlfn.STDEV.S(D25:D26)/AVERAGE(D25:D26)*100</f>
        <v>0.55706577375954003</v>
      </c>
      <c r="E27" s="10">
        <f>_xlfn.STDEV.S(E25:E26)/AVERAGE(E25:E26)*100</f>
        <v>0.18076296500327246</v>
      </c>
      <c r="F27" s="10">
        <f t="shared" ref="F27:O27" si="14">_xlfn.STDEV.S(F25:F26)/AVERAGE(F25:F26)*100</f>
        <v>7.7355634385178185</v>
      </c>
      <c r="G27" s="10">
        <f>_xlfn.STDEV.S(G25:G26)/AVERAGE(G25:G26)*100</f>
        <v>15.489005683133819</v>
      </c>
      <c r="H27" s="10">
        <f t="shared" si="14"/>
        <v>3.9151885535496729</v>
      </c>
      <c r="I27" s="10">
        <f t="shared" si="14"/>
        <v>1.669392063509554</v>
      </c>
      <c r="J27" s="10">
        <f t="shared" si="14"/>
        <v>0.73427495450316538</v>
      </c>
      <c r="K27" s="10">
        <f t="shared" si="14"/>
        <v>6.5500417625701264</v>
      </c>
      <c r="L27" s="10">
        <f t="shared" si="14"/>
        <v>0.31426968052735255</v>
      </c>
      <c r="M27" s="10">
        <f t="shared" si="14"/>
        <v>14.493930042231575</v>
      </c>
      <c r="N27" s="10">
        <f t="shared" si="14"/>
        <v>1.564395533598558</v>
      </c>
      <c r="O27" s="10">
        <f t="shared" si="14"/>
        <v>2.3544065966255765</v>
      </c>
      <c r="Q27" s="9" t="s">
        <v>520</v>
      </c>
      <c r="R27" s="10">
        <f>_xlfn.STDEV.S(R25:R26)/AVERAGE(R25:R26)*100</f>
        <v>1.3839994890212179</v>
      </c>
      <c r="S27" s="10">
        <f t="shared" ref="S27:AC27" si="15">_xlfn.STDEV.S(S25:S26)/AVERAGE(S25:S26)*100</f>
        <v>0.18205794517166277</v>
      </c>
      <c r="T27" s="10">
        <f t="shared" si="15"/>
        <v>2.0129044344250846</v>
      </c>
      <c r="U27" s="10">
        <f t="shared" si="15"/>
        <v>7.7538225107926921</v>
      </c>
      <c r="V27" s="10">
        <f t="shared" si="15"/>
        <v>4.3081103962912675</v>
      </c>
      <c r="W27" s="10">
        <f t="shared" si="15"/>
        <v>6.186285166026761</v>
      </c>
      <c r="X27" s="10">
        <f t="shared" si="15"/>
        <v>2.2227325145353225</v>
      </c>
      <c r="Y27" s="10">
        <f t="shared" si="15"/>
        <v>3.0218238512245645</v>
      </c>
      <c r="Z27" s="10">
        <f t="shared" si="15"/>
        <v>2.8221556677068351</v>
      </c>
      <c r="AA27" s="10">
        <f t="shared" si="15"/>
        <v>1.7342641233114935</v>
      </c>
      <c r="AB27" s="10">
        <f t="shared" si="15"/>
        <v>1.594977701924543</v>
      </c>
      <c r="AC27" s="10">
        <f t="shared" si="15"/>
        <v>1.8608073189119667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3.5329999999999999</v>
      </c>
      <c r="F32">
        <v>3.5</v>
      </c>
      <c r="G32">
        <v>4.5999999999999999E-2</v>
      </c>
      <c r="H32">
        <v>1.3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3.468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16.052</v>
      </c>
      <c r="D34" t="s">
        <v>24</v>
      </c>
      <c r="E34">
        <v>3.367</v>
      </c>
      <c r="F34">
        <v>3.3490000000000002</v>
      </c>
      <c r="G34">
        <v>2.5999999999999999E-2</v>
      </c>
      <c r="H34">
        <v>0.8</v>
      </c>
    </row>
    <row r="35" spans="1:8" x14ac:dyDescent="0.3">
      <c r="A35" t="s">
        <v>21</v>
      </c>
      <c r="B35" t="s">
        <v>21</v>
      </c>
      <c r="C35">
        <v>12.395</v>
      </c>
      <c r="D35" t="s">
        <v>25</v>
      </c>
      <c r="E35">
        <v>3.33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10.254</v>
      </c>
      <c r="D36" t="s">
        <v>27</v>
      </c>
      <c r="E36">
        <v>3.2890000000000001</v>
      </c>
      <c r="F36">
        <v>3.2480000000000002</v>
      </c>
      <c r="G36">
        <v>5.8999999999999997E-2</v>
      </c>
      <c r="H36">
        <v>1.8</v>
      </c>
    </row>
    <row r="37" spans="1:8" x14ac:dyDescent="0.3">
      <c r="A37" t="s">
        <v>21</v>
      </c>
      <c r="B37" t="s">
        <v>21</v>
      </c>
      <c r="C37">
        <v>7.8680000000000003</v>
      </c>
      <c r="D37" t="s">
        <v>28</v>
      </c>
      <c r="E37">
        <v>3.2069999999999999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4.4020000000000001</v>
      </c>
      <c r="D38" t="s">
        <v>30</v>
      </c>
      <c r="E38">
        <v>2.8820000000000001</v>
      </c>
      <c r="F38">
        <v>2.8130000000000002</v>
      </c>
      <c r="G38">
        <v>9.9000000000000005E-2</v>
      </c>
      <c r="H38">
        <v>3.5</v>
      </c>
    </row>
    <row r="39" spans="1:8" x14ac:dyDescent="0.3">
      <c r="A39" t="s">
        <v>21</v>
      </c>
      <c r="B39" t="s">
        <v>21</v>
      </c>
      <c r="C39">
        <v>3.6970000000000001</v>
      </c>
      <c r="D39" t="s">
        <v>31</v>
      </c>
      <c r="E39">
        <v>2.7429999999999999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1.1180000000000001</v>
      </c>
      <c r="D40" t="s">
        <v>33</v>
      </c>
      <c r="E40">
        <v>1.506</v>
      </c>
      <c r="F40">
        <v>1.5429999999999999</v>
      </c>
      <c r="G40">
        <v>5.1999999999999998E-2</v>
      </c>
      <c r="H40">
        <v>3.4</v>
      </c>
    </row>
    <row r="41" spans="1:8" x14ac:dyDescent="0.3">
      <c r="A41" t="s">
        <v>21</v>
      </c>
      <c r="B41" t="s">
        <v>21</v>
      </c>
      <c r="C41">
        <v>1.202</v>
      </c>
      <c r="D41" t="s">
        <v>34</v>
      </c>
      <c r="E41">
        <v>1.58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0.41699999999999998</v>
      </c>
      <c r="D42" t="s">
        <v>36</v>
      </c>
      <c r="E42">
        <v>0.70499999999999996</v>
      </c>
      <c r="F42">
        <v>0.73399999999999999</v>
      </c>
      <c r="G42">
        <v>4.1000000000000002E-2</v>
      </c>
      <c r="H42">
        <v>5.6</v>
      </c>
    </row>
    <row r="43" spans="1:8" x14ac:dyDescent="0.3">
      <c r="A43" t="s">
        <v>21</v>
      </c>
      <c r="B43" t="s">
        <v>21</v>
      </c>
      <c r="C43">
        <v>0.45900000000000002</v>
      </c>
      <c r="D43" t="s">
        <v>37</v>
      </c>
      <c r="E43">
        <v>0.76300000000000001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0.13200000000000001</v>
      </c>
      <c r="D44" t="s">
        <v>39</v>
      </c>
      <c r="E44">
        <v>0.27300000000000002</v>
      </c>
      <c r="F44">
        <v>0.29199999999999998</v>
      </c>
      <c r="G44">
        <v>2.7E-2</v>
      </c>
      <c r="H44">
        <v>9.1999999999999993</v>
      </c>
    </row>
    <row r="45" spans="1:8" x14ac:dyDescent="0.3">
      <c r="A45" t="s">
        <v>21</v>
      </c>
      <c r="B45" t="s">
        <v>21</v>
      </c>
      <c r="C45">
        <v>0.156</v>
      </c>
      <c r="D45" t="s">
        <v>40</v>
      </c>
      <c r="E45">
        <v>0.311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5.2999999999999999E-2</v>
      </c>
      <c r="D46" t="s">
        <v>42</v>
      </c>
      <c r="E46">
        <v>0.14199999999999999</v>
      </c>
      <c r="F46">
        <v>0.14399999999999999</v>
      </c>
      <c r="G46">
        <v>3.0000000000000001E-3</v>
      </c>
      <c r="H46">
        <v>2.2999999999999998</v>
      </c>
    </row>
    <row r="47" spans="1:8" x14ac:dyDescent="0.3">
      <c r="A47" t="s">
        <v>21</v>
      </c>
      <c r="B47" t="s">
        <v>21</v>
      </c>
      <c r="C47">
        <v>5.6000000000000001E-2</v>
      </c>
      <c r="D47" t="s">
        <v>43</v>
      </c>
      <c r="E47">
        <v>0.14599999999999999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1.0999999999999999E-2</v>
      </c>
      <c r="D48" t="s">
        <v>45</v>
      </c>
      <c r="E48">
        <v>7.3999999999999996E-2</v>
      </c>
      <c r="F48">
        <v>7.3999999999999996E-2</v>
      </c>
      <c r="G48">
        <v>0</v>
      </c>
      <c r="H48">
        <v>0.3</v>
      </c>
    </row>
    <row r="49" spans="1:10" x14ac:dyDescent="0.3">
      <c r="A49" t="s">
        <v>21</v>
      </c>
      <c r="B49" t="s">
        <v>21</v>
      </c>
      <c r="C49">
        <v>1.0999999999999999E-2</v>
      </c>
      <c r="D49" t="s">
        <v>46</v>
      </c>
      <c r="E49">
        <v>7.3999999999999996E-2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5.5E-2</v>
      </c>
      <c r="F50">
        <v>5.3999999999999999E-2</v>
      </c>
      <c r="G50">
        <v>1E-3</v>
      </c>
      <c r="H50">
        <v>2.2000000000000002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5.2999999999999999E-2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2E-3</v>
      </c>
      <c r="D52" t="s">
        <v>51</v>
      </c>
      <c r="E52">
        <v>0.06</v>
      </c>
      <c r="F52">
        <v>5.7000000000000002E-2</v>
      </c>
      <c r="G52">
        <v>4.0000000000000001E-3</v>
      </c>
      <c r="H52">
        <v>6.4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5.5E-2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4.7E-2</v>
      </c>
      <c r="F54">
        <v>4.5999999999999999E-2</v>
      </c>
      <c r="G54">
        <v>1E-3</v>
      </c>
      <c r="H54">
        <v>3.1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4.4999999999999998E-2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4.5999999999999999E-2</v>
      </c>
      <c r="D57" t="s">
        <v>59</v>
      </c>
    </row>
    <row r="58" spans="1:10" x14ac:dyDescent="0.3">
      <c r="A58" t="s">
        <v>60</v>
      </c>
      <c r="B58" t="s">
        <v>61</v>
      </c>
      <c r="C58">
        <v>3.5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3.1560000000000001</v>
      </c>
      <c r="E62">
        <v>6.9589999999999996</v>
      </c>
      <c r="F62">
        <v>11.426</v>
      </c>
      <c r="G62">
        <v>6.3179999999999996</v>
      </c>
      <c r="H62">
        <v>55.3</v>
      </c>
      <c r="I62">
        <v>1</v>
      </c>
      <c r="J62">
        <v>11.426</v>
      </c>
    </row>
    <row r="63" spans="1:10" x14ac:dyDescent="0.3">
      <c r="A63" t="s">
        <v>21</v>
      </c>
      <c r="B63" t="s">
        <v>116</v>
      </c>
      <c r="C63">
        <v>3.3660000000000001</v>
      </c>
      <c r="E63">
        <v>15.894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2.1640000000000001</v>
      </c>
      <c r="E64">
        <v>2.0609999999999999</v>
      </c>
      <c r="F64">
        <v>1.8160000000000001</v>
      </c>
      <c r="G64">
        <v>0.34699999999999998</v>
      </c>
      <c r="H64">
        <v>19.100000000000001</v>
      </c>
      <c r="I64">
        <v>3</v>
      </c>
      <c r="J64">
        <v>5.4480000000000004</v>
      </c>
    </row>
    <row r="65" spans="1:10" x14ac:dyDescent="0.3">
      <c r="A65" t="s">
        <v>21</v>
      </c>
      <c r="B65" t="s">
        <v>117</v>
      </c>
      <c r="C65">
        <v>1.8660000000000001</v>
      </c>
      <c r="E65">
        <v>1.57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0.41399999999999998</v>
      </c>
      <c r="E66">
        <v>0.221</v>
      </c>
      <c r="F66">
        <v>0.249</v>
      </c>
      <c r="G66">
        <v>3.9E-2</v>
      </c>
      <c r="H66">
        <v>15.6</v>
      </c>
      <c r="I66">
        <v>9</v>
      </c>
      <c r="J66">
        <v>2.2370000000000001</v>
      </c>
    </row>
    <row r="67" spans="1:10" x14ac:dyDescent="0.3">
      <c r="A67" t="s">
        <v>21</v>
      </c>
      <c r="B67" t="s">
        <v>118</v>
      </c>
      <c r="C67">
        <v>0.499</v>
      </c>
      <c r="E67">
        <v>0.27600000000000002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0.13100000000000001</v>
      </c>
      <c r="E68">
        <v>4.5999999999999999E-2</v>
      </c>
      <c r="F68">
        <v>4.3999999999999997E-2</v>
      </c>
      <c r="G68">
        <v>3.0000000000000001E-3</v>
      </c>
      <c r="H68">
        <v>7</v>
      </c>
      <c r="I68">
        <v>27</v>
      </c>
      <c r="J68">
        <v>1.1879999999999999</v>
      </c>
    </row>
    <row r="69" spans="1:10" x14ac:dyDescent="0.3">
      <c r="A69" t="s">
        <v>21</v>
      </c>
      <c r="B69" t="s">
        <v>119</v>
      </c>
      <c r="C69">
        <v>0.124</v>
      </c>
      <c r="E69">
        <v>4.2000000000000003E-2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6.2E-2</v>
      </c>
      <c r="E70">
        <v>3.0000000000000001E-3</v>
      </c>
      <c r="F70">
        <v>3.0000000000000001E-3</v>
      </c>
      <c r="G70">
        <v>0</v>
      </c>
      <c r="H70">
        <v>11.3</v>
      </c>
      <c r="I70">
        <v>81</v>
      </c>
      <c r="J70">
        <v>0.23899999999999999</v>
      </c>
    </row>
    <row r="71" spans="1:10" x14ac:dyDescent="0.3">
      <c r="A71" t="s">
        <v>21</v>
      </c>
      <c r="B71" t="s">
        <v>120</v>
      </c>
      <c r="C71">
        <v>6.0999999999999999E-2</v>
      </c>
      <c r="E71">
        <v>3.0000000000000001E-3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4.5999999999999999E-2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4.7E-2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4.3999999999999997E-2</v>
      </c>
      <c r="D74" t="s">
        <v>65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4.3999999999999997E-2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4.2999999999999997E-2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4.2999999999999997E-2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4.2999999999999997E-2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4.2999999999999997E-2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1.137</v>
      </c>
      <c r="E80">
        <v>0.75700000000000001</v>
      </c>
      <c r="F80">
        <v>0.76300000000000001</v>
      </c>
      <c r="G80">
        <v>8.0000000000000002E-3</v>
      </c>
      <c r="H80">
        <v>1.1000000000000001</v>
      </c>
      <c r="I80">
        <v>1</v>
      </c>
      <c r="J80">
        <v>0.76300000000000001</v>
      </c>
    </row>
    <row r="81" spans="1:10" x14ac:dyDescent="0.3">
      <c r="A81" t="s">
        <v>21</v>
      </c>
      <c r="B81" t="s">
        <v>176</v>
      </c>
      <c r="C81">
        <v>1.1499999999999999</v>
      </c>
      <c r="E81">
        <v>0.76900000000000002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0.21199999999999999</v>
      </c>
      <c r="E82">
        <v>9.5000000000000001E-2</v>
      </c>
      <c r="F82">
        <v>0.104</v>
      </c>
      <c r="G82">
        <v>1.0999999999999999E-2</v>
      </c>
      <c r="H82">
        <v>11.1</v>
      </c>
      <c r="I82">
        <v>3</v>
      </c>
      <c r="J82">
        <v>0.311</v>
      </c>
    </row>
    <row r="83" spans="1:10" x14ac:dyDescent="0.3">
      <c r="A83" t="s">
        <v>21</v>
      </c>
      <c r="B83" t="s">
        <v>177</v>
      </c>
      <c r="C83">
        <v>0.23799999999999999</v>
      </c>
      <c r="E83">
        <v>0.112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0.109</v>
      </c>
      <c r="E84">
        <v>3.3000000000000002E-2</v>
      </c>
      <c r="F84">
        <v>2.5999999999999999E-2</v>
      </c>
      <c r="G84">
        <v>8.9999999999999993E-3</v>
      </c>
      <c r="H84">
        <v>35.6</v>
      </c>
      <c r="I84">
        <v>9</v>
      </c>
      <c r="J84">
        <v>0.23799999999999999</v>
      </c>
    </row>
    <row r="85" spans="1:10" x14ac:dyDescent="0.3">
      <c r="A85" t="s">
        <v>21</v>
      </c>
      <c r="B85" t="s">
        <v>178</v>
      </c>
      <c r="C85">
        <v>8.7999999999999995E-2</v>
      </c>
      <c r="E85">
        <v>0.02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4.2999999999999997E-2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4.5999999999999999E-2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5.7000000000000002E-2</v>
      </c>
      <c r="E88">
        <v>0</v>
      </c>
      <c r="F88">
        <v>0</v>
      </c>
      <c r="G88">
        <v>0</v>
      </c>
      <c r="H88">
        <v>0</v>
      </c>
      <c r="I88">
        <v>27</v>
      </c>
      <c r="J88">
        <v>3.0000000000000001E-3</v>
      </c>
    </row>
    <row r="89" spans="1:10" x14ac:dyDescent="0.3">
      <c r="A89" t="s">
        <v>21</v>
      </c>
      <c r="B89" t="s">
        <v>179</v>
      </c>
      <c r="C89">
        <v>5.0999999999999997E-2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5.3999999999999999E-2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4.4999999999999998E-2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4.4999999999999998E-2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4.3999999999999997E-2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4.2999999999999997E-2</v>
      </c>
      <c r="D94" t="s">
        <v>65</v>
      </c>
      <c r="E94" t="s">
        <v>19</v>
      </c>
      <c r="F94">
        <v>4.0000000000000001E-3</v>
      </c>
      <c r="G94">
        <v>0</v>
      </c>
      <c r="H94">
        <v>0</v>
      </c>
      <c r="I94">
        <v>729</v>
      </c>
      <c r="J94">
        <v>3.1469999999999998</v>
      </c>
    </row>
    <row r="95" spans="1:10" x14ac:dyDescent="0.3">
      <c r="A95" t="s">
        <v>21</v>
      </c>
      <c r="B95" t="s">
        <v>182</v>
      </c>
      <c r="C95">
        <v>6.3E-2</v>
      </c>
      <c r="E95">
        <v>4.0000000000000001E-3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4.2999999999999997E-2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4.3999999999999997E-2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4.2999999999999997E-2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4.2999999999999997E-2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4.2999999999999997E-2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4.2999999999999997E-2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4.2999999999999997E-2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4.3999999999999997E-2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5.0999999999999997E-2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4.4999999999999998E-2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2.8570000000000002</v>
      </c>
      <c r="E106">
        <v>4.258</v>
      </c>
      <c r="F106">
        <v>6.5170000000000003</v>
      </c>
      <c r="G106">
        <v>3.1949999999999998</v>
      </c>
      <c r="H106">
        <v>49</v>
      </c>
      <c r="I106">
        <v>1</v>
      </c>
      <c r="J106">
        <v>6.5170000000000003</v>
      </c>
    </row>
    <row r="107" spans="1:10" x14ac:dyDescent="0.3">
      <c r="A107" t="s">
        <v>21</v>
      </c>
      <c r="B107" t="s">
        <v>224</v>
      </c>
      <c r="C107">
        <v>3.2450000000000001</v>
      </c>
      <c r="E107">
        <v>8.7759999999999998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4.3999999999999997E-2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4.2999999999999997E-2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1.0589999999999999</v>
      </c>
      <c r="E110">
        <v>0.69</v>
      </c>
      <c r="F110">
        <v>0.73699999999999999</v>
      </c>
      <c r="G110">
        <v>6.6000000000000003E-2</v>
      </c>
      <c r="H110">
        <v>8.9</v>
      </c>
      <c r="I110">
        <v>3</v>
      </c>
      <c r="J110">
        <v>2.21</v>
      </c>
    </row>
    <row r="111" spans="1:10" x14ac:dyDescent="0.3">
      <c r="A111" t="s">
        <v>21</v>
      </c>
      <c r="B111" t="s">
        <v>225</v>
      </c>
      <c r="C111">
        <v>1.1659999999999999</v>
      </c>
      <c r="E111">
        <v>0.78300000000000003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0.27900000000000003</v>
      </c>
      <c r="E112">
        <v>0.13700000000000001</v>
      </c>
      <c r="F112">
        <v>0.13400000000000001</v>
      </c>
      <c r="G112">
        <v>4.0000000000000001E-3</v>
      </c>
      <c r="H112">
        <v>3.1</v>
      </c>
      <c r="I112">
        <v>9</v>
      </c>
      <c r="J112">
        <v>1.2030000000000001</v>
      </c>
    </row>
    <row r="113" spans="1:10" x14ac:dyDescent="0.3">
      <c r="A113" t="s">
        <v>21</v>
      </c>
      <c r="B113" t="s">
        <v>226</v>
      </c>
      <c r="C113">
        <v>0.27</v>
      </c>
      <c r="E113">
        <v>0.13100000000000001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8.5000000000000006E-2</v>
      </c>
      <c r="E114">
        <v>1.7999999999999999E-2</v>
      </c>
      <c r="F114">
        <v>1.7999999999999999E-2</v>
      </c>
      <c r="G114">
        <v>0</v>
      </c>
      <c r="H114">
        <v>1</v>
      </c>
      <c r="I114">
        <v>27</v>
      </c>
      <c r="J114">
        <v>0.48299999999999998</v>
      </c>
    </row>
    <row r="115" spans="1:10" x14ac:dyDescent="0.3">
      <c r="A115" t="s">
        <v>21</v>
      </c>
      <c r="B115" t="s">
        <v>227</v>
      </c>
      <c r="C115">
        <v>8.4000000000000005E-2</v>
      </c>
      <c r="E115">
        <v>1.7999999999999999E-2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5.0999999999999997E-2</v>
      </c>
      <c r="E116" t="s">
        <v>19</v>
      </c>
      <c r="F116" t="s">
        <v>19</v>
      </c>
      <c r="G116" t="s">
        <v>19</v>
      </c>
      <c r="H116" t="s">
        <v>19</v>
      </c>
      <c r="I116">
        <v>81</v>
      </c>
      <c r="J116" t="s">
        <v>19</v>
      </c>
    </row>
    <row r="117" spans="1:10" x14ac:dyDescent="0.3">
      <c r="A117" t="s">
        <v>21</v>
      </c>
      <c r="B117" t="s">
        <v>228</v>
      </c>
      <c r="C117">
        <v>5.0999999999999997E-2</v>
      </c>
      <c r="E117" t="s">
        <v>19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4.5999999999999999E-2</v>
      </c>
      <c r="D118" t="s">
        <v>65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4.4999999999999998E-2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4.5999999999999999E-2</v>
      </c>
      <c r="D120" t="s">
        <v>65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4.3999999999999997E-2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4.2999999999999997E-2</v>
      </c>
      <c r="D122" t="s">
        <v>65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4.2999999999999997E-2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4.2999999999999997E-2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4.2999999999999997E-2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4.2999999999999997E-2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4.2999999999999997E-2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4.3999999999999997E-2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4.3999999999999997E-2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4.3999999999999997E-2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4.2999999999999997E-2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4.7E-2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4.5999999999999999E-2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3.4950000000000001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3.677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3.4940000000000002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3.7189999999999999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3.278</v>
      </c>
      <c r="E138">
        <v>9.8019999999999996</v>
      </c>
      <c r="F138">
        <v>7.99</v>
      </c>
      <c r="G138">
        <v>2.5619999999999998</v>
      </c>
      <c r="H138">
        <v>32.1</v>
      </c>
      <c r="I138">
        <v>9</v>
      </c>
      <c r="J138">
        <v>71.912000000000006</v>
      </c>
    </row>
    <row r="139" spans="1:10" x14ac:dyDescent="0.3">
      <c r="A139" t="s">
        <v>21</v>
      </c>
      <c r="B139" t="s">
        <v>274</v>
      </c>
      <c r="C139">
        <v>3.0979999999999999</v>
      </c>
      <c r="E139">
        <v>6.1790000000000003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2.7250000000000001</v>
      </c>
      <c r="E140">
        <v>3.6230000000000002</v>
      </c>
      <c r="F140">
        <v>4.2690000000000001</v>
      </c>
      <c r="G140">
        <v>0.91400000000000003</v>
      </c>
      <c r="H140">
        <v>21.4</v>
      </c>
      <c r="I140">
        <v>27</v>
      </c>
      <c r="J140">
        <v>115.276</v>
      </c>
    </row>
    <row r="141" spans="1:10" x14ac:dyDescent="0.3">
      <c r="A141" t="s">
        <v>21</v>
      </c>
      <c r="B141" t="s">
        <v>275</v>
      </c>
      <c r="C141">
        <v>2.9609999999999999</v>
      </c>
      <c r="E141">
        <v>4.9160000000000004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1.2509999999999999</v>
      </c>
      <c r="E142">
        <v>0.86099999999999999</v>
      </c>
      <c r="F142">
        <v>0.80700000000000005</v>
      </c>
      <c r="G142">
        <v>7.6999999999999999E-2</v>
      </c>
      <c r="H142">
        <v>9.5</v>
      </c>
      <c r="I142">
        <v>81</v>
      </c>
      <c r="J142">
        <v>65.344999999999999</v>
      </c>
    </row>
    <row r="143" spans="1:10" x14ac:dyDescent="0.3">
      <c r="A143" t="s">
        <v>21</v>
      </c>
      <c r="B143" t="s">
        <v>276</v>
      </c>
      <c r="C143">
        <v>1.1319999999999999</v>
      </c>
      <c r="E143">
        <v>0.753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0.28599999999999998</v>
      </c>
      <c r="E144">
        <v>0.14099999999999999</v>
      </c>
      <c r="F144">
        <v>0.14099999999999999</v>
      </c>
      <c r="G144">
        <v>0</v>
      </c>
      <c r="H144">
        <v>0</v>
      </c>
      <c r="I144">
        <v>243</v>
      </c>
      <c r="J144">
        <v>34.177</v>
      </c>
    </row>
    <row r="145" spans="1:10" x14ac:dyDescent="0.3">
      <c r="A145" t="s">
        <v>21</v>
      </c>
      <c r="B145" t="s">
        <v>277</v>
      </c>
      <c r="C145">
        <v>0.28599999999999998</v>
      </c>
      <c r="E145">
        <v>0.14099999999999999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8.6999999999999994E-2</v>
      </c>
      <c r="E146">
        <v>1.9E-2</v>
      </c>
      <c r="F146">
        <v>1.9E-2</v>
      </c>
      <c r="G146">
        <v>0</v>
      </c>
      <c r="H146">
        <v>2.2999999999999998</v>
      </c>
      <c r="I146">
        <v>729</v>
      </c>
      <c r="J146">
        <v>13.914999999999999</v>
      </c>
    </row>
    <row r="147" spans="1:10" x14ac:dyDescent="0.3">
      <c r="A147" t="s">
        <v>21</v>
      </c>
      <c r="B147" t="s">
        <v>278</v>
      </c>
      <c r="C147">
        <v>8.5999999999999993E-2</v>
      </c>
      <c r="E147">
        <v>1.9E-2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6.2E-2</v>
      </c>
      <c r="E148">
        <v>3.0000000000000001E-3</v>
      </c>
      <c r="F148">
        <v>3.0000000000000001E-3</v>
      </c>
      <c r="G148">
        <v>0</v>
      </c>
      <c r="H148">
        <v>0</v>
      </c>
      <c r="I148">
        <v>2187</v>
      </c>
      <c r="J148">
        <v>7.2539999999999996</v>
      </c>
    </row>
    <row r="149" spans="1:10" x14ac:dyDescent="0.3">
      <c r="A149" t="s">
        <v>21</v>
      </c>
      <c r="B149" t="s">
        <v>279</v>
      </c>
      <c r="C149">
        <v>5.0999999999999997E-2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4.5999999999999999E-2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4.5999999999999999E-2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3.7349999999999999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3.6829999999999998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4.3999999999999997E-2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4.3999999999999997E-2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4.4999999999999998E-2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4.5999999999999999E-2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4.5999999999999999E-2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4.7E-2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3.508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3.8069999999999999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3.4020000000000001</v>
      </c>
      <c r="E162">
        <v>27.071000000000002</v>
      </c>
      <c r="F162">
        <v>20.745999999999999</v>
      </c>
      <c r="G162">
        <v>8.9440000000000008</v>
      </c>
      <c r="H162">
        <v>43.1</v>
      </c>
      <c r="I162">
        <v>3</v>
      </c>
      <c r="J162">
        <v>62.238999999999997</v>
      </c>
    </row>
    <row r="163" spans="1:10" x14ac:dyDescent="0.3">
      <c r="A163" t="s">
        <v>21</v>
      </c>
      <c r="B163" t="s">
        <v>321</v>
      </c>
      <c r="C163">
        <v>3.3540000000000001</v>
      </c>
      <c r="E163">
        <v>14.422000000000001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2.9889999999999999</v>
      </c>
      <c r="E164">
        <v>5.1319999999999997</v>
      </c>
      <c r="F164">
        <v>4.3280000000000003</v>
      </c>
      <c r="G164">
        <v>1.137</v>
      </c>
      <c r="H164">
        <v>26.3</v>
      </c>
      <c r="I164">
        <v>9</v>
      </c>
      <c r="J164">
        <v>38.948999999999998</v>
      </c>
    </row>
    <row r="165" spans="1:10" x14ac:dyDescent="0.3">
      <c r="A165" t="s">
        <v>21</v>
      </c>
      <c r="B165" t="s">
        <v>322</v>
      </c>
      <c r="C165">
        <v>2.7010000000000001</v>
      </c>
      <c r="E165">
        <v>3.524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1.099</v>
      </c>
      <c r="E166">
        <v>0.72499999999999998</v>
      </c>
      <c r="F166">
        <v>0.66</v>
      </c>
      <c r="G166">
        <v>9.0999999999999998E-2</v>
      </c>
      <c r="H166">
        <v>13.8</v>
      </c>
      <c r="I166">
        <v>27</v>
      </c>
      <c r="J166">
        <v>17.821000000000002</v>
      </c>
    </row>
    <row r="167" spans="1:10" x14ac:dyDescent="0.3">
      <c r="A167" t="s">
        <v>21</v>
      </c>
      <c r="B167" t="s">
        <v>323</v>
      </c>
      <c r="C167">
        <v>0.94299999999999995</v>
      </c>
      <c r="E167">
        <v>0.59499999999999997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0.254</v>
      </c>
      <c r="E168">
        <v>0.121</v>
      </c>
      <c r="F168">
        <v>0.112</v>
      </c>
      <c r="G168">
        <v>1.2999999999999999E-2</v>
      </c>
      <c r="H168">
        <v>11.7</v>
      </c>
      <c r="I168">
        <v>81</v>
      </c>
      <c r="J168">
        <v>9.08</v>
      </c>
    </row>
    <row r="169" spans="1:10" x14ac:dyDescent="0.3">
      <c r="A169" t="s">
        <v>21</v>
      </c>
      <c r="B169" t="s">
        <v>324</v>
      </c>
      <c r="C169">
        <v>0.224</v>
      </c>
      <c r="E169">
        <v>0.10299999999999999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8.5999999999999993E-2</v>
      </c>
      <c r="E170">
        <v>1.9E-2</v>
      </c>
      <c r="F170">
        <v>1.9E-2</v>
      </c>
      <c r="G170">
        <v>0</v>
      </c>
      <c r="H170">
        <v>0.9</v>
      </c>
      <c r="I170">
        <v>243</v>
      </c>
      <c r="J170">
        <v>4.532</v>
      </c>
    </row>
    <row r="171" spans="1:10" x14ac:dyDescent="0.3">
      <c r="A171" t="s">
        <v>21</v>
      </c>
      <c r="B171" t="s">
        <v>325</v>
      </c>
      <c r="C171">
        <v>8.5999999999999993E-2</v>
      </c>
      <c r="E171">
        <v>1.9E-2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5.3999999999999999E-2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5.1999999999999998E-2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3.823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3.621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4.7E-2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4.8000000000000001E-2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4.4999999999999998E-2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4.4999999999999998E-2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4.3999999999999997E-2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4.3999999999999997E-2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4.3999999999999997E-2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4.3999999999999997E-2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5.0999999999999997E-2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3.7149999999999999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3.5289999999999999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3.5750000000000002</v>
      </c>
      <c r="D188" t="s">
        <v>65</v>
      </c>
      <c r="E188" t="s">
        <v>19</v>
      </c>
      <c r="F188">
        <v>7.6459999999999999</v>
      </c>
      <c r="G188">
        <v>0</v>
      </c>
      <c r="H188">
        <v>0</v>
      </c>
      <c r="I188">
        <v>3</v>
      </c>
      <c r="J188">
        <v>22.939</v>
      </c>
    </row>
    <row r="189" spans="1:10" x14ac:dyDescent="0.3">
      <c r="A189" t="s">
        <v>21</v>
      </c>
      <c r="B189" t="s">
        <v>369</v>
      </c>
      <c r="C189">
        <v>3.1949999999999998</v>
      </c>
      <c r="E189">
        <v>7.6459999999999999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3.4590000000000001</v>
      </c>
      <c r="E190" t="s">
        <v>19</v>
      </c>
      <c r="F190">
        <v>9.7870000000000008</v>
      </c>
      <c r="G190">
        <v>0</v>
      </c>
      <c r="H190">
        <v>0</v>
      </c>
      <c r="I190">
        <v>9</v>
      </c>
      <c r="J190">
        <v>88.084999999999994</v>
      </c>
    </row>
    <row r="191" spans="1:10" x14ac:dyDescent="0.3">
      <c r="A191" t="s">
        <v>21</v>
      </c>
      <c r="B191" t="s">
        <v>370</v>
      </c>
      <c r="C191">
        <v>3.2770000000000001</v>
      </c>
      <c r="E191">
        <v>9.7870000000000008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2.1030000000000002</v>
      </c>
      <c r="E192">
        <v>1.9490000000000001</v>
      </c>
      <c r="F192">
        <v>1.8440000000000001</v>
      </c>
      <c r="G192">
        <v>0.14799999999999999</v>
      </c>
      <c r="H192">
        <v>8</v>
      </c>
      <c r="I192">
        <v>27</v>
      </c>
      <c r="J192">
        <v>49.798999999999999</v>
      </c>
    </row>
    <row r="193" spans="1:10" x14ac:dyDescent="0.3">
      <c r="A193" t="s">
        <v>21</v>
      </c>
      <c r="B193" t="s">
        <v>371</v>
      </c>
      <c r="C193">
        <v>1.978</v>
      </c>
      <c r="E193">
        <v>1.74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0.55400000000000005</v>
      </c>
      <c r="E194">
        <v>0.312</v>
      </c>
      <c r="F194">
        <v>0.31</v>
      </c>
      <c r="G194">
        <v>3.0000000000000001E-3</v>
      </c>
      <c r="H194">
        <v>1.1000000000000001</v>
      </c>
      <c r="I194">
        <v>81</v>
      </c>
      <c r="J194">
        <v>25.106999999999999</v>
      </c>
    </row>
    <row r="195" spans="1:10" x14ac:dyDescent="0.3">
      <c r="A195" t="s">
        <v>21</v>
      </c>
      <c r="B195" t="s">
        <v>372</v>
      </c>
      <c r="C195">
        <v>0.54700000000000004</v>
      </c>
      <c r="E195">
        <v>0.308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3.6059999999999999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3.5449999999999999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0.13700000000000001</v>
      </c>
      <c r="E198">
        <v>0.05</v>
      </c>
      <c r="F198">
        <v>4.9000000000000002E-2</v>
      </c>
      <c r="G198">
        <v>2E-3</v>
      </c>
      <c r="H198">
        <v>3.9</v>
      </c>
      <c r="I198">
        <v>243</v>
      </c>
      <c r="J198">
        <v>11.816000000000001</v>
      </c>
    </row>
    <row r="199" spans="1:10" x14ac:dyDescent="0.3">
      <c r="A199" t="s">
        <v>21</v>
      </c>
      <c r="B199" t="s">
        <v>373</v>
      </c>
      <c r="C199">
        <v>0.13300000000000001</v>
      </c>
      <c r="E199">
        <v>4.7E-2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5.7000000000000002E-2</v>
      </c>
      <c r="E200">
        <v>0</v>
      </c>
      <c r="F200">
        <v>2E-3</v>
      </c>
      <c r="G200">
        <v>3.0000000000000001E-3</v>
      </c>
      <c r="H200">
        <v>128.5</v>
      </c>
      <c r="I200">
        <v>729</v>
      </c>
      <c r="J200">
        <v>1.446</v>
      </c>
    </row>
    <row r="201" spans="1:10" x14ac:dyDescent="0.3">
      <c r="A201" t="s">
        <v>21</v>
      </c>
      <c r="B201" t="s">
        <v>374</v>
      </c>
      <c r="C201">
        <v>6.3E-2</v>
      </c>
      <c r="E201">
        <v>4.0000000000000001E-3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4.5999999999999999E-2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4.5999999999999999E-2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4.2999999999999997E-2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4.2999999999999997E-2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4.2999999999999997E-2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4.1000000000000002E-2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4.2000000000000003E-2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4.2000000000000003E-2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4.2999999999999997E-2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3.5920000000000001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3.6629999999999998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3.375</v>
      </c>
      <c r="E214">
        <v>17.297000000000001</v>
      </c>
      <c r="F214">
        <v>18.231999999999999</v>
      </c>
      <c r="G214">
        <v>1.3220000000000001</v>
      </c>
      <c r="H214">
        <v>7.2</v>
      </c>
      <c r="I214">
        <v>3</v>
      </c>
      <c r="J214">
        <v>54.695</v>
      </c>
    </row>
    <row r="215" spans="1:10" x14ac:dyDescent="0.3">
      <c r="A215" t="s">
        <v>21</v>
      </c>
      <c r="B215" t="s">
        <v>417</v>
      </c>
      <c r="C215">
        <v>3.383</v>
      </c>
      <c r="E215">
        <v>19.166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2.7829999999999999</v>
      </c>
      <c r="E216">
        <v>3.8769999999999998</v>
      </c>
      <c r="F216">
        <v>3.7069999999999999</v>
      </c>
      <c r="G216">
        <v>0.24</v>
      </c>
      <c r="H216">
        <v>6.5</v>
      </c>
      <c r="I216">
        <v>9</v>
      </c>
      <c r="J216">
        <v>33.366</v>
      </c>
    </row>
    <row r="217" spans="1:10" x14ac:dyDescent="0.3">
      <c r="A217" t="s">
        <v>21</v>
      </c>
      <c r="B217" t="s">
        <v>418</v>
      </c>
      <c r="C217">
        <v>2.7040000000000002</v>
      </c>
      <c r="E217">
        <v>3.5379999999999998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2.7330000000000001</v>
      </c>
      <c r="E218">
        <v>3.6539999999999999</v>
      </c>
      <c r="F218">
        <v>3.3620000000000001</v>
      </c>
      <c r="G218">
        <v>0.41299999999999998</v>
      </c>
      <c r="H218">
        <v>12.3</v>
      </c>
      <c r="I218">
        <v>27</v>
      </c>
      <c r="J218">
        <v>90.768000000000001</v>
      </c>
    </row>
    <row r="219" spans="1:10" x14ac:dyDescent="0.3">
      <c r="A219" t="s">
        <v>21</v>
      </c>
      <c r="B219" t="s">
        <v>167</v>
      </c>
      <c r="C219">
        <v>2.5739999999999998</v>
      </c>
      <c r="E219">
        <v>3.07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0.89500000000000002</v>
      </c>
      <c r="E220">
        <v>0.55800000000000005</v>
      </c>
      <c r="F220">
        <v>0.59899999999999998</v>
      </c>
      <c r="G220">
        <v>5.8000000000000003E-2</v>
      </c>
      <c r="H220">
        <v>9.6999999999999993</v>
      </c>
      <c r="I220">
        <v>27</v>
      </c>
      <c r="J220">
        <v>16.167999999999999</v>
      </c>
    </row>
    <row r="221" spans="1:10" x14ac:dyDescent="0.3">
      <c r="A221" t="s">
        <v>21</v>
      </c>
      <c r="B221" t="s">
        <v>419</v>
      </c>
      <c r="C221">
        <v>0.999</v>
      </c>
      <c r="E221">
        <v>0.64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0.20200000000000001</v>
      </c>
      <c r="E222">
        <v>8.8999999999999996E-2</v>
      </c>
      <c r="F222">
        <v>9.2999999999999999E-2</v>
      </c>
      <c r="G222">
        <v>5.0000000000000001E-3</v>
      </c>
      <c r="H222">
        <v>5.8</v>
      </c>
      <c r="I222">
        <v>81</v>
      </c>
      <c r="J222">
        <v>7.5609999999999999</v>
      </c>
    </row>
    <row r="223" spans="1:10" x14ac:dyDescent="0.3">
      <c r="A223" t="s">
        <v>21</v>
      </c>
      <c r="B223" t="s">
        <v>420</v>
      </c>
      <c r="C223">
        <v>0.215</v>
      </c>
      <c r="E223">
        <v>9.7000000000000003E-2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0.10299999999999999</v>
      </c>
      <c r="E224">
        <v>2.9000000000000001E-2</v>
      </c>
      <c r="F224">
        <v>2.5999999999999999E-2</v>
      </c>
      <c r="G224">
        <v>4.0000000000000001E-3</v>
      </c>
      <c r="H224">
        <v>14.2</v>
      </c>
      <c r="I224">
        <v>243</v>
      </c>
      <c r="J224">
        <v>6.4130000000000003</v>
      </c>
    </row>
    <row r="225" spans="1:10" x14ac:dyDescent="0.3">
      <c r="A225" t="s">
        <v>21</v>
      </c>
      <c r="B225" t="s">
        <v>421</v>
      </c>
      <c r="C225">
        <v>9.4E-2</v>
      </c>
      <c r="E225">
        <v>2.4E-2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0.05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5.1999999999999998E-2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4.5999999999999999E-2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4.8000000000000001E-2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4.3999999999999997E-2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4.5999999999999999E-2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4.3999999999999997E-2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4.4999999999999998E-2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5.3999999999999999E-2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5.2999999999999999E-2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4.5999999999999999E-2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4.4999999999999998E-2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1.4810000000000001</v>
      </c>
      <c r="E238">
        <v>1.0920000000000001</v>
      </c>
      <c r="F238">
        <v>1.1100000000000001</v>
      </c>
      <c r="G238">
        <v>2.5999999999999999E-2</v>
      </c>
      <c r="H238">
        <v>2.2999999999999998</v>
      </c>
      <c r="I238">
        <v>81</v>
      </c>
      <c r="J238">
        <v>89.941999999999993</v>
      </c>
    </row>
    <row r="239" spans="1:10" x14ac:dyDescent="0.3">
      <c r="A239" t="s">
        <v>21</v>
      </c>
      <c r="B239" t="s">
        <v>168</v>
      </c>
      <c r="C239">
        <v>1.5149999999999999</v>
      </c>
      <c r="E239">
        <v>1.129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0.379</v>
      </c>
      <c r="E240">
        <v>0.19900000000000001</v>
      </c>
      <c r="F240">
        <v>0.19400000000000001</v>
      </c>
      <c r="G240">
        <v>7.0000000000000001E-3</v>
      </c>
      <c r="H240">
        <v>3.6</v>
      </c>
      <c r="I240">
        <v>243</v>
      </c>
      <c r="J240">
        <v>47.134999999999998</v>
      </c>
    </row>
    <row r="241" spans="1:10" x14ac:dyDescent="0.3">
      <c r="A241" t="s">
        <v>21</v>
      </c>
      <c r="B241" t="s">
        <v>169</v>
      </c>
      <c r="C241">
        <v>0.36399999999999999</v>
      </c>
      <c r="E241">
        <v>0.189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0.12</v>
      </c>
      <c r="E242">
        <v>0.04</v>
      </c>
      <c r="F242">
        <v>3.5000000000000003E-2</v>
      </c>
      <c r="G242">
        <v>7.0000000000000001E-3</v>
      </c>
      <c r="H242">
        <v>20.7</v>
      </c>
      <c r="I242">
        <v>729</v>
      </c>
      <c r="J242">
        <v>25.273</v>
      </c>
    </row>
    <row r="243" spans="1:10" x14ac:dyDescent="0.3">
      <c r="A243" t="s">
        <v>21</v>
      </c>
      <c r="B243" t="s">
        <v>170</v>
      </c>
      <c r="C243">
        <v>0.10299999999999999</v>
      </c>
      <c r="E243">
        <v>0.03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5.7000000000000002E-2</v>
      </c>
      <c r="E244">
        <v>0</v>
      </c>
      <c r="F244">
        <v>0</v>
      </c>
      <c r="G244">
        <v>0</v>
      </c>
      <c r="H244">
        <v>0</v>
      </c>
      <c r="I244">
        <v>2187</v>
      </c>
      <c r="J244">
        <v>0.56399999999999995</v>
      </c>
    </row>
    <row r="245" spans="1:10" x14ac:dyDescent="0.3">
      <c r="A245" t="s">
        <v>21</v>
      </c>
      <c r="B245" t="s">
        <v>171</v>
      </c>
      <c r="C245">
        <v>5.6000000000000001E-2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4.5999999999999999E-2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4.5999999999999999E-2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4.3999999999999997E-2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4.2999999999999997E-2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4.2999999999999997E-2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4.3999999999999997E-2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4.9000000000000002E-2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3.6429999999999998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3.661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3.544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3.738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3.6659999999999999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3.673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2.6429999999999998</v>
      </c>
      <c r="E260">
        <v>3.302</v>
      </c>
      <c r="F260">
        <v>2.7290000000000001</v>
      </c>
      <c r="G260">
        <v>0.81200000000000006</v>
      </c>
      <c r="H260">
        <v>29.7</v>
      </c>
      <c r="I260">
        <v>27</v>
      </c>
      <c r="J260">
        <v>73.67</v>
      </c>
    </row>
    <row r="261" spans="1:10" x14ac:dyDescent="0.3">
      <c r="A261" t="s">
        <v>21</v>
      </c>
      <c r="B261" t="s">
        <v>215</v>
      </c>
      <c r="C261">
        <v>2.2120000000000002</v>
      </c>
      <c r="E261">
        <v>2.1549999999999998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1.002</v>
      </c>
      <c r="E262">
        <v>0.64300000000000002</v>
      </c>
      <c r="F262">
        <v>0.66400000000000003</v>
      </c>
      <c r="G262">
        <v>2.9000000000000001E-2</v>
      </c>
      <c r="H262">
        <v>4.4000000000000004</v>
      </c>
      <c r="I262">
        <v>81</v>
      </c>
      <c r="J262">
        <v>53.750999999999998</v>
      </c>
    </row>
    <row r="263" spans="1:10" x14ac:dyDescent="0.3">
      <c r="A263" t="s">
        <v>21</v>
      </c>
      <c r="B263" t="s">
        <v>216</v>
      </c>
      <c r="C263">
        <v>1.052</v>
      </c>
      <c r="E263">
        <v>0.68400000000000005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0.22600000000000001</v>
      </c>
      <c r="E264">
        <v>0.104</v>
      </c>
      <c r="F264">
        <v>0.1</v>
      </c>
      <c r="G264">
        <v>5.0000000000000001E-3</v>
      </c>
      <c r="H264">
        <v>5.2</v>
      </c>
      <c r="I264">
        <v>243</v>
      </c>
      <c r="J264">
        <v>24.381</v>
      </c>
    </row>
    <row r="265" spans="1:10" x14ac:dyDescent="0.3">
      <c r="A265" t="s">
        <v>21</v>
      </c>
      <c r="B265" t="s">
        <v>217</v>
      </c>
      <c r="C265">
        <v>0.214</v>
      </c>
      <c r="E265">
        <v>9.7000000000000003E-2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7.3999999999999996E-2</v>
      </c>
      <c r="E266">
        <v>1.0999999999999999E-2</v>
      </c>
      <c r="F266">
        <v>1.2E-2</v>
      </c>
      <c r="G266">
        <v>1E-3</v>
      </c>
      <c r="H266">
        <v>4.9000000000000004</v>
      </c>
      <c r="I266">
        <v>729</v>
      </c>
      <c r="J266">
        <v>8.6750000000000007</v>
      </c>
    </row>
    <row r="267" spans="1:10" x14ac:dyDescent="0.3">
      <c r="A267" t="s">
        <v>21</v>
      </c>
      <c r="B267" t="s">
        <v>218</v>
      </c>
      <c r="C267">
        <v>7.5999999999999998E-2</v>
      </c>
      <c r="E267">
        <v>1.2E-2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5.8000000000000003E-2</v>
      </c>
      <c r="E268">
        <v>1E-3</v>
      </c>
      <c r="F268">
        <v>1E-3</v>
      </c>
      <c r="G268">
        <v>0</v>
      </c>
      <c r="H268">
        <v>0</v>
      </c>
      <c r="I268">
        <v>2187</v>
      </c>
      <c r="J268">
        <v>1.6870000000000001</v>
      </c>
    </row>
    <row r="269" spans="1:10" x14ac:dyDescent="0.3">
      <c r="A269" t="s">
        <v>21</v>
      </c>
      <c r="B269" t="s">
        <v>219</v>
      </c>
      <c r="C269">
        <v>5.0999999999999997E-2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4.9000000000000002E-2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4.7E-2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4.5999999999999999E-2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4.4999999999999998E-2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7.1999999999999995E-2</v>
      </c>
      <c r="E274">
        <v>0.01</v>
      </c>
      <c r="F274">
        <v>0.01</v>
      </c>
      <c r="G274">
        <v>0</v>
      </c>
      <c r="H274">
        <v>0</v>
      </c>
      <c r="I274">
        <v>59049</v>
      </c>
      <c r="J274">
        <v>576.755</v>
      </c>
    </row>
    <row r="275" spans="1:10" x14ac:dyDescent="0.3">
      <c r="A275" t="s">
        <v>21</v>
      </c>
      <c r="B275" t="s">
        <v>222</v>
      </c>
      <c r="C275">
        <v>4.3999999999999997E-2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9.8000000000000004E-2</v>
      </c>
      <c r="E276">
        <v>2.5999999999999999E-2</v>
      </c>
      <c r="F276">
        <v>2.5999999999999999E-2</v>
      </c>
      <c r="G276">
        <v>0</v>
      </c>
      <c r="H276">
        <v>0</v>
      </c>
      <c r="I276">
        <v>177147</v>
      </c>
      <c r="J276">
        <v>4642.7920000000004</v>
      </c>
    </row>
    <row r="277" spans="1:10" x14ac:dyDescent="0.3">
      <c r="A277" t="s">
        <v>21</v>
      </c>
      <c r="B277" t="s">
        <v>223</v>
      </c>
      <c r="C277">
        <v>4.3999999999999997E-2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3.7280000000000002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3.6160000000000001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3.62</v>
      </c>
      <c r="D280" t="s">
        <v>65</v>
      </c>
      <c r="E280" t="s">
        <v>19</v>
      </c>
      <c r="F280">
        <v>5.4020000000000001</v>
      </c>
      <c r="G280">
        <v>0</v>
      </c>
      <c r="H280">
        <v>0</v>
      </c>
      <c r="I280">
        <v>3</v>
      </c>
      <c r="J280">
        <v>16.207000000000001</v>
      </c>
    </row>
    <row r="281" spans="1:10" x14ac:dyDescent="0.3">
      <c r="A281" t="s">
        <v>21</v>
      </c>
      <c r="B281" t="s">
        <v>261</v>
      </c>
      <c r="C281">
        <v>3.0209999999999999</v>
      </c>
      <c r="E281">
        <v>5.4020000000000001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3.3370000000000002</v>
      </c>
      <c r="E282">
        <v>12.92</v>
      </c>
      <c r="F282">
        <v>11.986000000000001</v>
      </c>
      <c r="G282">
        <v>1.321</v>
      </c>
      <c r="H282">
        <v>11</v>
      </c>
      <c r="I282">
        <v>9</v>
      </c>
      <c r="J282">
        <v>107.871</v>
      </c>
    </row>
    <row r="283" spans="1:10" x14ac:dyDescent="0.3">
      <c r="A283" t="s">
        <v>21</v>
      </c>
      <c r="B283" t="s">
        <v>262</v>
      </c>
      <c r="C283">
        <v>3.3069999999999999</v>
      </c>
      <c r="E283">
        <v>11.052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2.847</v>
      </c>
      <c r="E284">
        <v>4.2039999999999997</v>
      </c>
      <c r="F284">
        <v>4.1269999999999998</v>
      </c>
      <c r="G284">
        <v>0.109</v>
      </c>
      <c r="H284">
        <v>2.6</v>
      </c>
      <c r="I284">
        <v>27</v>
      </c>
      <c r="J284">
        <v>111.42</v>
      </c>
    </row>
    <row r="285" spans="1:10" x14ac:dyDescent="0.3">
      <c r="A285" t="s">
        <v>21</v>
      </c>
      <c r="B285" t="s">
        <v>263</v>
      </c>
      <c r="C285">
        <v>2.8180000000000001</v>
      </c>
      <c r="E285">
        <v>4.05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1.4830000000000001</v>
      </c>
      <c r="E286">
        <v>1.0940000000000001</v>
      </c>
      <c r="F286">
        <v>0.86599999999999999</v>
      </c>
      <c r="G286">
        <v>0.32200000000000001</v>
      </c>
      <c r="H286">
        <v>37.200000000000003</v>
      </c>
      <c r="I286">
        <v>81</v>
      </c>
      <c r="J286">
        <v>70.156999999999996</v>
      </c>
    </row>
    <row r="287" spans="1:10" x14ac:dyDescent="0.3">
      <c r="A287" t="s">
        <v>21</v>
      </c>
      <c r="B287" t="s">
        <v>264</v>
      </c>
      <c r="C287">
        <v>0.997</v>
      </c>
      <c r="E287">
        <v>0.63800000000000001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0.28399999999999997</v>
      </c>
      <c r="E288">
        <v>0.13900000000000001</v>
      </c>
      <c r="F288">
        <v>0.13700000000000001</v>
      </c>
      <c r="G288">
        <v>4.0000000000000001E-3</v>
      </c>
      <c r="H288">
        <v>2.7</v>
      </c>
      <c r="I288">
        <v>243</v>
      </c>
      <c r="J288">
        <v>33.25</v>
      </c>
    </row>
    <row r="289" spans="1:10" x14ac:dyDescent="0.3">
      <c r="A289" t="s">
        <v>21</v>
      </c>
      <c r="B289" t="s">
        <v>265</v>
      </c>
      <c r="C289">
        <v>0.27500000000000002</v>
      </c>
      <c r="E289">
        <v>0.13400000000000001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8.5999999999999993E-2</v>
      </c>
      <c r="E290">
        <v>1.9E-2</v>
      </c>
      <c r="F290">
        <v>1.7999999999999999E-2</v>
      </c>
      <c r="G290">
        <v>1E-3</v>
      </c>
      <c r="H290">
        <v>5.0999999999999996</v>
      </c>
      <c r="I290">
        <v>729</v>
      </c>
      <c r="J290">
        <v>13.256</v>
      </c>
    </row>
    <row r="291" spans="1:10" x14ac:dyDescent="0.3">
      <c r="A291" t="s">
        <v>21</v>
      </c>
      <c r="B291" t="s">
        <v>266</v>
      </c>
      <c r="C291">
        <v>8.4000000000000005E-2</v>
      </c>
      <c r="E291">
        <v>1.7999999999999999E-2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5.1999999999999998E-2</v>
      </c>
      <c r="E292" t="s">
        <v>19</v>
      </c>
      <c r="F292">
        <v>5.0000000000000001E-3</v>
      </c>
      <c r="G292">
        <v>0</v>
      </c>
      <c r="H292">
        <v>0</v>
      </c>
      <c r="I292">
        <v>2187</v>
      </c>
      <c r="J292">
        <v>11.028</v>
      </c>
    </row>
    <row r="293" spans="1:10" x14ac:dyDescent="0.3">
      <c r="A293" t="s">
        <v>21</v>
      </c>
      <c r="B293" t="s">
        <v>267</v>
      </c>
      <c r="C293">
        <v>6.4000000000000001E-2</v>
      </c>
      <c r="E293">
        <v>5.0000000000000001E-3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4.4999999999999998E-2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4.7E-2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4.4999999999999998E-2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4.4999999999999998E-2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5.0999999999999997E-2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4.7E-2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4.4999999999999998E-2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4.2999999999999997E-2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3.766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3.6150000000000002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3.669</v>
      </c>
      <c r="D304" t="s">
        <v>65</v>
      </c>
      <c r="E304" t="s">
        <v>19</v>
      </c>
      <c r="F304">
        <v>16.369</v>
      </c>
      <c r="G304">
        <v>0</v>
      </c>
      <c r="H304">
        <v>0</v>
      </c>
      <c r="I304">
        <v>3</v>
      </c>
      <c r="J304">
        <v>49.106999999999999</v>
      </c>
    </row>
    <row r="305" spans="1:10" x14ac:dyDescent="0.3">
      <c r="A305" t="s">
        <v>21</v>
      </c>
      <c r="B305" t="s">
        <v>309</v>
      </c>
      <c r="C305">
        <v>3.3690000000000002</v>
      </c>
      <c r="E305">
        <v>16.369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3.419</v>
      </c>
      <c r="E306" t="s">
        <v>19</v>
      </c>
      <c r="F306">
        <v>6.4409999999999998</v>
      </c>
      <c r="G306">
        <v>0</v>
      </c>
      <c r="H306">
        <v>0</v>
      </c>
      <c r="I306">
        <v>9</v>
      </c>
      <c r="J306">
        <v>57.965000000000003</v>
      </c>
    </row>
    <row r="307" spans="1:10" x14ac:dyDescent="0.3">
      <c r="A307" t="s">
        <v>21</v>
      </c>
      <c r="B307" t="s">
        <v>310</v>
      </c>
      <c r="C307">
        <v>3.1190000000000002</v>
      </c>
      <c r="E307">
        <v>6.4409999999999998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1.845</v>
      </c>
      <c r="E308">
        <v>1.5409999999999999</v>
      </c>
      <c r="F308">
        <v>1.6890000000000001</v>
      </c>
      <c r="G308">
        <v>0.20899999999999999</v>
      </c>
      <c r="H308">
        <v>12.4</v>
      </c>
      <c r="I308">
        <v>27</v>
      </c>
      <c r="J308">
        <v>45.601999999999997</v>
      </c>
    </row>
    <row r="309" spans="1:10" x14ac:dyDescent="0.3">
      <c r="A309" t="s">
        <v>21</v>
      </c>
      <c r="B309" t="s">
        <v>311</v>
      </c>
      <c r="C309">
        <v>2.0379999999999998</v>
      </c>
      <c r="E309">
        <v>1.837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0.61699999999999999</v>
      </c>
      <c r="E310">
        <v>0.35499999999999998</v>
      </c>
      <c r="F310">
        <v>0.33</v>
      </c>
      <c r="G310">
        <v>3.5999999999999997E-2</v>
      </c>
      <c r="H310">
        <v>10.8</v>
      </c>
      <c r="I310">
        <v>81</v>
      </c>
      <c r="J310">
        <v>26.74</v>
      </c>
    </row>
    <row r="311" spans="1:10" x14ac:dyDescent="0.3">
      <c r="A311" t="s">
        <v>21</v>
      </c>
      <c r="B311" t="s">
        <v>312</v>
      </c>
      <c r="C311">
        <v>0.54300000000000004</v>
      </c>
      <c r="E311">
        <v>0.30499999999999999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0.158</v>
      </c>
      <c r="E312">
        <v>6.2E-2</v>
      </c>
      <c r="F312">
        <v>5.8999999999999997E-2</v>
      </c>
      <c r="G312">
        <v>5.0000000000000001E-3</v>
      </c>
      <c r="H312">
        <v>8.6999999999999993</v>
      </c>
      <c r="I312">
        <v>243</v>
      </c>
      <c r="J312">
        <v>14.292999999999999</v>
      </c>
    </row>
    <row r="313" spans="1:10" x14ac:dyDescent="0.3">
      <c r="A313" t="s">
        <v>21</v>
      </c>
      <c r="B313" t="s">
        <v>313</v>
      </c>
      <c r="C313">
        <v>0.14499999999999999</v>
      </c>
      <c r="E313">
        <v>5.5E-2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6.3E-2</v>
      </c>
      <c r="E314">
        <v>4.0000000000000001E-3</v>
      </c>
      <c r="F314">
        <v>4.0000000000000001E-3</v>
      </c>
      <c r="G314">
        <v>1E-3</v>
      </c>
      <c r="H314">
        <v>19.8</v>
      </c>
      <c r="I314">
        <v>729</v>
      </c>
      <c r="J314">
        <v>3.266</v>
      </c>
    </row>
    <row r="315" spans="1:10" x14ac:dyDescent="0.3">
      <c r="A315" t="s">
        <v>21</v>
      </c>
      <c r="B315" t="s">
        <v>314</v>
      </c>
      <c r="C315">
        <v>6.5000000000000002E-2</v>
      </c>
      <c r="E315">
        <v>5.0000000000000001E-3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4.8000000000000001E-2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5.2999999999999999E-2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4.5999999999999999E-2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4.5999999999999999E-2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4.4999999999999998E-2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4.4999999999999998E-2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4.4999999999999998E-2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4.4999999999999998E-2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4.3999999999999997E-2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4.3999999999999997E-2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3.6309999999999998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3.6389999999999998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3.4470000000000001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3.488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3.1070000000000002</v>
      </c>
      <c r="E330">
        <v>6.2919999999999998</v>
      </c>
      <c r="F330">
        <v>5.5350000000000001</v>
      </c>
      <c r="G330">
        <v>1.07</v>
      </c>
      <c r="H330">
        <v>19.3</v>
      </c>
      <c r="I330">
        <v>9</v>
      </c>
      <c r="J330">
        <v>49.816000000000003</v>
      </c>
    </row>
    <row r="331" spans="1:10" x14ac:dyDescent="0.3">
      <c r="A331" t="s">
        <v>21</v>
      </c>
      <c r="B331" t="s">
        <v>358</v>
      </c>
      <c r="C331">
        <v>2.9409999999999998</v>
      </c>
      <c r="E331">
        <v>4.7779999999999996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1.26</v>
      </c>
      <c r="E332">
        <v>0.86899999999999999</v>
      </c>
      <c r="F332">
        <v>0.85699999999999998</v>
      </c>
      <c r="G332">
        <v>1.7999999999999999E-2</v>
      </c>
      <c r="H332">
        <v>2.1</v>
      </c>
      <c r="I332">
        <v>27</v>
      </c>
      <c r="J332">
        <v>23.132000000000001</v>
      </c>
    </row>
    <row r="333" spans="1:10" x14ac:dyDescent="0.3">
      <c r="A333" t="s">
        <v>21</v>
      </c>
      <c r="B333" t="s">
        <v>359</v>
      </c>
      <c r="C333">
        <v>1.234</v>
      </c>
      <c r="E333">
        <v>0.84399999999999997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0.312</v>
      </c>
      <c r="E334">
        <v>0.157</v>
      </c>
      <c r="F334">
        <v>0.14699999999999999</v>
      </c>
      <c r="G334">
        <v>1.2999999999999999E-2</v>
      </c>
      <c r="H334">
        <v>9.1</v>
      </c>
      <c r="I334">
        <v>81</v>
      </c>
      <c r="J334">
        <v>11.928000000000001</v>
      </c>
    </row>
    <row r="335" spans="1:10" x14ac:dyDescent="0.3">
      <c r="A335" t="s">
        <v>21</v>
      </c>
      <c r="B335" t="s">
        <v>360</v>
      </c>
      <c r="C335">
        <v>0.28100000000000003</v>
      </c>
      <c r="E335">
        <v>0.13800000000000001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0.106</v>
      </c>
      <c r="E336">
        <v>3.1E-2</v>
      </c>
      <c r="F336">
        <v>2.5999999999999999E-2</v>
      </c>
      <c r="G336">
        <v>8.0000000000000002E-3</v>
      </c>
      <c r="H336">
        <v>29.7</v>
      </c>
      <c r="I336">
        <v>243</v>
      </c>
      <c r="J336">
        <v>6.2519999999999998</v>
      </c>
    </row>
    <row r="337" spans="1:10" x14ac:dyDescent="0.3">
      <c r="A337" t="s">
        <v>21</v>
      </c>
      <c r="B337" t="s">
        <v>361</v>
      </c>
      <c r="C337">
        <v>8.7999999999999995E-2</v>
      </c>
      <c r="E337">
        <v>0.02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5.2999999999999999E-2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362</v>
      </c>
      <c r="C339">
        <v>5.3999999999999999E-2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5.7000000000000002E-2</v>
      </c>
      <c r="E340">
        <v>0</v>
      </c>
      <c r="F340">
        <v>0</v>
      </c>
      <c r="G340">
        <v>0</v>
      </c>
      <c r="H340">
        <v>0</v>
      </c>
      <c r="I340">
        <v>2187</v>
      </c>
      <c r="J340">
        <v>0.56399999999999995</v>
      </c>
    </row>
    <row r="341" spans="1:10" x14ac:dyDescent="0.3">
      <c r="A341" t="s">
        <v>21</v>
      </c>
      <c r="B341" t="s">
        <v>363</v>
      </c>
      <c r="C341">
        <v>4.8000000000000001E-2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0.05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4.7E-2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4.2999999999999997E-2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4.3999999999999997E-2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4.7E-2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4.5999999999999999E-2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5.6000000000000001E-2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4.2999999999999997E-2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3.581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3.5529999999999999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3.1640000000000001</v>
      </c>
      <c r="E352">
        <v>7.101</v>
      </c>
      <c r="F352">
        <v>7.1680000000000001</v>
      </c>
      <c r="G352">
        <v>9.5000000000000001E-2</v>
      </c>
      <c r="H352">
        <v>1.3</v>
      </c>
      <c r="I352">
        <v>3</v>
      </c>
      <c r="J352">
        <v>21.503</v>
      </c>
    </row>
    <row r="353" spans="1:10" x14ac:dyDescent="0.3">
      <c r="A353" t="s">
        <v>21</v>
      </c>
      <c r="B353" t="s">
        <v>405</v>
      </c>
      <c r="C353">
        <v>3.173</v>
      </c>
      <c r="E353">
        <v>7.2350000000000003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1.6819999999999999</v>
      </c>
      <c r="E354">
        <v>1.325</v>
      </c>
      <c r="F354">
        <v>1.4550000000000001</v>
      </c>
      <c r="G354">
        <v>0.185</v>
      </c>
      <c r="H354">
        <v>12.7</v>
      </c>
      <c r="I354">
        <v>9</v>
      </c>
      <c r="J354">
        <v>13.099</v>
      </c>
    </row>
    <row r="355" spans="1:10" x14ac:dyDescent="0.3">
      <c r="A355" t="s">
        <v>21</v>
      </c>
      <c r="B355" t="s">
        <v>406</v>
      </c>
      <c r="C355">
        <v>1.877</v>
      </c>
      <c r="E355">
        <v>1.5860000000000001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0.48899999999999999</v>
      </c>
      <c r="E356">
        <v>0.27</v>
      </c>
      <c r="F356">
        <v>0.23799999999999999</v>
      </c>
      <c r="G356">
        <v>4.3999999999999997E-2</v>
      </c>
      <c r="H356">
        <v>18.399999999999999</v>
      </c>
      <c r="I356">
        <v>27</v>
      </c>
      <c r="J356">
        <v>6.4379999999999997</v>
      </c>
    </row>
    <row r="357" spans="1:10" x14ac:dyDescent="0.3">
      <c r="A357" t="s">
        <v>21</v>
      </c>
      <c r="B357" t="s">
        <v>407</v>
      </c>
      <c r="C357">
        <v>0.39300000000000002</v>
      </c>
      <c r="E357">
        <v>0.20699999999999999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0.11600000000000001</v>
      </c>
      <c r="E358">
        <v>3.6999999999999998E-2</v>
      </c>
      <c r="F358">
        <v>3.9E-2</v>
      </c>
      <c r="G358">
        <v>3.0000000000000001E-3</v>
      </c>
      <c r="H358">
        <v>7.3</v>
      </c>
      <c r="I358">
        <v>81</v>
      </c>
      <c r="J358">
        <v>3.1749999999999998</v>
      </c>
    </row>
    <row r="359" spans="1:10" x14ac:dyDescent="0.3">
      <c r="A359" t="s">
        <v>21</v>
      </c>
      <c r="B359" t="s">
        <v>408</v>
      </c>
      <c r="C359">
        <v>0.123</v>
      </c>
      <c r="E359">
        <v>4.1000000000000002E-2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5.8999999999999997E-2</v>
      </c>
      <c r="E360">
        <v>1E-3</v>
      </c>
      <c r="F360">
        <v>2E-3</v>
      </c>
      <c r="G360">
        <v>1E-3</v>
      </c>
      <c r="H360">
        <v>42.6</v>
      </c>
      <c r="I360">
        <v>243</v>
      </c>
      <c r="J360">
        <v>0.39200000000000002</v>
      </c>
    </row>
    <row r="361" spans="1:10" x14ac:dyDescent="0.3">
      <c r="A361" t="s">
        <v>21</v>
      </c>
      <c r="B361" t="s">
        <v>409</v>
      </c>
      <c r="C361">
        <v>0.06</v>
      </c>
      <c r="E361">
        <v>2E-3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4.8000000000000001E-2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4.8000000000000001E-2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4.4999999999999998E-2</v>
      </c>
      <c r="D364" t="s">
        <v>65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0.05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4.4999999999999998E-2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4.4999999999999998E-2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4.4999999999999998E-2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5.5E-2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4.4999999999999998E-2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4.5999999999999999E-2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4.3999999999999997E-2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4.5999999999999999E-2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4.2999999999999997E-2</v>
      </c>
      <c r="D374" t="s">
        <v>65</v>
      </c>
      <c r="E374" t="s">
        <v>19</v>
      </c>
      <c r="F374">
        <v>0.05</v>
      </c>
      <c r="G374">
        <v>0</v>
      </c>
      <c r="H374">
        <v>0</v>
      </c>
      <c r="I374">
        <v>1</v>
      </c>
      <c r="J374">
        <v>0.05</v>
      </c>
    </row>
    <row r="375" spans="1:10" x14ac:dyDescent="0.3">
      <c r="A375" t="s">
        <v>21</v>
      </c>
      <c r="B375" t="s">
        <v>128</v>
      </c>
      <c r="C375">
        <v>0.13700000000000001</v>
      </c>
      <c r="E375">
        <v>0.05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4.3999999999999997E-2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4.5999999999999999E-2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4.4999999999999998E-2</v>
      </c>
      <c r="D378" t="s">
        <v>65</v>
      </c>
      <c r="E378" t="s">
        <v>19</v>
      </c>
      <c r="F378">
        <v>6.2E-2</v>
      </c>
      <c r="G378">
        <v>0</v>
      </c>
      <c r="H378">
        <v>0</v>
      </c>
      <c r="I378">
        <v>9</v>
      </c>
      <c r="J378">
        <v>0.55900000000000005</v>
      </c>
    </row>
    <row r="379" spans="1:10" x14ac:dyDescent="0.3">
      <c r="A379" t="s">
        <v>21</v>
      </c>
      <c r="B379" t="s">
        <v>130</v>
      </c>
      <c r="C379">
        <v>0.157</v>
      </c>
      <c r="E379">
        <v>6.2E-2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4.4999999999999998E-2</v>
      </c>
      <c r="D380" t="s">
        <v>65</v>
      </c>
      <c r="E380" t="s">
        <v>19</v>
      </c>
      <c r="F380">
        <v>3.2000000000000001E-2</v>
      </c>
      <c r="G380">
        <v>0</v>
      </c>
      <c r="H380">
        <v>0</v>
      </c>
      <c r="I380">
        <v>27</v>
      </c>
      <c r="J380">
        <v>0.85399999999999998</v>
      </c>
    </row>
    <row r="381" spans="1:10" x14ac:dyDescent="0.3">
      <c r="A381" t="s">
        <v>21</v>
      </c>
      <c r="B381" t="s">
        <v>131</v>
      </c>
      <c r="C381">
        <v>0.107</v>
      </c>
      <c r="E381">
        <v>3.2000000000000001E-2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4.3999999999999997E-2</v>
      </c>
      <c r="D382" t="s">
        <v>65</v>
      </c>
      <c r="E382" t="s">
        <v>19</v>
      </c>
      <c r="F382">
        <v>4.0000000000000001E-3</v>
      </c>
      <c r="G382">
        <v>0</v>
      </c>
      <c r="H382">
        <v>0</v>
      </c>
      <c r="I382">
        <v>81</v>
      </c>
      <c r="J382">
        <v>0.312</v>
      </c>
    </row>
    <row r="383" spans="1:10" x14ac:dyDescent="0.3">
      <c r="A383" t="s">
        <v>21</v>
      </c>
      <c r="B383" t="s">
        <v>132</v>
      </c>
      <c r="C383">
        <v>6.3E-2</v>
      </c>
      <c r="E383">
        <v>4.0000000000000001E-3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4.3999999999999997E-2</v>
      </c>
      <c r="D384" t="s">
        <v>65</v>
      </c>
      <c r="E384" t="s">
        <v>19</v>
      </c>
      <c r="F384" t="s">
        <v>19</v>
      </c>
      <c r="G384" t="s">
        <v>19</v>
      </c>
      <c r="H384" t="s">
        <v>19</v>
      </c>
      <c r="I384">
        <v>243</v>
      </c>
      <c r="J384" t="s">
        <v>19</v>
      </c>
    </row>
    <row r="385" spans="1:10" x14ac:dyDescent="0.3">
      <c r="A385" t="s">
        <v>21</v>
      </c>
      <c r="B385" t="s">
        <v>133</v>
      </c>
      <c r="C385">
        <v>4.7E-2</v>
      </c>
      <c r="E385" t="s">
        <v>19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4.3999999999999997E-2</v>
      </c>
      <c r="D386" t="s">
        <v>65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4.3999999999999997E-2</v>
      </c>
      <c r="D387" t="s">
        <v>65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4.3999999999999997E-2</v>
      </c>
      <c r="D388" t="s">
        <v>65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4.5999999999999999E-2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4.3999999999999997E-2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4.4999999999999998E-2</v>
      </c>
      <c r="D391" t="s">
        <v>65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5.0999999999999997E-2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4.3999999999999997E-2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4.3999999999999997E-2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4.5999999999999999E-2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4.5999999999999999E-2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4.7E-2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95.03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475</v>
      </c>
    </row>
  </sheetData>
  <conditionalFormatting sqref="D4:O5 R4:AC5 R7:AC8 D7:O8 D10:O11 R10:AC11 R13:AC14 D13:O14 D16:O17 R16:AC17 R19:AC20 D19:O20 D22:O23 R22:AC23 R25:AC26 D25:O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42" priority="18" operator="greaterThan">
      <formula>20</formula>
    </cfRule>
  </conditionalFormatting>
  <conditionalFormatting sqref="R6:AC6">
    <cfRule type="cellIs" dxfId="141" priority="17" operator="greaterThan">
      <formula>20</formula>
    </cfRule>
  </conditionalFormatting>
  <conditionalFormatting sqref="D9:O9">
    <cfRule type="cellIs" dxfId="140" priority="16" operator="greaterThan">
      <formula>20</formula>
    </cfRule>
  </conditionalFormatting>
  <conditionalFormatting sqref="R9:AC9">
    <cfRule type="cellIs" dxfId="139" priority="15" operator="greaterThan">
      <formula>20</formula>
    </cfRule>
  </conditionalFormatting>
  <conditionalFormatting sqref="D12:O12">
    <cfRule type="cellIs" dxfId="138" priority="14" operator="greaterThan">
      <formula>20</formula>
    </cfRule>
  </conditionalFormatting>
  <conditionalFormatting sqref="R12:AC12">
    <cfRule type="cellIs" dxfId="137" priority="13" operator="greaterThan">
      <formula>20</formula>
    </cfRule>
  </conditionalFormatting>
  <conditionalFormatting sqref="D15:O15">
    <cfRule type="cellIs" dxfId="136" priority="12" operator="greaterThan">
      <formula>20</formula>
    </cfRule>
  </conditionalFormatting>
  <conditionalFormatting sqref="R15:AC15">
    <cfRule type="cellIs" dxfId="135" priority="11" operator="greaterThan">
      <formula>20</formula>
    </cfRule>
  </conditionalFormatting>
  <conditionalFormatting sqref="D18:O18">
    <cfRule type="cellIs" dxfId="134" priority="10" operator="greaterThan">
      <formula>20</formula>
    </cfRule>
  </conditionalFormatting>
  <conditionalFormatting sqref="R18:AC18">
    <cfRule type="cellIs" dxfId="133" priority="9" operator="greaterThan">
      <formula>20</formula>
    </cfRule>
  </conditionalFormatting>
  <conditionalFormatting sqref="D24:O24">
    <cfRule type="cellIs" dxfId="132" priority="6" operator="greaterThan">
      <formula>20</formula>
    </cfRule>
  </conditionalFormatting>
  <conditionalFormatting sqref="R24:AC24">
    <cfRule type="cellIs" dxfId="131" priority="5" operator="greaterThan">
      <formula>20</formula>
    </cfRule>
  </conditionalFormatting>
  <conditionalFormatting sqref="D27:O27">
    <cfRule type="cellIs" dxfId="130" priority="4" operator="greaterThan">
      <formula>20</formula>
    </cfRule>
  </conditionalFormatting>
  <conditionalFormatting sqref="R27:AC27">
    <cfRule type="cellIs" dxfId="129" priority="3" operator="greaterThan">
      <formula>20</formula>
    </cfRule>
  </conditionalFormatting>
  <conditionalFormatting sqref="D21:O21">
    <cfRule type="cellIs" dxfId="128" priority="2" operator="greaterThan">
      <formula>20</formula>
    </cfRule>
  </conditionalFormatting>
  <conditionalFormatting sqref="R21:AC21">
    <cfRule type="cellIs" dxfId="127" priority="1" operator="greaterThan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402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27.2</v>
      </c>
      <c r="C4" s="1" t="s">
        <v>438</v>
      </c>
      <c r="D4">
        <v>5.0999999999999997E-2</v>
      </c>
      <c r="E4">
        <v>4.7300000000000002E-2</v>
      </c>
      <c r="F4">
        <v>5.91E-2</v>
      </c>
      <c r="G4">
        <v>5.04E-2</v>
      </c>
      <c r="H4">
        <v>4.9099999999999998E-2</v>
      </c>
      <c r="I4">
        <v>4.9500000000000002E-2</v>
      </c>
      <c r="J4">
        <v>4.5400000000000003E-2</v>
      </c>
      <c r="K4">
        <v>6.2100000000000002E-2</v>
      </c>
      <c r="L4">
        <v>4.5199999999999997E-2</v>
      </c>
      <c r="M4">
        <v>4.3900000000000002E-2</v>
      </c>
      <c r="N4">
        <v>4.8300000000000003E-2</v>
      </c>
      <c r="O4">
        <v>4.6399999999999997E-2</v>
      </c>
      <c r="Q4" s="1" t="s">
        <v>446</v>
      </c>
      <c r="R4">
        <v>3.0518000000000001</v>
      </c>
      <c r="S4">
        <v>2.9432999999999998</v>
      </c>
      <c r="T4">
        <v>2.9605000000000001</v>
      </c>
      <c r="U4">
        <v>2.1326999999999998</v>
      </c>
      <c r="V4">
        <v>1.373</v>
      </c>
      <c r="W4">
        <v>0.8196</v>
      </c>
      <c r="X4">
        <v>0.34100000000000003</v>
      </c>
      <c r="Y4">
        <v>0.16470000000000001</v>
      </c>
      <c r="Z4">
        <v>9.9000000000000005E-2</v>
      </c>
      <c r="AA4">
        <v>6.5799999999999997E-2</v>
      </c>
      <c r="AB4">
        <v>5.45E-2</v>
      </c>
      <c r="AC4">
        <v>5.0599999999999999E-2</v>
      </c>
    </row>
    <row r="5" spans="1:29" x14ac:dyDescent="0.3">
      <c r="C5" s="1"/>
      <c r="D5">
        <v>4.3499999999999997E-2</v>
      </c>
      <c r="E5">
        <v>4.48E-2</v>
      </c>
      <c r="F5">
        <v>4.4499999999999998E-2</v>
      </c>
      <c r="G5">
        <v>4.3999999999999997E-2</v>
      </c>
      <c r="H5">
        <v>4.3700000000000003E-2</v>
      </c>
      <c r="I5">
        <v>4.3400000000000001E-2</v>
      </c>
      <c r="J5">
        <v>4.3799999999999999E-2</v>
      </c>
      <c r="K5">
        <v>4.41E-2</v>
      </c>
      <c r="L5">
        <v>4.3499999999999997E-2</v>
      </c>
      <c r="M5">
        <v>4.5699999999999998E-2</v>
      </c>
      <c r="N5">
        <v>4.6600000000000003E-2</v>
      </c>
      <c r="O5">
        <v>4.5600000000000002E-2</v>
      </c>
      <c r="Q5" s="1"/>
      <c r="R5">
        <v>3.4093</v>
      </c>
      <c r="S5">
        <v>3.3292999999999999</v>
      </c>
      <c r="T5">
        <v>2.9740000000000002</v>
      </c>
      <c r="U5">
        <v>2.8887</v>
      </c>
      <c r="V5">
        <v>1.6829000000000001</v>
      </c>
      <c r="W5">
        <v>0.8599</v>
      </c>
      <c r="X5">
        <v>0.38009999999999999</v>
      </c>
      <c r="Y5">
        <v>0.1678</v>
      </c>
      <c r="Z5">
        <v>9.8599999999999993E-2</v>
      </c>
      <c r="AA5">
        <v>6.4100000000000004E-2</v>
      </c>
      <c r="AB5">
        <v>5.4399999999999997E-2</v>
      </c>
      <c r="AC5">
        <v>4.7E-2</v>
      </c>
    </row>
    <row r="6" spans="1:29" s="10" customFormat="1" x14ac:dyDescent="0.3">
      <c r="C6" s="9" t="s">
        <v>520</v>
      </c>
      <c r="D6" s="10">
        <f>_xlfn.STDEV.S(D4:D5)/AVERAGE(D4:D5)*100</f>
        <v>11.223917161691231</v>
      </c>
      <c r="E6" s="10">
        <f>_xlfn.STDEV.S(E4:E5)/AVERAGE(E4:E5)*100</f>
        <v>3.8387990292429319</v>
      </c>
      <c r="F6" s="10">
        <f t="shared" ref="F6:O6" si="0">_xlfn.STDEV.S(F4:F5)/AVERAGE(F4:F5)*100</f>
        <v>19.93003668981391</v>
      </c>
      <c r="G6" s="10">
        <f>_xlfn.STDEV.S(G4:G5)/AVERAGE(G4:G5)*100</f>
        <v>9.5878885584616658</v>
      </c>
      <c r="H6" s="10">
        <f t="shared" si="0"/>
        <v>8.2292599534641244</v>
      </c>
      <c r="I6" s="10">
        <f t="shared" si="0"/>
        <v>9.2860093977135421</v>
      </c>
      <c r="J6" s="10">
        <f t="shared" si="0"/>
        <v>2.5367059414764106</v>
      </c>
      <c r="K6" s="10">
        <f t="shared" si="0"/>
        <v>23.969721396154139</v>
      </c>
      <c r="L6" s="10">
        <f t="shared" si="0"/>
        <v>2.7104431296891338</v>
      </c>
      <c r="M6" s="10">
        <f t="shared" si="0"/>
        <v>2.8410540315530861</v>
      </c>
      <c r="N6" s="10">
        <f t="shared" si="0"/>
        <v>2.5333646533553864</v>
      </c>
      <c r="O6" s="10">
        <f t="shared" si="0"/>
        <v>1.2297509238026838</v>
      </c>
      <c r="Q6" s="9" t="s">
        <v>520</v>
      </c>
      <c r="R6" s="10">
        <f>_xlfn.STDEV.S(R4:R5)/AVERAGE(R4:R5)*100</f>
        <v>7.8250042337741483</v>
      </c>
      <c r="S6" s="10">
        <f t="shared" ref="S6:AC6" si="1">_xlfn.STDEV.S(S4:S5)/AVERAGE(S4:S5)*100</f>
        <v>8.7027139475817812</v>
      </c>
      <c r="T6" s="10">
        <f t="shared" si="1"/>
        <v>0.32171005294526717</v>
      </c>
      <c r="U6" s="10">
        <f t="shared" si="1"/>
        <v>21.29178024363846</v>
      </c>
      <c r="V6" s="10">
        <f t="shared" si="1"/>
        <v>14.341594390504273</v>
      </c>
      <c r="W6" s="10">
        <f t="shared" si="1"/>
        <v>3.393438914178966</v>
      </c>
      <c r="X6" s="10">
        <f t="shared" si="1"/>
        <v>7.668249936040489</v>
      </c>
      <c r="Y6" s="10">
        <f t="shared" si="1"/>
        <v>1.3185149002576189</v>
      </c>
      <c r="Z6" s="10">
        <f t="shared" si="1"/>
        <v>0.28627804906338772</v>
      </c>
      <c r="AA6" s="10">
        <f t="shared" si="1"/>
        <v>1.8507798737754055</v>
      </c>
      <c r="AB6" s="10">
        <f t="shared" si="1"/>
        <v>0.12986350435015018</v>
      </c>
      <c r="AC6" s="10">
        <f t="shared" si="1"/>
        <v>5.2163615005564976</v>
      </c>
    </row>
    <row r="7" spans="1:29" x14ac:dyDescent="0.3">
      <c r="C7" s="1" t="s">
        <v>522</v>
      </c>
      <c r="D7">
        <v>3.5463</v>
      </c>
      <c r="E7">
        <v>3.3841999999999999</v>
      </c>
      <c r="F7">
        <v>3.2025000000000001</v>
      </c>
      <c r="G7">
        <v>1.1224000000000001</v>
      </c>
      <c r="H7">
        <v>0.30520000000000003</v>
      </c>
      <c r="I7">
        <v>0.10100000000000001</v>
      </c>
      <c r="J7">
        <v>6.2E-2</v>
      </c>
      <c r="K7">
        <v>4.6199999999999998E-2</v>
      </c>
      <c r="L7">
        <v>4.5499999999999999E-2</v>
      </c>
      <c r="M7">
        <v>5.11E-2</v>
      </c>
      <c r="N7">
        <v>4.5499999999999999E-2</v>
      </c>
      <c r="O7">
        <v>4.5600000000000002E-2</v>
      </c>
      <c r="Q7" s="1" t="s">
        <v>529</v>
      </c>
      <c r="R7">
        <v>3.7810000000000001</v>
      </c>
      <c r="S7">
        <v>3.6922000000000001</v>
      </c>
      <c r="T7">
        <v>3.5415999999999999</v>
      </c>
      <c r="U7">
        <v>2.3121</v>
      </c>
      <c r="V7">
        <v>0.65720000000000001</v>
      </c>
      <c r="W7">
        <v>0.1812</v>
      </c>
      <c r="X7">
        <v>7.9399999999999998E-2</v>
      </c>
      <c r="Y7">
        <v>5.4399999999999997E-2</v>
      </c>
      <c r="Z7">
        <v>5.9200000000000003E-2</v>
      </c>
      <c r="AA7">
        <v>4.7300000000000002E-2</v>
      </c>
      <c r="AB7">
        <v>5.0799999999999998E-2</v>
      </c>
      <c r="AC7">
        <v>4.9500000000000002E-2</v>
      </c>
    </row>
    <row r="8" spans="1:29" x14ac:dyDescent="0.3">
      <c r="C8" s="1"/>
      <c r="D8">
        <v>3.5419999999999998</v>
      </c>
      <c r="E8">
        <v>3.4681000000000002</v>
      </c>
      <c r="F8">
        <v>3.0602999999999998</v>
      </c>
      <c r="G8">
        <v>1.1087</v>
      </c>
      <c r="H8">
        <v>0.30130000000000001</v>
      </c>
      <c r="I8">
        <v>9.7000000000000003E-2</v>
      </c>
      <c r="J8">
        <v>6.08E-2</v>
      </c>
      <c r="K8">
        <v>4.9799999999999997E-2</v>
      </c>
      <c r="L8">
        <v>4.58E-2</v>
      </c>
      <c r="M8">
        <v>4.53E-2</v>
      </c>
      <c r="N8">
        <v>4.4900000000000002E-2</v>
      </c>
      <c r="O8">
        <v>4.7399999999999998E-2</v>
      </c>
      <c r="Q8" s="1"/>
      <c r="R8">
        <v>3.7976000000000001</v>
      </c>
      <c r="S8">
        <v>3.6821999999999999</v>
      </c>
      <c r="T8">
        <v>3.5863</v>
      </c>
      <c r="U8">
        <v>2.3521999999999998</v>
      </c>
      <c r="V8">
        <v>0.52429999999999999</v>
      </c>
      <c r="W8">
        <v>0.1951</v>
      </c>
      <c r="X8">
        <v>8.0799999999999997E-2</v>
      </c>
      <c r="Y8">
        <v>5.5E-2</v>
      </c>
      <c r="Z8">
        <v>4.8300000000000003E-2</v>
      </c>
      <c r="AA8">
        <v>4.5900000000000003E-2</v>
      </c>
      <c r="AB8">
        <v>4.5199999999999997E-2</v>
      </c>
      <c r="AC8">
        <v>4.3999999999999997E-2</v>
      </c>
    </row>
    <row r="9" spans="1:29" s="10" customFormat="1" x14ac:dyDescent="0.3">
      <c r="C9" s="9" t="s">
        <v>520</v>
      </c>
      <c r="D9" s="10">
        <f>_xlfn.STDEV.S(D7:D8)/AVERAGE(D7:D8)*100</f>
        <v>8.5790927559564079E-2</v>
      </c>
      <c r="E9" s="10">
        <f>_xlfn.STDEV.S(E7:E8)/AVERAGE(E7:E8)*100</f>
        <v>1.7315721419538421</v>
      </c>
      <c r="F9" s="10">
        <f t="shared" ref="F9:O9" si="2">_xlfn.STDEV.S(F7:F8)/AVERAGE(F7:F8)*100</f>
        <v>3.2110424821079162</v>
      </c>
      <c r="G9" s="10">
        <f>_xlfn.STDEV.S(G7:G8)/AVERAGE(G7:G8)*100</f>
        <v>0.86839342945235387</v>
      </c>
      <c r="H9" s="10">
        <f t="shared" si="2"/>
        <v>0.90938712172384029</v>
      </c>
      <c r="I9" s="10">
        <f t="shared" si="2"/>
        <v>2.8569970957032247</v>
      </c>
      <c r="J9" s="10">
        <f t="shared" si="2"/>
        <v>1.3819676505274543</v>
      </c>
      <c r="K9" s="10">
        <f t="shared" si="2"/>
        <v>5.3033008588991057</v>
      </c>
      <c r="L9" s="10">
        <f t="shared" si="2"/>
        <v>0.46469229869871947</v>
      </c>
      <c r="M9" s="10">
        <f t="shared" si="2"/>
        <v>8.5087537985103232</v>
      </c>
      <c r="N9" s="10">
        <f t="shared" si="2"/>
        <v>0.93863732015912815</v>
      </c>
      <c r="O9" s="10">
        <f t="shared" si="2"/>
        <v>2.7371875400769521</v>
      </c>
      <c r="Q9" s="9" t="s">
        <v>520</v>
      </c>
      <c r="R9" s="10">
        <f>_xlfn.STDEV.S(R7:R8)/AVERAGE(R7:R8)*100</f>
        <v>0.30976625148963266</v>
      </c>
      <c r="S9" s="10">
        <f t="shared" ref="S9:AC9" si="3">_xlfn.STDEV.S(S7:S8)/AVERAGE(S7:S8)*100</f>
        <v>0.19177337307077563</v>
      </c>
      <c r="T9" s="10">
        <f t="shared" si="3"/>
        <v>0.88687195721148737</v>
      </c>
      <c r="U9" s="10">
        <f t="shared" si="3"/>
        <v>1.2158301106524201</v>
      </c>
      <c r="V9" s="10">
        <f t="shared" si="3"/>
        <v>15.907658268250804</v>
      </c>
      <c r="W9" s="10">
        <f t="shared" si="3"/>
        <v>5.223908720963597</v>
      </c>
      <c r="X9" s="10">
        <f t="shared" si="3"/>
        <v>1.2358920020738644</v>
      </c>
      <c r="Y9" s="10">
        <f t="shared" si="3"/>
        <v>0.77561986967446228</v>
      </c>
      <c r="Z9" s="10">
        <f t="shared" si="3"/>
        <v>14.339467748713163</v>
      </c>
      <c r="AA9" s="10">
        <f t="shared" si="3"/>
        <v>2.1243551366119431</v>
      </c>
      <c r="AB9" s="10">
        <f t="shared" si="3"/>
        <v>8.2495791138430565</v>
      </c>
      <c r="AC9" s="10">
        <f t="shared" si="3"/>
        <v>8.3189033080770365</v>
      </c>
    </row>
    <row r="10" spans="1:29" x14ac:dyDescent="0.3">
      <c r="C10" s="1" t="s">
        <v>523</v>
      </c>
      <c r="D10">
        <v>3.6598000000000002</v>
      </c>
      <c r="E10">
        <v>3.4839000000000002</v>
      </c>
      <c r="F10">
        <v>2.7719999999999998</v>
      </c>
      <c r="G10">
        <v>0.87480000000000002</v>
      </c>
      <c r="H10">
        <v>0.26939999999999997</v>
      </c>
      <c r="I10">
        <v>9.2399999999999996E-2</v>
      </c>
      <c r="J10">
        <v>5.8200000000000002E-2</v>
      </c>
      <c r="K10">
        <v>4.9200000000000001E-2</v>
      </c>
      <c r="L10">
        <v>4.5699999999999998E-2</v>
      </c>
      <c r="M10">
        <v>4.3499999999999997E-2</v>
      </c>
      <c r="N10">
        <v>4.6600000000000003E-2</v>
      </c>
      <c r="O10">
        <v>4.2900000000000001E-2</v>
      </c>
      <c r="Q10" s="1" t="s">
        <v>530</v>
      </c>
      <c r="R10">
        <v>3.6311</v>
      </c>
      <c r="S10">
        <v>3.5968</v>
      </c>
      <c r="T10">
        <v>2.8915999999999999</v>
      </c>
      <c r="U10">
        <v>1.1957</v>
      </c>
      <c r="V10">
        <v>0.2626</v>
      </c>
      <c r="W10">
        <v>0.1036</v>
      </c>
      <c r="X10">
        <v>6.0400000000000002E-2</v>
      </c>
      <c r="Y10">
        <v>0.05</v>
      </c>
      <c r="Z10">
        <v>4.6800000000000001E-2</v>
      </c>
      <c r="AA10">
        <v>4.4999999999999998E-2</v>
      </c>
      <c r="AB10">
        <v>4.5499999999999999E-2</v>
      </c>
      <c r="AC10">
        <v>5.2499999999999998E-2</v>
      </c>
    </row>
    <row r="11" spans="1:29" x14ac:dyDescent="0.3">
      <c r="C11" s="1"/>
      <c r="D11">
        <v>3.6349999999999998</v>
      </c>
      <c r="E11">
        <v>3.5232999999999999</v>
      </c>
      <c r="F11">
        <v>2.9767999999999999</v>
      </c>
      <c r="G11">
        <v>0.80220000000000002</v>
      </c>
      <c r="H11">
        <v>0.27579999999999999</v>
      </c>
      <c r="I11">
        <v>8.9700000000000002E-2</v>
      </c>
      <c r="J11">
        <v>5.8200000000000002E-2</v>
      </c>
      <c r="K11">
        <v>4.8099999999999997E-2</v>
      </c>
      <c r="L11">
        <v>4.3900000000000002E-2</v>
      </c>
      <c r="M11">
        <v>4.36E-2</v>
      </c>
      <c r="N11">
        <v>4.2900000000000001E-2</v>
      </c>
      <c r="O11">
        <v>4.4200000000000003E-2</v>
      </c>
      <c r="Q11" s="1"/>
      <c r="R11">
        <v>3.7193999999999998</v>
      </c>
      <c r="S11">
        <v>3.5531000000000001</v>
      </c>
      <c r="T11">
        <v>3.0341999999999998</v>
      </c>
      <c r="U11">
        <v>1.2431000000000001</v>
      </c>
      <c r="V11">
        <v>0.3</v>
      </c>
      <c r="W11">
        <v>0.12089999999999999</v>
      </c>
      <c r="X11">
        <v>0.06</v>
      </c>
      <c r="Y11">
        <v>4.9200000000000001E-2</v>
      </c>
      <c r="Z11">
        <v>4.7699999999999999E-2</v>
      </c>
      <c r="AA11">
        <v>4.7300000000000002E-2</v>
      </c>
      <c r="AB11">
        <v>4.4200000000000003E-2</v>
      </c>
      <c r="AC11">
        <v>4.6300000000000001E-2</v>
      </c>
    </row>
    <row r="12" spans="1:29" s="10" customFormat="1" x14ac:dyDescent="0.3">
      <c r="C12" s="9" t="s">
        <v>520</v>
      </c>
      <c r="D12" s="10">
        <f>_xlfn.STDEV.S(D10:D11)/AVERAGE(D10:D11)*100</f>
        <v>0.4807876342991349</v>
      </c>
      <c r="E12" s="10">
        <f>_xlfn.STDEV.S(E10:E11)/AVERAGE(E10:E11)*100</f>
        <v>0.79518230330944539</v>
      </c>
      <c r="F12" s="10">
        <f t="shared" ref="F12:O12" si="4">_xlfn.STDEV.S(F10:F11)/AVERAGE(F10:F11)*100</f>
        <v>5.0381112158017345</v>
      </c>
      <c r="G12" s="10">
        <f>_xlfn.STDEV.S(G10:G11)/AVERAGE(G10:G11)*100</f>
        <v>6.1223556725275312</v>
      </c>
      <c r="H12" s="10">
        <f t="shared" si="4"/>
        <v>1.6601186352142028</v>
      </c>
      <c r="I12" s="10">
        <f t="shared" si="4"/>
        <v>2.0968570117558203</v>
      </c>
      <c r="J12" s="10">
        <f t="shared" si="4"/>
        <v>0</v>
      </c>
      <c r="K12" s="10">
        <f t="shared" si="4"/>
        <v>1.5988025884999073</v>
      </c>
      <c r="L12" s="10">
        <f t="shared" si="4"/>
        <v>2.8410540315530861</v>
      </c>
      <c r="M12" s="10">
        <f t="shared" si="4"/>
        <v>0.1623666546926677</v>
      </c>
      <c r="N12" s="10">
        <f t="shared" si="4"/>
        <v>5.8464694757323512</v>
      </c>
      <c r="O12" s="10">
        <f t="shared" si="4"/>
        <v>2.1107665110046234</v>
      </c>
      <c r="Q12" s="9" t="s">
        <v>520</v>
      </c>
      <c r="R12" s="10">
        <f>_xlfn.STDEV.S(R10:R11)/AVERAGE(R10:R11)*100</f>
        <v>1.6988648058981572</v>
      </c>
      <c r="S12" s="10">
        <f t="shared" ref="S12:AC12" si="5">_xlfn.STDEV.S(S10:S11)/AVERAGE(S10:S11)*100</f>
        <v>0.86436359495523063</v>
      </c>
      <c r="T12" s="10">
        <f t="shared" si="5"/>
        <v>3.4032004791657346</v>
      </c>
      <c r="U12" s="10">
        <f t="shared" si="5"/>
        <v>2.7486355115829446</v>
      </c>
      <c r="V12" s="10">
        <f t="shared" si="5"/>
        <v>9.4012775031556579</v>
      </c>
      <c r="W12" s="10">
        <f t="shared" si="5"/>
        <v>10.89794860982385</v>
      </c>
      <c r="X12" s="10">
        <f t="shared" si="5"/>
        <v>0.46983839281498707</v>
      </c>
      <c r="Y12" s="10">
        <f t="shared" si="5"/>
        <v>1.1404948083654023</v>
      </c>
      <c r="Z12" s="10">
        <f t="shared" si="5"/>
        <v>1.3468700594029448</v>
      </c>
      <c r="AA12" s="10">
        <f t="shared" si="5"/>
        <v>3.5240424631182274</v>
      </c>
      <c r="AB12" s="10">
        <f t="shared" si="5"/>
        <v>2.0495848730044788</v>
      </c>
      <c r="AC12" s="10">
        <f t="shared" si="5"/>
        <v>8.8746195209647638</v>
      </c>
    </row>
    <row r="13" spans="1:29" x14ac:dyDescent="0.3">
      <c r="C13" s="1" t="s">
        <v>524</v>
      </c>
      <c r="D13">
        <v>7.7700000000000005E-2</v>
      </c>
      <c r="E13">
        <v>6.9400000000000003E-2</v>
      </c>
      <c r="F13">
        <v>5.8599999999999999E-2</v>
      </c>
      <c r="G13">
        <v>6.0600000000000001E-2</v>
      </c>
      <c r="H13">
        <v>5.7299999999999997E-2</v>
      </c>
      <c r="I13">
        <v>6.6299999999999998E-2</v>
      </c>
      <c r="J13">
        <v>4.82E-2</v>
      </c>
      <c r="K13">
        <v>8.6099999999999996E-2</v>
      </c>
      <c r="L13">
        <v>4.7500000000000001E-2</v>
      </c>
      <c r="M13">
        <v>5.8400000000000001E-2</v>
      </c>
      <c r="N13">
        <v>5.2499999999999998E-2</v>
      </c>
      <c r="O13">
        <v>0.1026</v>
      </c>
      <c r="Q13" s="1" t="s">
        <v>531</v>
      </c>
      <c r="R13">
        <v>3.7852000000000001</v>
      </c>
      <c r="S13">
        <v>3.5947</v>
      </c>
      <c r="T13">
        <v>1.4791000000000001</v>
      </c>
      <c r="U13">
        <v>0.46160000000000001</v>
      </c>
      <c r="V13">
        <v>0.1195</v>
      </c>
      <c r="W13">
        <v>6.9599999999999995E-2</v>
      </c>
      <c r="X13">
        <v>5.2200000000000003E-2</v>
      </c>
      <c r="Y13">
        <v>4.9500000000000002E-2</v>
      </c>
      <c r="Z13">
        <v>4.65E-2</v>
      </c>
      <c r="AA13">
        <v>4.5199999999999997E-2</v>
      </c>
      <c r="AB13">
        <v>4.53E-2</v>
      </c>
      <c r="AC13">
        <v>4.5600000000000002E-2</v>
      </c>
    </row>
    <row r="14" spans="1:29" x14ac:dyDescent="0.3">
      <c r="C14" s="1"/>
      <c r="D14">
        <v>5.21E-2</v>
      </c>
      <c r="E14">
        <v>4.7600000000000003E-2</v>
      </c>
      <c r="F14">
        <v>4.7600000000000003E-2</v>
      </c>
      <c r="G14">
        <v>6.7299999999999999E-2</v>
      </c>
      <c r="H14">
        <v>5.8599999999999999E-2</v>
      </c>
      <c r="I14">
        <v>5.57E-2</v>
      </c>
      <c r="J14">
        <v>4.7699999999999999E-2</v>
      </c>
      <c r="K14">
        <v>5.1900000000000002E-2</v>
      </c>
      <c r="L14">
        <v>6.7900000000000002E-2</v>
      </c>
      <c r="M14">
        <v>4.6600000000000003E-2</v>
      </c>
      <c r="N14">
        <v>4.9799999999999997E-2</v>
      </c>
      <c r="O14">
        <v>5.28E-2</v>
      </c>
      <c r="Q14" s="1"/>
      <c r="R14">
        <v>3.6459000000000001</v>
      </c>
      <c r="S14">
        <v>3.5055999999999998</v>
      </c>
      <c r="T14">
        <v>1.7754000000000001</v>
      </c>
      <c r="U14">
        <v>0.48010000000000003</v>
      </c>
      <c r="V14">
        <v>0.11459999999999999</v>
      </c>
      <c r="W14">
        <v>7.0199999999999999E-2</v>
      </c>
      <c r="X14">
        <v>5.2600000000000001E-2</v>
      </c>
      <c r="Y14">
        <v>4.6399999999999997E-2</v>
      </c>
      <c r="Z14">
        <v>4.7100000000000003E-2</v>
      </c>
      <c r="AA14">
        <v>4.4600000000000001E-2</v>
      </c>
      <c r="AB14">
        <v>4.4999999999999998E-2</v>
      </c>
      <c r="AC14">
        <v>4.4400000000000002E-2</v>
      </c>
    </row>
    <row r="15" spans="1:29" s="10" customFormat="1" x14ac:dyDescent="0.3">
      <c r="C15" s="9" t="s">
        <v>520</v>
      </c>
      <c r="D15" s="10">
        <f>_xlfn.STDEV.S(D13:D14)/AVERAGE(D13:D14)*100</f>
        <v>27.892039442797646</v>
      </c>
      <c r="E15" s="10">
        <f>_xlfn.STDEV.S(E13:E14)/AVERAGE(E13:E14)*100</f>
        <v>26.350303982678181</v>
      </c>
      <c r="F15" s="10">
        <f t="shared" ref="F15:O15" si="6">_xlfn.STDEV.S(F13:F14)/AVERAGE(F13:F14)*100</f>
        <v>14.648163075427512</v>
      </c>
      <c r="G15" s="10">
        <f>_xlfn.STDEV.S(G13:G14)/AVERAGE(G13:G14)*100</f>
        <v>7.4083118591866555</v>
      </c>
      <c r="H15" s="10">
        <f t="shared" si="6"/>
        <v>1.5862619767774175</v>
      </c>
      <c r="I15" s="10">
        <f t="shared" si="6"/>
        <v>12.28742931242197</v>
      </c>
      <c r="J15" s="10">
        <f t="shared" si="6"/>
        <v>0.73733762376073841</v>
      </c>
      <c r="K15" s="10">
        <f t="shared" si="6"/>
        <v>35.047901328376639</v>
      </c>
      <c r="L15" s="10">
        <f t="shared" si="6"/>
        <v>24.999962454429077</v>
      </c>
      <c r="M15" s="10">
        <f t="shared" si="6"/>
        <v>15.893066700954714</v>
      </c>
      <c r="N15" s="10">
        <f t="shared" si="6"/>
        <v>3.7325284637413079</v>
      </c>
      <c r="O15" s="10">
        <f t="shared" si="6"/>
        <v>45.320357404234343</v>
      </c>
      <c r="Q15" s="9" t="s">
        <v>520</v>
      </c>
      <c r="R15" s="10">
        <f>_xlfn.STDEV.S(R13:R14)/AVERAGE(R13:R14)*100</f>
        <v>2.6510200271638396</v>
      </c>
      <c r="S15" s="10">
        <f t="shared" ref="S15:AC15" si="7">_xlfn.STDEV.S(S13:S14)/AVERAGE(S13:S14)*100</f>
        <v>1.7746634424945851</v>
      </c>
      <c r="T15" s="10">
        <f t="shared" si="7"/>
        <v>12.875448718117932</v>
      </c>
      <c r="U15" s="10">
        <f t="shared" si="7"/>
        <v>2.7782681218968119</v>
      </c>
      <c r="V15" s="10">
        <f t="shared" si="7"/>
        <v>2.9601223646425328</v>
      </c>
      <c r="W15" s="10">
        <f t="shared" si="7"/>
        <v>0.60695861046055921</v>
      </c>
      <c r="X15" s="10">
        <f t="shared" si="7"/>
        <v>0.53977616884468937</v>
      </c>
      <c r="Y15" s="10">
        <f t="shared" si="7"/>
        <v>4.5714932673165825</v>
      </c>
      <c r="Z15" s="10">
        <f t="shared" si="7"/>
        <v>0.90654715536737351</v>
      </c>
      <c r="AA15" s="10">
        <f t="shared" si="7"/>
        <v>0.94490883900206235</v>
      </c>
      <c r="AB15" s="10">
        <f t="shared" si="7"/>
        <v>0.46983839281498441</v>
      </c>
      <c r="AC15" s="10">
        <f t="shared" si="7"/>
        <v>1.8856180831641267</v>
      </c>
    </row>
    <row r="16" spans="1:29" x14ac:dyDescent="0.3">
      <c r="C16" s="1" t="s">
        <v>525</v>
      </c>
      <c r="D16">
        <v>1.1235999999999999</v>
      </c>
      <c r="E16">
        <v>0.2601</v>
      </c>
      <c r="F16">
        <v>0.1072</v>
      </c>
      <c r="G16">
        <v>6.0699999999999997E-2</v>
      </c>
      <c r="H16">
        <v>5.5899999999999998E-2</v>
      </c>
      <c r="I16">
        <v>4.6100000000000002E-2</v>
      </c>
      <c r="J16">
        <v>4.5199999999999997E-2</v>
      </c>
      <c r="K16">
        <v>7.2599999999999998E-2</v>
      </c>
      <c r="L16">
        <v>8.2699999999999996E-2</v>
      </c>
      <c r="M16">
        <v>4.4999999999999998E-2</v>
      </c>
      <c r="N16">
        <v>4.6899999999999997E-2</v>
      </c>
      <c r="O16">
        <v>5.0700000000000002E-2</v>
      </c>
      <c r="Q16" s="1" t="s">
        <v>532</v>
      </c>
      <c r="R16">
        <v>3.6282000000000001</v>
      </c>
      <c r="S16">
        <v>2.3683000000000001</v>
      </c>
      <c r="T16">
        <v>0.77949999999999997</v>
      </c>
      <c r="U16">
        <v>0.2908</v>
      </c>
      <c r="V16">
        <v>0.1032</v>
      </c>
      <c r="W16">
        <v>6.6799999999999998E-2</v>
      </c>
      <c r="X16">
        <v>5.2699999999999997E-2</v>
      </c>
      <c r="Y16">
        <v>4.6800000000000001E-2</v>
      </c>
      <c r="Z16">
        <v>4.65E-2</v>
      </c>
      <c r="AA16">
        <v>4.7199999999999999E-2</v>
      </c>
      <c r="AB16">
        <v>4.4900000000000002E-2</v>
      </c>
      <c r="AC16">
        <v>4.5600000000000002E-2</v>
      </c>
    </row>
    <row r="17" spans="1:29" x14ac:dyDescent="0.3">
      <c r="C17" s="1"/>
      <c r="D17">
        <v>1.2666999999999999</v>
      </c>
      <c r="E17">
        <v>0.23780000000000001</v>
      </c>
      <c r="F17">
        <v>0.1132</v>
      </c>
      <c r="G17">
        <v>6.2300000000000001E-2</v>
      </c>
      <c r="H17">
        <v>7.0699999999999999E-2</v>
      </c>
      <c r="I17">
        <v>4.6199999999999998E-2</v>
      </c>
      <c r="J17">
        <v>4.4600000000000001E-2</v>
      </c>
      <c r="K17">
        <v>4.5999999999999999E-2</v>
      </c>
      <c r="L17">
        <v>4.53E-2</v>
      </c>
      <c r="M17">
        <v>4.7800000000000002E-2</v>
      </c>
      <c r="N17">
        <v>4.7399999999999998E-2</v>
      </c>
      <c r="O17">
        <v>4.4499999999999998E-2</v>
      </c>
      <c r="Q17" s="1"/>
      <c r="R17">
        <v>3.6623999999999999</v>
      </c>
      <c r="S17">
        <v>2.8248000000000002</v>
      </c>
      <c r="T17">
        <v>0.85160000000000002</v>
      </c>
      <c r="U17">
        <v>0.2621</v>
      </c>
      <c r="V17">
        <v>8.9899999999999994E-2</v>
      </c>
      <c r="W17">
        <v>6.1800000000000001E-2</v>
      </c>
      <c r="X17">
        <v>4.9799999999999997E-2</v>
      </c>
      <c r="Y17">
        <v>4.7199999999999999E-2</v>
      </c>
      <c r="Z17">
        <v>4.65E-2</v>
      </c>
      <c r="AA17">
        <v>4.7E-2</v>
      </c>
      <c r="AB17">
        <v>4.5100000000000001E-2</v>
      </c>
      <c r="AC17">
        <v>4.5400000000000003E-2</v>
      </c>
    </row>
    <row r="18" spans="1:29" s="10" customFormat="1" x14ac:dyDescent="0.3">
      <c r="C18" s="9" t="s">
        <v>520</v>
      </c>
      <c r="D18" s="10">
        <f>_xlfn.STDEV.S(D16:D17)/AVERAGE(D16:D17)*100</f>
        <v>8.466467003120524</v>
      </c>
      <c r="E18" s="10">
        <f>_xlfn.STDEV.S(E16:E17)/AVERAGE(E16:E17)*100</f>
        <v>6.3339952683109058</v>
      </c>
      <c r="F18" s="10">
        <f t="shared" ref="F18:O18" si="8">_xlfn.STDEV.S(F16:F17)/AVERAGE(F16:F17)*100</f>
        <v>3.8499461770592367</v>
      </c>
      <c r="G18" s="10">
        <f>_xlfn.STDEV.S(G16:G17)/AVERAGE(G16:G17)*100</f>
        <v>1.8396273982089091</v>
      </c>
      <c r="H18" s="10">
        <f t="shared" si="8"/>
        <v>16.53267039741073</v>
      </c>
      <c r="I18" s="10">
        <f t="shared" si="8"/>
        <v>0.15321923752687297</v>
      </c>
      <c r="J18" s="10">
        <f t="shared" si="8"/>
        <v>0.94490883900206235</v>
      </c>
      <c r="K18" s="10">
        <f t="shared" si="8"/>
        <v>31.718449206681541</v>
      </c>
      <c r="L18" s="10">
        <f t="shared" si="8"/>
        <v>41.321552525588856</v>
      </c>
      <c r="M18" s="10">
        <f t="shared" si="8"/>
        <v>4.2670236795739998</v>
      </c>
      <c r="N18" s="10">
        <f t="shared" si="8"/>
        <v>0.74984812426993441</v>
      </c>
      <c r="O18" s="10">
        <f t="shared" si="8"/>
        <v>9.2102143767995752</v>
      </c>
      <c r="Q18" s="9" t="s">
        <v>520</v>
      </c>
      <c r="R18" s="10">
        <f>_xlfn.STDEV.S(R16:R17)/AVERAGE(R16:R17)*100</f>
        <v>0.66340361332619469</v>
      </c>
      <c r="S18" s="10">
        <f t="shared" ref="S18:AC18" si="9">_xlfn.STDEV.S(S16:S17)/AVERAGE(S16:S17)*100</f>
        <v>12.431659148164258</v>
      </c>
      <c r="T18" s="10">
        <f t="shared" si="9"/>
        <v>6.2512904081356275</v>
      </c>
      <c r="U18" s="10">
        <f t="shared" si="9"/>
        <v>7.3409168457420568</v>
      </c>
      <c r="V18" s="10">
        <f t="shared" si="9"/>
        <v>9.7405698495920117</v>
      </c>
      <c r="W18" s="10">
        <f t="shared" si="9"/>
        <v>5.4984975208907247</v>
      </c>
      <c r="X18" s="10">
        <f t="shared" si="9"/>
        <v>4.0011895911043664</v>
      </c>
      <c r="Y18" s="10">
        <f t="shared" si="9"/>
        <v>0.60179300526514312</v>
      </c>
      <c r="Z18" s="10">
        <f t="shared" si="9"/>
        <v>0</v>
      </c>
      <c r="AA18" s="10">
        <f t="shared" si="9"/>
        <v>0.30025765655479536</v>
      </c>
      <c r="AB18" s="10">
        <f t="shared" si="9"/>
        <v>0.31426968052735255</v>
      </c>
      <c r="AC18" s="10">
        <f t="shared" si="9"/>
        <v>0.31081616755452451</v>
      </c>
    </row>
    <row r="19" spans="1:29" x14ac:dyDescent="0.3">
      <c r="C19" s="1" t="s">
        <v>526</v>
      </c>
      <c r="D19">
        <v>2.9733000000000001</v>
      </c>
      <c r="E19">
        <v>0.8881</v>
      </c>
      <c r="F19">
        <v>0.2581</v>
      </c>
      <c r="G19">
        <v>8.7599999999999997E-2</v>
      </c>
      <c r="H19">
        <v>6.1800000000000001E-2</v>
      </c>
      <c r="I19">
        <v>4.9299999999999997E-2</v>
      </c>
      <c r="J19">
        <v>4.6199999999999998E-2</v>
      </c>
      <c r="K19">
        <v>4.5699999999999998E-2</v>
      </c>
      <c r="L19">
        <v>4.6399999999999997E-2</v>
      </c>
      <c r="M19">
        <v>4.5900000000000003E-2</v>
      </c>
      <c r="N19">
        <v>4.6800000000000001E-2</v>
      </c>
      <c r="O19">
        <v>4.5999999999999999E-2</v>
      </c>
      <c r="Q19" s="1" t="s">
        <v>533</v>
      </c>
      <c r="R19">
        <v>4.9099999999999998E-2</v>
      </c>
      <c r="S19">
        <v>4.6600000000000003E-2</v>
      </c>
      <c r="T19">
        <v>4.6100000000000002E-2</v>
      </c>
      <c r="U19">
        <v>4.5600000000000002E-2</v>
      </c>
      <c r="V19">
        <v>4.5900000000000003E-2</v>
      </c>
      <c r="W19">
        <v>4.58E-2</v>
      </c>
      <c r="X19">
        <v>4.58E-2</v>
      </c>
      <c r="Y19">
        <v>4.6199999999999998E-2</v>
      </c>
      <c r="Z19">
        <v>4.53E-2</v>
      </c>
      <c r="AA19">
        <v>4.5100000000000001E-2</v>
      </c>
      <c r="AB19">
        <v>4.48E-2</v>
      </c>
      <c r="AC19">
        <v>4.4499999999999998E-2</v>
      </c>
    </row>
    <row r="20" spans="1:29" x14ac:dyDescent="0.3">
      <c r="C20" s="1"/>
      <c r="D20">
        <v>2.9150999999999998</v>
      </c>
      <c r="E20">
        <v>0.88859999999999995</v>
      </c>
      <c r="F20">
        <v>0.25900000000000001</v>
      </c>
      <c r="G20">
        <v>9.3200000000000005E-2</v>
      </c>
      <c r="H20">
        <v>5.9799999999999999E-2</v>
      </c>
      <c r="I20">
        <v>5.1200000000000002E-2</v>
      </c>
      <c r="J20">
        <v>4.5999999999999999E-2</v>
      </c>
      <c r="K20">
        <v>4.5900000000000003E-2</v>
      </c>
      <c r="L20">
        <v>4.6800000000000001E-2</v>
      </c>
      <c r="M20">
        <v>4.58E-2</v>
      </c>
      <c r="N20">
        <v>4.58E-2</v>
      </c>
      <c r="O20">
        <v>4.53E-2</v>
      </c>
      <c r="Q20" s="1"/>
      <c r="R20">
        <v>5.11E-2</v>
      </c>
      <c r="S20">
        <v>4.7100000000000003E-2</v>
      </c>
      <c r="T20">
        <v>4.7500000000000001E-2</v>
      </c>
      <c r="U20">
        <v>4.7199999999999999E-2</v>
      </c>
      <c r="V20">
        <v>4.7600000000000003E-2</v>
      </c>
      <c r="W20">
        <v>4.8599999999999997E-2</v>
      </c>
      <c r="X20">
        <v>4.6300000000000001E-2</v>
      </c>
      <c r="Y20">
        <v>4.5499999999999999E-2</v>
      </c>
      <c r="Z20">
        <v>4.58E-2</v>
      </c>
      <c r="AA20">
        <v>4.6300000000000001E-2</v>
      </c>
      <c r="AB20">
        <v>4.7600000000000003E-2</v>
      </c>
      <c r="AC20">
        <v>4.53E-2</v>
      </c>
    </row>
    <row r="21" spans="1:29" s="10" customFormat="1" x14ac:dyDescent="0.3">
      <c r="C21" s="9" t="s">
        <v>520</v>
      </c>
      <c r="D21" s="10">
        <f>_xlfn.STDEV.S(D19:D20)/AVERAGE(D19:D20)*100</f>
        <v>1.3977859746300267</v>
      </c>
      <c r="E21" s="10">
        <f>_xlfn.STDEV.S(E19:E20)/AVERAGE(E19:E20)*100</f>
        <v>3.9798884515476425E-2</v>
      </c>
      <c r="F21" s="10">
        <f t="shared" ref="F21:O21" si="10">_xlfn.STDEV.S(F19:F20)/AVERAGE(F19:F20)*100</f>
        <v>0.2461404382393739</v>
      </c>
      <c r="G21" s="10">
        <f>_xlfn.STDEV.S(G19:G20)/AVERAGE(G19:G20)*100</f>
        <v>4.3803074940759634</v>
      </c>
      <c r="H21" s="10">
        <f t="shared" si="10"/>
        <v>2.3260091486399612</v>
      </c>
      <c r="I21" s="10">
        <f t="shared" si="10"/>
        <v>2.6736375806058597</v>
      </c>
      <c r="J21" s="10">
        <f t="shared" si="10"/>
        <v>0.3067708378249645</v>
      </c>
      <c r="K21" s="10">
        <f t="shared" si="10"/>
        <v>0.30878025379326102</v>
      </c>
      <c r="L21" s="10">
        <f t="shared" si="10"/>
        <v>0.60695861046056265</v>
      </c>
      <c r="M21" s="10">
        <f t="shared" si="10"/>
        <v>0.15422176252705949</v>
      </c>
      <c r="N21" s="10">
        <f t="shared" si="10"/>
        <v>1.5272284690854172</v>
      </c>
      <c r="O21" s="10">
        <f t="shared" si="10"/>
        <v>1.0842820302970049</v>
      </c>
      <c r="Q21" s="9" t="s">
        <v>520</v>
      </c>
      <c r="R21" s="10">
        <f>_xlfn.STDEV.S(R19:R20)/AVERAGE(R19:R20)*100</f>
        <v>2.8227815616229468</v>
      </c>
      <c r="S21" s="10">
        <f t="shared" ref="S21:AC21" si="11">_xlfn.STDEV.S(S19:S20)/AVERAGE(S19:S20)*100</f>
        <v>0.75464971311264473</v>
      </c>
      <c r="T21" s="10">
        <f t="shared" si="11"/>
        <v>2.1152766958571911</v>
      </c>
      <c r="U21" s="10">
        <f t="shared" si="11"/>
        <v>2.4382992454708496</v>
      </c>
      <c r="V21" s="10">
        <f t="shared" si="11"/>
        <v>2.5712973861329003</v>
      </c>
      <c r="W21" s="10">
        <f t="shared" si="11"/>
        <v>4.1947012443269722</v>
      </c>
      <c r="X21" s="10">
        <f t="shared" si="11"/>
        <v>0.7677598058485865</v>
      </c>
      <c r="Y21" s="10">
        <f t="shared" si="11"/>
        <v>1.0795523376893843</v>
      </c>
      <c r="Z21" s="10">
        <f t="shared" si="11"/>
        <v>0.7761874656273855</v>
      </c>
      <c r="AA21" s="10">
        <f t="shared" si="11"/>
        <v>1.856735530467958</v>
      </c>
      <c r="AB21" s="10">
        <f t="shared" si="11"/>
        <v>4.2854956435548388</v>
      </c>
      <c r="AC21" s="10">
        <f t="shared" si="11"/>
        <v>1.2598784520027608</v>
      </c>
    </row>
    <row r="22" spans="1:29" x14ac:dyDescent="0.3">
      <c r="C22" s="1" t="s">
        <v>527</v>
      </c>
      <c r="D22">
        <v>3.5960000000000001</v>
      </c>
      <c r="E22">
        <v>3.5116999999999998</v>
      </c>
      <c r="F22">
        <v>3.6122000000000001</v>
      </c>
      <c r="G22">
        <v>3.3845999999999998</v>
      </c>
      <c r="H22">
        <v>2.2738</v>
      </c>
      <c r="I22">
        <v>0.73309999999999997</v>
      </c>
      <c r="J22">
        <v>0.2467</v>
      </c>
      <c r="K22">
        <v>9.5100000000000004E-2</v>
      </c>
      <c r="L22">
        <v>6.0400000000000002E-2</v>
      </c>
      <c r="M22">
        <v>4.8000000000000001E-2</v>
      </c>
      <c r="N22">
        <v>4.9200000000000001E-2</v>
      </c>
      <c r="O22">
        <v>4.3900000000000002E-2</v>
      </c>
      <c r="Q22" s="1" t="s">
        <v>534</v>
      </c>
      <c r="R22">
        <v>0.2681</v>
      </c>
      <c r="S22">
        <v>7.0400000000000004E-2</v>
      </c>
      <c r="T22">
        <v>5.0299999999999997E-2</v>
      </c>
      <c r="U22">
        <v>4.4600000000000001E-2</v>
      </c>
      <c r="V22">
        <v>4.3700000000000003E-2</v>
      </c>
      <c r="W22">
        <v>4.41E-2</v>
      </c>
      <c r="X22">
        <v>4.3700000000000003E-2</v>
      </c>
      <c r="Y22">
        <v>4.3099999999999999E-2</v>
      </c>
      <c r="Z22">
        <v>4.4200000000000003E-2</v>
      </c>
      <c r="AA22">
        <v>4.3099999999999999E-2</v>
      </c>
      <c r="AB22">
        <v>4.2999999999999997E-2</v>
      </c>
      <c r="AC22">
        <v>4.2099999999999999E-2</v>
      </c>
    </row>
    <row r="23" spans="1:29" x14ac:dyDescent="0.3">
      <c r="C23" s="1"/>
      <c r="D23">
        <v>3.5914999999999999</v>
      </c>
      <c r="E23">
        <v>3.5394000000000001</v>
      </c>
      <c r="F23">
        <v>3.6110000000000002</v>
      </c>
      <c r="G23">
        <v>3.4975000000000001</v>
      </c>
      <c r="H23">
        <v>2.2877000000000001</v>
      </c>
      <c r="I23">
        <v>0.71309999999999996</v>
      </c>
      <c r="J23">
        <v>0.2243</v>
      </c>
      <c r="K23">
        <v>8.0299999999999996E-2</v>
      </c>
      <c r="L23">
        <v>5.3699999999999998E-2</v>
      </c>
      <c r="M23">
        <v>4.6300000000000001E-2</v>
      </c>
      <c r="N23">
        <v>5.6599999999999998E-2</v>
      </c>
      <c r="O23">
        <v>5.6300000000000003E-2</v>
      </c>
      <c r="Q23" s="1"/>
      <c r="R23">
        <v>0.26379999999999998</v>
      </c>
      <c r="S23">
        <v>6.7900000000000002E-2</v>
      </c>
      <c r="T23">
        <v>5.04E-2</v>
      </c>
      <c r="U23">
        <v>4.58E-2</v>
      </c>
      <c r="V23">
        <v>4.4299999999999999E-2</v>
      </c>
      <c r="W23">
        <v>4.3799999999999999E-2</v>
      </c>
      <c r="X23">
        <v>4.4600000000000001E-2</v>
      </c>
      <c r="Y23">
        <v>4.3299999999999998E-2</v>
      </c>
      <c r="Z23">
        <v>4.4900000000000002E-2</v>
      </c>
      <c r="AA23">
        <v>4.2799999999999998E-2</v>
      </c>
      <c r="AB23">
        <v>4.36E-2</v>
      </c>
      <c r="AC23">
        <v>4.3799999999999999E-2</v>
      </c>
    </row>
    <row r="24" spans="1:29" s="10" customFormat="1" x14ac:dyDescent="0.3">
      <c r="C24" s="9" t="s">
        <v>520</v>
      </c>
      <c r="D24" s="10">
        <f>_xlfn.STDEV.S(D22:D23)/AVERAGE(D22:D23)*100</f>
        <v>8.8542066513797132E-2</v>
      </c>
      <c r="E24" s="10">
        <f>_xlfn.STDEV.S(E22:E23)/AVERAGE(E22:E23)*100</f>
        <v>0.55556885702564318</v>
      </c>
      <c r="F24" s="10">
        <f t="shared" ref="F24:O24" si="12">_xlfn.STDEV.S(F22:F23)/AVERAGE(F22:F23)*100</f>
        <v>2.3494521470366691E-2</v>
      </c>
      <c r="G24" s="10">
        <f>_xlfn.STDEV.S(G22:G23)/AVERAGE(G22:G23)*100</f>
        <v>2.3199998720146868</v>
      </c>
      <c r="H24" s="10">
        <f t="shared" si="12"/>
        <v>0.43094527056858606</v>
      </c>
      <c r="I24" s="10">
        <f t="shared" si="12"/>
        <v>1.9557648490846304</v>
      </c>
      <c r="J24" s="10">
        <f t="shared" si="12"/>
        <v>6.7257715068274599</v>
      </c>
      <c r="K24" s="10">
        <f t="shared" si="12"/>
        <v>11.932930856967969</v>
      </c>
      <c r="L24" s="10">
        <f t="shared" si="12"/>
        <v>8.3043215319016142</v>
      </c>
      <c r="M24" s="10">
        <f t="shared" si="12"/>
        <v>2.549483622517775</v>
      </c>
      <c r="N24" s="10">
        <f t="shared" si="12"/>
        <v>9.8914748218912081</v>
      </c>
      <c r="O24" s="10">
        <f t="shared" si="12"/>
        <v>17.501245682062212</v>
      </c>
      <c r="Q24" s="9" t="s">
        <v>520</v>
      </c>
      <c r="R24" s="10">
        <f>_xlfn.STDEV.S(R22:R23)/AVERAGE(R22:R23)*100</f>
        <v>1.1432822557255771</v>
      </c>
      <c r="S24" s="10">
        <f t="shared" ref="S24:AC24" si="13">_xlfn.STDEV.S(S22:S23)/AVERAGE(S22:S23)*100</f>
        <v>2.5564236485413887</v>
      </c>
      <c r="T24" s="10">
        <f t="shared" si="13"/>
        <v>0.14043828821977514</v>
      </c>
      <c r="U24" s="10">
        <f t="shared" si="13"/>
        <v>1.8772746403182672</v>
      </c>
      <c r="V24" s="10">
        <f t="shared" si="13"/>
        <v>0.96423651979983172</v>
      </c>
      <c r="W24" s="10">
        <f t="shared" si="13"/>
        <v>0.48266674483723643</v>
      </c>
      <c r="X24" s="10">
        <f t="shared" si="13"/>
        <v>1.4414407770507165</v>
      </c>
      <c r="Y24" s="10">
        <f t="shared" si="13"/>
        <v>0.32736425054932555</v>
      </c>
      <c r="Z24" s="10">
        <f t="shared" si="13"/>
        <v>1.1110544261068074</v>
      </c>
      <c r="AA24" s="10">
        <f t="shared" si="13"/>
        <v>0.49390462015358649</v>
      </c>
      <c r="AB24" s="10">
        <f t="shared" si="13"/>
        <v>0.979824639057577</v>
      </c>
      <c r="AC24" s="10">
        <f t="shared" si="13"/>
        <v>2.7987928475369754</v>
      </c>
    </row>
    <row r="25" spans="1:29" x14ac:dyDescent="0.3">
      <c r="C25" s="1" t="s">
        <v>528</v>
      </c>
      <c r="D25">
        <v>3.5417000000000001</v>
      </c>
      <c r="E25">
        <v>3.5185</v>
      </c>
      <c r="F25">
        <v>3.4445999999999999</v>
      </c>
      <c r="G25">
        <v>2.2852000000000001</v>
      </c>
      <c r="H25">
        <v>0.8417</v>
      </c>
      <c r="I25">
        <v>0.22070000000000001</v>
      </c>
      <c r="J25">
        <v>9.06E-2</v>
      </c>
      <c r="K25">
        <v>5.9299999999999999E-2</v>
      </c>
      <c r="L25">
        <v>4.9299999999999997E-2</v>
      </c>
      <c r="M25">
        <v>4.7500000000000001E-2</v>
      </c>
      <c r="N25">
        <v>4.6300000000000001E-2</v>
      </c>
      <c r="O25">
        <v>4.8899999999999999E-2</v>
      </c>
      <c r="Q25" s="1" t="s">
        <v>535</v>
      </c>
      <c r="R25">
        <v>1.5134000000000001</v>
      </c>
      <c r="S25">
        <v>0.2898</v>
      </c>
      <c r="T25">
        <v>0.1145</v>
      </c>
      <c r="U25">
        <v>6.1499999999999999E-2</v>
      </c>
      <c r="V25">
        <v>4.7800000000000002E-2</v>
      </c>
      <c r="W25">
        <v>4.5999999999999999E-2</v>
      </c>
      <c r="X25">
        <v>4.58E-2</v>
      </c>
      <c r="Y25">
        <v>4.58E-2</v>
      </c>
      <c r="Z25">
        <v>4.5100000000000001E-2</v>
      </c>
      <c r="AA25">
        <v>5.5199999999999999E-2</v>
      </c>
      <c r="AB25">
        <v>4.5100000000000001E-2</v>
      </c>
      <c r="AC25">
        <v>4.4499999999999998E-2</v>
      </c>
    </row>
    <row r="26" spans="1:29" x14ac:dyDescent="0.3">
      <c r="C26" s="1"/>
      <c r="D26">
        <v>3.5366</v>
      </c>
      <c r="E26">
        <v>3.5135000000000001</v>
      </c>
      <c r="F26">
        <v>3.5249999999999999</v>
      </c>
      <c r="G26">
        <v>2.5737000000000001</v>
      </c>
      <c r="H26">
        <v>0.87780000000000002</v>
      </c>
      <c r="I26">
        <v>0.2097</v>
      </c>
      <c r="J26">
        <v>9.7900000000000001E-2</v>
      </c>
      <c r="K26">
        <v>5.7700000000000001E-2</v>
      </c>
      <c r="L26">
        <v>5.2600000000000001E-2</v>
      </c>
      <c r="M26">
        <v>4.6899999999999997E-2</v>
      </c>
      <c r="N26">
        <v>4.6899999999999997E-2</v>
      </c>
      <c r="O26">
        <v>4.4999999999999998E-2</v>
      </c>
      <c r="Q26" s="1"/>
      <c r="R26">
        <v>1.7130000000000001</v>
      </c>
      <c r="S26">
        <v>0.37340000000000001</v>
      </c>
      <c r="T26">
        <v>0.1205</v>
      </c>
      <c r="U26">
        <v>6.7699999999999996E-2</v>
      </c>
      <c r="V26">
        <v>5.1499999999999997E-2</v>
      </c>
      <c r="W26">
        <v>4.7500000000000001E-2</v>
      </c>
      <c r="X26">
        <v>4.8399999999999999E-2</v>
      </c>
      <c r="Y26">
        <v>4.9000000000000002E-2</v>
      </c>
      <c r="Z26">
        <v>4.8300000000000003E-2</v>
      </c>
      <c r="AA26">
        <v>4.5999999999999999E-2</v>
      </c>
      <c r="AB26">
        <v>4.5999999999999999E-2</v>
      </c>
      <c r="AC26">
        <v>4.9399999999999999E-2</v>
      </c>
    </row>
    <row r="27" spans="1:29" s="10" customFormat="1" x14ac:dyDescent="0.3">
      <c r="C27" s="9" t="s">
        <v>520</v>
      </c>
      <c r="D27" s="10">
        <f>_xlfn.STDEV.S(D25:D26)/AVERAGE(D25:D26)*100</f>
        <v>0.10189578243508937</v>
      </c>
      <c r="E27" s="10">
        <f>_xlfn.STDEV.S(E25:E26)/AVERAGE(E25:E26)*100</f>
        <v>0.10055557184108822</v>
      </c>
      <c r="F27" s="10">
        <f t="shared" ref="F27:O27" si="14">_xlfn.STDEV.S(F25:F26)/AVERAGE(F25:F26)*100</f>
        <v>1.6314102733987157</v>
      </c>
      <c r="G27" s="10">
        <f>_xlfn.STDEV.S(G25:G26)/AVERAGE(G25:G26)*100</f>
        <v>8.3969748861807787</v>
      </c>
      <c r="H27" s="10">
        <f t="shared" si="14"/>
        <v>2.969067147523627</v>
      </c>
      <c r="I27" s="10">
        <f t="shared" si="14"/>
        <v>3.614393398258378</v>
      </c>
      <c r="J27" s="10">
        <f t="shared" si="14"/>
        <v>5.4767952282883794</v>
      </c>
      <c r="K27" s="10">
        <f t="shared" si="14"/>
        <v>1.9339672647837165</v>
      </c>
      <c r="L27" s="10">
        <f t="shared" si="14"/>
        <v>4.5798869046430033</v>
      </c>
      <c r="M27" s="10">
        <f t="shared" si="14"/>
        <v>0.89886455235578566</v>
      </c>
      <c r="N27" s="10">
        <f t="shared" si="14"/>
        <v>0.91043791569082821</v>
      </c>
      <c r="O27" s="10">
        <f t="shared" si="14"/>
        <v>5.873730450750875</v>
      </c>
      <c r="Q27" s="9" t="s">
        <v>520</v>
      </c>
      <c r="R27" s="10">
        <f>_xlfn.STDEV.S(R25:R26)/AVERAGE(R25:R26)*100</f>
        <v>8.748978026582872</v>
      </c>
      <c r="S27" s="10">
        <f t="shared" ref="S27:AC27" si="15">_xlfn.STDEV.S(S25:S26)/AVERAGE(S25:S26)*100</f>
        <v>17.826938150541345</v>
      </c>
      <c r="T27" s="10">
        <f t="shared" si="15"/>
        <v>3.6107580315908758</v>
      </c>
      <c r="U27" s="10">
        <f t="shared" si="15"/>
        <v>6.7864737513259961</v>
      </c>
      <c r="V27" s="10">
        <f t="shared" si="15"/>
        <v>5.2694765163952102</v>
      </c>
      <c r="W27" s="10">
        <f t="shared" si="15"/>
        <v>2.2687918112937377</v>
      </c>
      <c r="X27" s="10">
        <f t="shared" si="15"/>
        <v>3.9033495352123611</v>
      </c>
      <c r="Y27" s="10">
        <f t="shared" si="15"/>
        <v>4.7737166662382986</v>
      </c>
      <c r="Z27" s="10">
        <f t="shared" si="15"/>
        <v>4.8452713057750607</v>
      </c>
      <c r="AA27" s="10">
        <f t="shared" si="15"/>
        <v>12.856486930664502</v>
      </c>
      <c r="AB27" s="10">
        <f t="shared" si="15"/>
        <v>1.3971374381292896</v>
      </c>
      <c r="AC27" s="10">
        <f t="shared" si="15"/>
        <v>7.3798151817126403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14.19</v>
      </c>
      <c r="D32" t="s">
        <v>20</v>
      </c>
      <c r="E32">
        <v>3.052</v>
      </c>
      <c r="F32">
        <v>3.2309999999999999</v>
      </c>
      <c r="G32">
        <v>0.253</v>
      </c>
      <c r="H32">
        <v>7.8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3.4089999999999998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9.5310000000000006</v>
      </c>
      <c r="D34" t="s">
        <v>24</v>
      </c>
      <c r="E34">
        <v>2.9430000000000001</v>
      </c>
      <c r="F34">
        <v>3.1360000000000001</v>
      </c>
      <c r="G34">
        <v>0.27300000000000002</v>
      </c>
      <c r="H34">
        <v>8.6999999999999993</v>
      </c>
    </row>
    <row r="35" spans="1:8" x14ac:dyDescent="0.3">
      <c r="A35" t="s">
        <v>21</v>
      </c>
      <c r="B35" t="s">
        <v>21</v>
      </c>
      <c r="C35" t="s">
        <v>19</v>
      </c>
      <c r="D35" t="s">
        <v>25</v>
      </c>
      <c r="E35">
        <v>3.3290000000000002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10.048</v>
      </c>
      <c r="D36" t="s">
        <v>27</v>
      </c>
      <c r="E36">
        <v>2.9609999999999999</v>
      </c>
      <c r="F36">
        <v>2.9670000000000001</v>
      </c>
      <c r="G36">
        <v>0.01</v>
      </c>
      <c r="H36">
        <v>0.3</v>
      </c>
    </row>
    <row r="37" spans="1:8" x14ac:dyDescent="0.3">
      <c r="A37" t="s">
        <v>21</v>
      </c>
      <c r="B37" t="s">
        <v>21</v>
      </c>
      <c r="C37">
        <v>10.494999999999999</v>
      </c>
      <c r="D37" t="s">
        <v>28</v>
      </c>
      <c r="E37">
        <v>2.9740000000000002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2.3929999999999998</v>
      </c>
      <c r="D38" t="s">
        <v>30</v>
      </c>
      <c r="E38">
        <v>2.133</v>
      </c>
      <c r="F38">
        <v>2.5110000000000001</v>
      </c>
      <c r="G38">
        <v>0.53500000000000003</v>
      </c>
      <c r="H38">
        <v>21.3</v>
      </c>
    </row>
    <row r="39" spans="1:8" x14ac:dyDescent="0.3">
      <c r="A39" t="s">
        <v>21</v>
      </c>
      <c r="B39" t="s">
        <v>21</v>
      </c>
      <c r="C39">
        <v>8.1940000000000008</v>
      </c>
      <c r="D39" t="s">
        <v>31</v>
      </c>
      <c r="E39">
        <v>2.8889999999999998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0.95399999999999996</v>
      </c>
      <c r="D40" t="s">
        <v>33</v>
      </c>
      <c r="E40">
        <v>1.373</v>
      </c>
      <c r="F40">
        <v>1.528</v>
      </c>
      <c r="G40">
        <v>0.219</v>
      </c>
      <c r="H40">
        <v>14.3</v>
      </c>
    </row>
    <row r="41" spans="1:8" x14ac:dyDescent="0.3">
      <c r="A41" t="s">
        <v>21</v>
      </c>
      <c r="B41" t="s">
        <v>21</v>
      </c>
      <c r="C41">
        <v>1.3939999999999999</v>
      </c>
      <c r="D41" t="s">
        <v>34</v>
      </c>
      <c r="E41">
        <v>1.6830000000000001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0.42399999999999999</v>
      </c>
      <c r="D42" t="s">
        <v>36</v>
      </c>
      <c r="E42">
        <v>0.82</v>
      </c>
      <c r="F42">
        <v>0.84</v>
      </c>
      <c r="G42">
        <v>2.8000000000000001E-2</v>
      </c>
      <c r="H42">
        <v>3.4</v>
      </c>
    </row>
    <row r="43" spans="1:8" x14ac:dyDescent="0.3">
      <c r="A43" t="s">
        <v>21</v>
      </c>
      <c r="B43" t="s">
        <v>21</v>
      </c>
      <c r="C43">
        <v>0.45500000000000002</v>
      </c>
      <c r="D43" t="s">
        <v>37</v>
      </c>
      <c r="E43">
        <v>0.86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0.125</v>
      </c>
      <c r="D44" t="s">
        <v>39</v>
      </c>
      <c r="E44">
        <v>0.34100000000000003</v>
      </c>
      <c r="F44">
        <v>0.36099999999999999</v>
      </c>
      <c r="G44">
        <v>2.8000000000000001E-2</v>
      </c>
      <c r="H44">
        <v>7.7</v>
      </c>
    </row>
    <row r="45" spans="1:8" x14ac:dyDescent="0.3">
      <c r="A45" t="s">
        <v>21</v>
      </c>
      <c r="B45" t="s">
        <v>21</v>
      </c>
      <c r="C45">
        <v>0.14499999999999999</v>
      </c>
      <c r="D45" t="s">
        <v>40</v>
      </c>
      <c r="E45">
        <v>0.38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4.2999999999999997E-2</v>
      </c>
      <c r="D46" t="s">
        <v>42</v>
      </c>
      <c r="E46">
        <v>0.16500000000000001</v>
      </c>
      <c r="F46">
        <v>0.16600000000000001</v>
      </c>
      <c r="G46">
        <v>2E-3</v>
      </c>
      <c r="H46">
        <v>1.3</v>
      </c>
    </row>
    <row r="47" spans="1:8" x14ac:dyDescent="0.3">
      <c r="A47" t="s">
        <v>21</v>
      </c>
      <c r="B47" t="s">
        <v>21</v>
      </c>
      <c r="C47">
        <v>4.3999999999999997E-2</v>
      </c>
      <c r="D47" t="s">
        <v>43</v>
      </c>
      <c r="E47">
        <v>0.16800000000000001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1.7000000000000001E-2</v>
      </c>
      <c r="D48" t="s">
        <v>45</v>
      </c>
      <c r="E48">
        <v>9.9000000000000005E-2</v>
      </c>
      <c r="F48">
        <v>9.9000000000000005E-2</v>
      </c>
      <c r="G48">
        <v>0</v>
      </c>
      <c r="H48">
        <v>0.3</v>
      </c>
    </row>
    <row r="49" spans="1:10" x14ac:dyDescent="0.3">
      <c r="A49" t="s">
        <v>21</v>
      </c>
      <c r="B49" t="s">
        <v>21</v>
      </c>
      <c r="C49">
        <v>1.7000000000000001E-2</v>
      </c>
      <c r="D49" t="s">
        <v>46</v>
      </c>
      <c r="E49">
        <v>9.9000000000000005E-2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5.0000000000000001E-3</v>
      </c>
      <c r="D50" t="s">
        <v>48</v>
      </c>
      <c r="E50">
        <v>6.6000000000000003E-2</v>
      </c>
      <c r="F50">
        <v>6.5000000000000002E-2</v>
      </c>
      <c r="G50">
        <v>1E-3</v>
      </c>
      <c r="H50">
        <v>1.9</v>
      </c>
    </row>
    <row r="51" spans="1:10" x14ac:dyDescent="0.3">
      <c r="A51" t="s">
        <v>21</v>
      </c>
      <c r="B51" t="s">
        <v>21</v>
      </c>
      <c r="C51">
        <v>4.0000000000000001E-3</v>
      </c>
      <c r="D51" t="s">
        <v>49</v>
      </c>
      <c r="E51">
        <v>6.4000000000000001E-2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1E-3</v>
      </c>
      <c r="D52" t="s">
        <v>51</v>
      </c>
      <c r="E52">
        <v>5.5E-2</v>
      </c>
      <c r="F52">
        <v>5.3999999999999999E-2</v>
      </c>
      <c r="G52">
        <v>0</v>
      </c>
      <c r="H52">
        <v>0.1</v>
      </c>
    </row>
    <row r="53" spans="1:10" x14ac:dyDescent="0.3">
      <c r="A53" t="s">
        <v>21</v>
      </c>
      <c r="B53" t="s">
        <v>21</v>
      </c>
      <c r="C53">
        <v>1E-3</v>
      </c>
      <c r="D53" t="s">
        <v>52</v>
      </c>
      <c r="E53">
        <v>5.3999999999999999E-2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>
        <v>0</v>
      </c>
      <c r="D54" t="s">
        <v>54</v>
      </c>
      <c r="E54">
        <v>5.0999999999999997E-2</v>
      </c>
      <c r="F54">
        <v>4.9000000000000002E-2</v>
      </c>
      <c r="G54">
        <v>3.0000000000000001E-3</v>
      </c>
      <c r="H54">
        <v>5.2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4.9000000000000002E-2</v>
      </c>
      <c r="D57" t="s">
        <v>59</v>
      </c>
    </row>
    <row r="58" spans="1:10" x14ac:dyDescent="0.3">
      <c r="A58" t="s">
        <v>60</v>
      </c>
      <c r="B58" t="s">
        <v>61</v>
      </c>
      <c r="C58">
        <v>3.2309999999999999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3.5459999999999998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3.5419999999999998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3.3839999999999999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3.468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3.2029999999999998</v>
      </c>
      <c r="E66">
        <v>111.598</v>
      </c>
      <c r="F66">
        <v>63.186</v>
      </c>
      <c r="G66">
        <v>68.465000000000003</v>
      </c>
      <c r="H66">
        <v>108.4</v>
      </c>
      <c r="I66">
        <v>9</v>
      </c>
      <c r="J66">
        <v>568.67600000000004</v>
      </c>
    </row>
    <row r="67" spans="1:10" x14ac:dyDescent="0.3">
      <c r="A67" t="s">
        <v>21</v>
      </c>
      <c r="B67" t="s">
        <v>118</v>
      </c>
      <c r="C67">
        <v>3.06</v>
      </c>
      <c r="E67">
        <v>14.773999999999999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1.1220000000000001</v>
      </c>
      <c r="E68">
        <v>0.68200000000000005</v>
      </c>
      <c r="F68">
        <v>0.67600000000000005</v>
      </c>
      <c r="G68">
        <v>8.9999999999999993E-3</v>
      </c>
      <c r="H68">
        <v>1.4</v>
      </c>
      <c r="I68">
        <v>27</v>
      </c>
      <c r="J68">
        <v>18.242000000000001</v>
      </c>
    </row>
    <row r="69" spans="1:10" x14ac:dyDescent="0.3">
      <c r="A69" t="s">
        <v>21</v>
      </c>
      <c r="B69" t="s">
        <v>119</v>
      </c>
      <c r="C69">
        <v>1.109</v>
      </c>
      <c r="E69">
        <v>0.66900000000000004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0.30499999999999999</v>
      </c>
      <c r="E70">
        <v>0.107</v>
      </c>
      <c r="F70">
        <v>0.106</v>
      </c>
      <c r="G70">
        <v>1E-3</v>
      </c>
      <c r="H70">
        <v>1.3</v>
      </c>
      <c r="I70">
        <v>81</v>
      </c>
      <c r="J70">
        <v>8.5890000000000004</v>
      </c>
    </row>
    <row r="71" spans="1:10" x14ac:dyDescent="0.3">
      <c r="A71" t="s">
        <v>21</v>
      </c>
      <c r="B71" t="s">
        <v>120</v>
      </c>
      <c r="C71">
        <v>0.30099999999999999</v>
      </c>
      <c r="E71">
        <v>0.105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0.10100000000000001</v>
      </c>
      <c r="E72">
        <v>1.7000000000000001E-2</v>
      </c>
      <c r="F72">
        <v>1.7000000000000001E-2</v>
      </c>
      <c r="G72">
        <v>1E-3</v>
      </c>
      <c r="H72">
        <v>6.3</v>
      </c>
      <c r="I72">
        <v>243</v>
      </c>
      <c r="J72">
        <v>4.0540000000000003</v>
      </c>
    </row>
    <row r="73" spans="1:10" x14ac:dyDescent="0.3">
      <c r="A73" t="s">
        <v>21</v>
      </c>
      <c r="B73" t="s">
        <v>121</v>
      </c>
      <c r="C73">
        <v>9.7000000000000003E-2</v>
      </c>
      <c r="E73">
        <v>1.6E-2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6.2E-2</v>
      </c>
      <c r="E74">
        <v>4.0000000000000001E-3</v>
      </c>
      <c r="F74">
        <v>4.0000000000000001E-3</v>
      </c>
      <c r="G74">
        <v>0</v>
      </c>
      <c r="H74">
        <v>7.5</v>
      </c>
      <c r="I74">
        <v>729</v>
      </c>
      <c r="J74">
        <v>2.6040000000000001</v>
      </c>
    </row>
    <row r="75" spans="1:10" x14ac:dyDescent="0.3">
      <c r="A75" t="s">
        <v>21</v>
      </c>
      <c r="B75" t="s">
        <v>122</v>
      </c>
      <c r="C75">
        <v>6.0999999999999999E-2</v>
      </c>
      <c r="E75">
        <v>3.0000000000000001E-3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4.5999999999999999E-2</v>
      </c>
      <c r="D76" t="s">
        <v>65</v>
      </c>
      <c r="E76" t="s">
        <v>19</v>
      </c>
      <c r="F76">
        <v>0</v>
      </c>
      <c r="G76">
        <v>0</v>
      </c>
      <c r="H76">
        <v>0</v>
      </c>
      <c r="I76">
        <v>2187</v>
      </c>
      <c r="J76">
        <v>0.433</v>
      </c>
    </row>
    <row r="77" spans="1:10" x14ac:dyDescent="0.3">
      <c r="A77" t="s">
        <v>21</v>
      </c>
      <c r="B77" t="s">
        <v>123</v>
      </c>
      <c r="C77">
        <v>0.05</v>
      </c>
      <c r="E77">
        <v>0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4.4999999999999998E-2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4.5999999999999999E-2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3.6309999999999998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3.7189999999999999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3.597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3.5529999999999999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2.8919999999999999</v>
      </c>
      <c r="E84">
        <v>8.2550000000000008</v>
      </c>
      <c r="F84">
        <v>10.692</v>
      </c>
      <c r="G84">
        <v>3.4460000000000002</v>
      </c>
      <c r="H84">
        <v>32.200000000000003</v>
      </c>
      <c r="I84">
        <v>9</v>
      </c>
      <c r="J84">
        <v>96.224000000000004</v>
      </c>
    </row>
    <row r="85" spans="1:10" x14ac:dyDescent="0.3">
      <c r="A85" t="s">
        <v>21</v>
      </c>
      <c r="B85" t="s">
        <v>178</v>
      </c>
      <c r="C85">
        <v>3.0339999999999998</v>
      </c>
      <c r="E85">
        <v>13.128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5.0999999999999997E-2</v>
      </c>
      <c r="E86">
        <v>1E-3</v>
      </c>
      <c r="F86">
        <v>1E-3</v>
      </c>
      <c r="G86">
        <v>0</v>
      </c>
      <c r="H86">
        <v>0</v>
      </c>
      <c r="I86">
        <v>19683</v>
      </c>
      <c r="J86">
        <v>10.362</v>
      </c>
    </row>
    <row r="87" spans="1:10" x14ac:dyDescent="0.3">
      <c r="A87" t="s">
        <v>21</v>
      </c>
      <c r="B87" t="s">
        <v>125</v>
      </c>
      <c r="C87">
        <v>4.4999999999999998E-2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1.196</v>
      </c>
      <c r="E88">
        <v>0.755</v>
      </c>
      <c r="F88">
        <v>0.78</v>
      </c>
      <c r="G88">
        <v>3.5000000000000003E-2</v>
      </c>
      <c r="H88">
        <v>4.5</v>
      </c>
      <c r="I88">
        <v>27</v>
      </c>
      <c r="J88">
        <v>21.068999999999999</v>
      </c>
    </row>
    <row r="89" spans="1:10" x14ac:dyDescent="0.3">
      <c r="A89" t="s">
        <v>21</v>
      </c>
      <c r="B89" t="s">
        <v>179</v>
      </c>
      <c r="C89">
        <v>1.2430000000000001</v>
      </c>
      <c r="E89">
        <v>0.80500000000000005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0.26300000000000001</v>
      </c>
      <c r="E90">
        <v>8.5999999999999993E-2</v>
      </c>
      <c r="F90">
        <v>9.5000000000000001E-2</v>
      </c>
      <c r="G90">
        <v>1.2999999999999999E-2</v>
      </c>
      <c r="H90">
        <v>13.3</v>
      </c>
      <c r="I90">
        <v>81</v>
      </c>
      <c r="J90">
        <v>7.7329999999999997</v>
      </c>
    </row>
    <row r="91" spans="1:10" x14ac:dyDescent="0.3">
      <c r="A91" t="s">
        <v>21</v>
      </c>
      <c r="B91" t="s">
        <v>180</v>
      </c>
      <c r="C91">
        <v>0.3</v>
      </c>
      <c r="E91">
        <v>0.104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0.104</v>
      </c>
      <c r="E92">
        <v>1.7999999999999999E-2</v>
      </c>
      <c r="F92">
        <v>2.1999999999999999E-2</v>
      </c>
      <c r="G92">
        <v>5.0000000000000001E-3</v>
      </c>
      <c r="H92">
        <v>21.6</v>
      </c>
      <c r="I92">
        <v>243</v>
      </c>
      <c r="J92">
        <v>5.2770000000000001</v>
      </c>
    </row>
    <row r="93" spans="1:10" x14ac:dyDescent="0.3">
      <c r="A93" t="s">
        <v>21</v>
      </c>
      <c r="B93" t="s">
        <v>181</v>
      </c>
      <c r="C93">
        <v>0.121</v>
      </c>
      <c r="E93">
        <v>2.5000000000000001E-2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0.06</v>
      </c>
      <c r="E94">
        <v>3.0000000000000001E-3</v>
      </c>
      <c r="F94">
        <v>3.0000000000000001E-3</v>
      </c>
      <c r="G94">
        <v>0</v>
      </c>
      <c r="H94">
        <v>2.8</v>
      </c>
      <c r="I94">
        <v>729</v>
      </c>
      <c r="J94">
        <v>2.3290000000000002</v>
      </c>
    </row>
    <row r="95" spans="1:10" x14ac:dyDescent="0.3">
      <c r="A95" t="s">
        <v>21</v>
      </c>
      <c r="B95" t="s">
        <v>182</v>
      </c>
      <c r="C95">
        <v>0.06</v>
      </c>
      <c r="E95">
        <v>3.0000000000000001E-3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0.05</v>
      </c>
      <c r="E96">
        <v>0</v>
      </c>
      <c r="F96">
        <v>0</v>
      </c>
      <c r="G96">
        <v>0</v>
      </c>
      <c r="H96">
        <v>85.4</v>
      </c>
      <c r="I96">
        <v>2187</v>
      </c>
      <c r="J96">
        <v>0.33600000000000002</v>
      </c>
    </row>
    <row r="97" spans="1:10" x14ac:dyDescent="0.3">
      <c r="A97" t="s">
        <v>21</v>
      </c>
      <c r="B97" t="s">
        <v>183</v>
      </c>
      <c r="C97">
        <v>4.9000000000000002E-2</v>
      </c>
      <c r="E97">
        <v>0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4.7E-2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4.8000000000000001E-2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4.4999999999999998E-2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4.4999999999999998E-2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4.3999999999999997E-2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5.1999999999999998E-2</v>
      </c>
      <c r="E104">
        <v>1E-3</v>
      </c>
      <c r="F104">
        <v>1E-3</v>
      </c>
      <c r="G104">
        <v>0</v>
      </c>
      <c r="H104">
        <v>0</v>
      </c>
      <c r="I104">
        <v>177147</v>
      </c>
      <c r="J104">
        <v>160.23599999999999</v>
      </c>
    </row>
    <row r="105" spans="1:10" x14ac:dyDescent="0.3">
      <c r="A105" t="s">
        <v>21</v>
      </c>
      <c r="B105" t="s">
        <v>187</v>
      </c>
      <c r="C105">
        <v>4.5999999999999999E-2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3.7850000000000001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3.6459999999999999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4.4999999999999998E-2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4.4999999999999998E-2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3.5950000000000002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3.5059999999999998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1.4790000000000001</v>
      </c>
      <c r="E112">
        <v>1.089</v>
      </c>
      <c r="F112">
        <v>1.3220000000000001</v>
      </c>
      <c r="G112">
        <v>0.33</v>
      </c>
      <c r="H112">
        <v>25</v>
      </c>
      <c r="I112">
        <v>9</v>
      </c>
      <c r="J112">
        <v>11.901</v>
      </c>
    </row>
    <row r="113" spans="1:10" x14ac:dyDescent="0.3">
      <c r="A113" t="s">
        <v>21</v>
      </c>
      <c r="B113" t="s">
        <v>226</v>
      </c>
      <c r="C113">
        <v>1.7749999999999999</v>
      </c>
      <c r="E113">
        <v>1.556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0.46200000000000002</v>
      </c>
      <c r="E114">
        <v>0.19</v>
      </c>
      <c r="F114">
        <v>0.19500000000000001</v>
      </c>
      <c r="G114">
        <v>7.0000000000000001E-3</v>
      </c>
      <c r="H114">
        <v>3.8</v>
      </c>
      <c r="I114">
        <v>27</v>
      </c>
      <c r="J114">
        <v>5.2590000000000003</v>
      </c>
    </row>
    <row r="115" spans="1:10" x14ac:dyDescent="0.3">
      <c r="A115" t="s">
        <v>21</v>
      </c>
      <c r="B115" t="s">
        <v>227</v>
      </c>
      <c r="C115">
        <v>0.48</v>
      </c>
      <c r="E115">
        <v>0.2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0.12</v>
      </c>
      <c r="E116">
        <v>2.4E-2</v>
      </c>
      <c r="F116">
        <v>2.4E-2</v>
      </c>
      <c r="G116">
        <v>1E-3</v>
      </c>
      <c r="H116">
        <v>5.7</v>
      </c>
      <c r="I116">
        <v>81</v>
      </c>
      <c r="J116">
        <v>1.907</v>
      </c>
    </row>
    <row r="117" spans="1:10" x14ac:dyDescent="0.3">
      <c r="A117" t="s">
        <v>21</v>
      </c>
      <c r="B117" t="s">
        <v>228</v>
      </c>
      <c r="C117">
        <v>0.115</v>
      </c>
      <c r="E117">
        <v>2.3E-2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7.0000000000000007E-2</v>
      </c>
      <c r="E118">
        <v>6.0000000000000001E-3</v>
      </c>
      <c r="F118">
        <v>6.0000000000000001E-3</v>
      </c>
      <c r="G118">
        <v>0</v>
      </c>
      <c r="H118">
        <v>2.2000000000000002</v>
      </c>
      <c r="I118">
        <v>243</v>
      </c>
      <c r="J118">
        <v>1.5409999999999999</v>
      </c>
    </row>
    <row r="119" spans="1:10" x14ac:dyDescent="0.3">
      <c r="A119" t="s">
        <v>21</v>
      </c>
      <c r="B119" t="s">
        <v>229</v>
      </c>
      <c r="C119">
        <v>7.0000000000000007E-2</v>
      </c>
      <c r="E119">
        <v>6.0000000000000001E-3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5.1999999999999998E-2</v>
      </c>
      <c r="E120">
        <v>1E-3</v>
      </c>
      <c r="F120">
        <v>1E-3</v>
      </c>
      <c r="G120">
        <v>0</v>
      </c>
      <c r="H120">
        <v>8.9</v>
      </c>
      <c r="I120">
        <v>729</v>
      </c>
      <c r="J120">
        <v>0.63900000000000001</v>
      </c>
    </row>
    <row r="121" spans="1:10" x14ac:dyDescent="0.3">
      <c r="A121" t="s">
        <v>21</v>
      </c>
      <c r="B121" t="s">
        <v>230</v>
      </c>
      <c r="C121">
        <v>5.2999999999999999E-2</v>
      </c>
      <c r="E121">
        <v>1E-3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0.05</v>
      </c>
      <c r="E122">
        <v>0</v>
      </c>
      <c r="F122">
        <v>0</v>
      </c>
      <c r="G122">
        <v>0</v>
      </c>
      <c r="H122">
        <v>0</v>
      </c>
      <c r="I122">
        <v>2187</v>
      </c>
      <c r="J122">
        <v>0.27900000000000003</v>
      </c>
    </row>
    <row r="123" spans="1:10" x14ac:dyDescent="0.3">
      <c r="A123" t="s">
        <v>21</v>
      </c>
      <c r="B123" t="s">
        <v>231</v>
      </c>
      <c r="C123">
        <v>4.5999999999999999E-2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4.7E-2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4.7E-2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4.4999999999999998E-2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4.4999999999999998E-2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4.4999999999999998E-2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4.4999999999999998E-2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4.5999999999999999E-2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4.7E-2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4.5999999999999999E-2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4.3999999999999997E-2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3.6280000000000001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3.6619999999999999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2.3679999999999999</v>
      </c>
      <c r="E136">
        <v>3.2509999999999999</v>
      </c>
      <c r="F136">
        <v>5.1390000000000002</v>
      </c>
      <c r="G136">
        <v>2.6709999999999998</v>
      </c>
      <c r="H136">
        <v>52</v>
      </c>
      <c r="I136">
        <v>3</v>
      </c>
      <c r="J136">
        <v>15.417999999999999</v>
      </c>
    </row>
    <row r="137" spans="1:10" x14ac:dyDescent="0.3">
      <c r="A137" t="s">
        <v>21</v>
      </c>
      <c r="B137" t="s">
        <v>273</v>
      </c>
      <c r="C137">
        <v>2.8250000000000002</v>
      </c>
      <c r="E137">
        <v>7.0279999999999996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0.77900000000000003</v>
      </c>
      <c r="E138">
        <v>0.39400000000000002</v>
      </c>
      <c r="F138">
        <v>0.42099999999999999</v>
      </c>
      <c r="G138">
        <v>3.7999999999999999E-2</v>
      </c>
      <c r="H138">
        <v>9.1</v>
      </c>
      <c r="I138">
        <v>9</v>
      </c>
      <c r="J138">
        <v>3.79</v>
      </c>
    </row>
    <row r="139" spans="1:10" x14ac:dyDescent="0.3">
      <c r="A139" t="s">
        <v>21</v>
      </c>
      <c r="B139" t="s">
        <v>274</v>
      </c>
      <c r="C139">
        <v>0.85199999999999998</v>
      </c>
      <c r="E139">
        <v>0.44800000000000001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0.29099999999999998</v>
      </c>
      <c r="E140">
        <v>0.1</v>
      </c>
      <c r="F140">
        <v>9.2999999999999999E-2</v>
      </c>
      <c r="G140">
        <v>0.01</v>
      </c>
      <c r="H140">
        <v>10.4</v>
      </c>
      <c r="I140">
        <v>27</v>
      </c>
      <c r="J140">
        <v>2.5139999999999998</v>
      </c>
    </row>
    <row r="141" spans="1:10" x14ac:dyDescent="0.3">
      <c r="A141" t="s">
        <v>21</v>
      </c>
      <c r="B141" t="s">
        <v>275</v>
      </c>
      <c r="C141">
        <v>0.26200000000000001</v>
      </c>
      <c r="E141">
        <v>8.5999999999999993E-2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0.10299999999999999</v>
      </c>
      <c r="E142">
        <v>1.7999999999999999E-2</v>
      </c>
      <c r="F142">
        <v>1.6E-2</v>
      </c>
      <c r="G142">
        <v>3.0000000000000001E-3</v>
      </c>
      <c r="H142">
        <v>22</v>
      </c>
      <c r="I142">
        <v>81</v>
      </c>
      <c r="J142">
        <v>1.2789999999999999</v>
      </c>
    </row>
    <row r="143" spans="1:10" x14ac:dyDescent="0.3">
      <c r="A143" t="s">
        <v>21</v>
      </c>
      <c r="B143" t="s">
        <v>276</v>
      </c>
      <c r="C143">
        <v>0.09</v>
      </c>
      <c r="E143">
        <v>1.2999999999999999E-2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6.7000000000000004E-2</v>
      </c>
      <c r="E144">
        <v>5.0000000000000001E-3</v>
      </c>
      <c r="F144">
        <v>5.0000000000000001E-3</v>
      </c>
      <c r="G144">
        <v>1E-3</v>
      </c>
      <c r="H144">
        <v>25.4</v>
      </c>
      <c r="I144">
        <v>243</v>
      </c>
      <c r="J144">
        <v>1.095</v>
      </c>
    </row>
    <row r="145" spans="1:10" x14ac:dyDescent="0.3">
      <c r="A145" t="s">
        <v>21</v>
      </c>
      <c r="B145" t="s">
        <v>277</v>
      </c>
      <c r="C145">
        <v>6.2E-2</v>
      </c>
      <c r="E145">
        <v>4.0000000000000001E-3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5.2999999999999999E-2</v>
      </c>
      <c r="E146">
        <v>1E-3</v>
      </c>
      <c r="F146">
        <v>1E-3</v>
      </c>
      <c r="G146">
        <v>1E-3</v>
      </c>
      <c r="H146">
        <v>93</v>
      </c>
      <c r="I146">
        <v>729</v>
      </c>
      <c r="J146">
        <v>0.42199999999999999</v>
      </c>
    </row>
    <row r="147" spans="1:10" x14ac:dyDescent="0.3">
      <c r="A147" t="s">
        <v>21</v>
      </c>
      <c r="B147" t="s">
        <v>278</v>
      </c>
      <c r="C147">
        <v>0.05</v>
      </c>
      <c r="E147">
        <v>0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4.7E-2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4.7E-2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4.7E-2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4.7E-2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3.66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3.6349999999999998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4.7E-2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4.4999999999999998E-2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4.4999999999999998E-2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4.5999999999999999E-2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4.4999999999999998E-2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4.9000000000000002E-2</v>
      </c>
      <c r="E160">
        <v>0</v>
      </c>
      <c r="F160">
        <v>0</v>
      </c>
      <c r="G160">
        <v>0</v>
      </c>
      <c r="H160">
        <v>121.5</v>
      </c>
      <c r="I160">
        <v>1</v>
      </c>
      <c r="J160">
        <v>0</v>
      </c>
    </row>
    <row r="161" spans="1:10" x14ac:dyDescent="0.3">
      <c r="A161" t="s">
        <v>21</v>
      </c>
      <c r="B161" t="s">
        <v>320</v>
      </c>
      <c r="C161">
        <v>5.0999999999999997E-2</v>
      </c>
      <c r="E161">
        <v>1E-3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4.7E-2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4.7E-2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4.5999999999999999E-2</v>
      </c>
      <c r="D164" t="s">
        <v>65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4.8000000000000001E-2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4.5999999999999999E-2</v>
      </c>
      <c r="D166" t="s">
        <v>65</v>
      </c>
      <c r="E166" t="s">
        <v>19</v>
      </c>
      <c r="F166" t="s">
        <v>19</v>
      </c>
      <c r="G166" t="s">
        <v>19</v>
      </c>
      <c r="H166" t="s">
        <v>19</v>
      </c>
      <c r="I166">
        <v>27</v>
      </c>
      <c r="J166" t="s">
        <v>19</v>
      </c>
    </row>
    <row r="167" spans="1:10" x14ac:dyDescent="0.3">
      <c r="A167" t="s">
        <v>21</v>
      </c>
      <c r="B167" t="s">
        <v>323</v>
      </c>
      <c r="C167">
        <v>4.7E-2</v>
      </c>
      <c r="D167" t="s">
        <v>65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4.5999999999999999E-2</v>
      </c>
      <c r="D168" t="s">
        <v>65</v>
      </c>
      <c r="E168" t="s">
        <v>19</v>
      </c>
      <c r="F168" t="s">
        <v>19</v>
      </c>
      <c r="G168" t="s">
        <v>19</v>
      </c>
      <c r="H168" t="s">
        <v>19</v>
      </c>
      <c r="I168">
        <v>81</v>
      </c>
      <c r="J168" t="s">
        <v>19</v>
      </c>
    </row>
    <row r="169" spans="1:10" x14ac:dyDescent="0.3">
      <c r="A169" t="s">
        <v>21</v>
      </c>
      <c r="B169" t="s">
        <v>324</v>
      </c>
      <c r="C169">
        <v>4.8000000000000001E-2</v>
      </c>
      <c r="D169" t="s">
        <v>65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4.5999999999999999E-2</v>
      </c>
      <c r="D170" t="s">
        <v>65</v>
      </c>
      <c r="E170" t="s">
        <v>19</v>
      </c>
      <c r="F170" t="s">
        <v>19</v>
      </c>
      <c r="G170" t="s">
        <v>19</v>
      </c>
      <c r="H170" t="s">
        <v>19</v>
      </c>
      <c r="I170">
        <v>243</v>
      </c>
      <c r="J170" t="s">
        <v>19</v>
      </c>
    </row>
    <row r="171" spans="1:10" x14ac:dyDescent="0.3">
      <c r="A171" t="s">
        <v>21</v>
      </c>
      <c r="B171" t="s">
        <v>325</v>
      </c>
      <c r="C171">
        <v>4.9000000000000002E-2</v>
      </c>
      <c r="D171" t="s">
        <v>65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4.5999999999999999E-2</v>
      </c>
      <c r="D172" t="s">
        <v>65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4.5999999999999999E-2</v>
      </c>
      <c r="D173" t="s">
        <v>65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3.484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3.5230000000000001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4.5999999999999999E-2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4.4999999999999998E-2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4.4999999999999998E-2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4.5999999999999999E-2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4.4999999999999998E-2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4.5999999999999999E-2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4.4999999999999998E-2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4.8000000000000001E-2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4.3999999999999997E-2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0.26800000000000002</v>
      </c>
      <c r="E186">
        <v>8.8999999999999996E-2</v>
      </c>
      <c r="F186">
        <v>8.7999999999999995E-2</v>
      </c>
      <c r="G186">
        <v>1E-3</v>
      </c>
      <c r="H186">
        <v>1.6</v>
      </c>
      <c r="I186">
        <v>1</v>
      </c>
      <c r="J186">
        <v>8.7999999999999995E-2</v>
      </c>
    </row>
    <row r="187" spans="1:10" x14ac:dyDescent="0.3">
      <c r="A187" t="s">
        <v>21</v>
      </c>
      <c r="B187" t="s">
        <v>368</v>
      </c>
      <c r="C187">
        <v>0.26400000000000001</v>
      </c>
      <c r="E187">
        <v>8.6999999999999994E-2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7.0000000000000007E-2</v>
      </c>
      <c r="E188">
        <v>7.0000000000000001E-3</v>
      </c>
      <c r="F188">
        <v>6.0000000000000001E-3</v>
      </c>
      <c r="G188">
        <v>1E-3</v>
      </c>
      <c r="H188">
        <v>9.6999999999999993</v>
      </c>
      <c r="I188">
        <v>3</v>
      </c>
      <c r="J188">
        <v>1.7999999999999999E-2</v>
      </c>
    </row>
    <row r="189" spans="1:10" x14ac:dyDescent="0.3">
      <c r="A189" t="s">
        <v>21</v>
      </c>
      <c r="B189" t="s">
        <v>369</v>
      </c>
      <c r="C189">
        <v>6.8000000000000005E-2</v>
      </c>
      <c r="E189">
        <v>6.0000000000000001E-3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0.05</v>
      </c>
      <c r="E190">
        <v>0</v>
      </c>
      <c r="F190">
        <v>0</v>
      </c>
      <c r="G190">
        <v>0</v>
      </c>
      <c r="H190">
        <v>5.3</v>
      </c>
      <c r="I190">
        <v>9</v>
      </c>
      <c r="J190">
        <v>3.0000000000000001E-3</v>
      </c>
    </row>
    <row r="191" spans="1:10" x14ac:dyDescent="0.3">
      <c r="A191" t="s">
        <v>21</v>
      </c>
      <c r="B191" t="s">
        <v>370</v>
      </c>
      <c r="C191">
        <v>0.05</v>
      </c>
      <c r="E191">
        <v>0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4.4999999999999998E-2</v>
      </c>
      <c r="D192" t="s">
        <v>65</v>
      </c>
      <c r="E192" t="s">
        <v>19</v>
      </c>
      <c r="F192" t="s">
        <v>19</v>
      </c>
      <c r="G192" t="s">
        <v>19</v>
      </c>
      <c r="H192" t="s">
        <v>19</v>
      </c>
      <c r="I192">
        <v>27</v>
      </c>
      <c r="J192" t="s">
        <v>19</v>
      </c>
    </row>
    <row r="193" spans="1:10" x14ac:dyDescent="0.3">
      <c r="A193" t="s">
        <v>21</v>
      </c>
      <c r="B193" t="s">
        <v>371</v>
      </c>
      <c r="C193">
        <v>4.5999999999999999E-2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4.3999999999999997E-2</v>
      </c>
      <c r="D194" t="s">
        <v>65</v>
      </c>
      <c r="E194" t="s">
        <v>19</v>
      </c>
      <c r="F194" t="s">
        <v>19</v>
      </c>
      <c r="G194" t="s">
        <v>19</v>
      </c>
      <c r="H194" t="s">
        <v>19</v>
      </c>
      <c r="I194">
        <v>81</v>
      </c>
      <c r="J194" t="s">
        <v>19</v>
      </c>
    </row>
    <row r="195" spans="1:10" x14ac:dyDescent="0.3">
      <c r="A195" t="s">
        <v>21</v>
      </c>
      <c r="B195" t="s">
        <v>372</v>
      </c>
      <c r="C195">
        <v>4.3999999999999997E-2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2.7719999999999998</v>
      </c>
      <c r="E196">
        <v>6.2759999999999998</v>
      </c>
      <c r="F196">
        <v>8.4350000000000005</v>
      </c>
      <c r="G196">
        <v>3.052</v>
      </c>
      <c r="H196">
        <v>36.200000000000003</v>
      </c>
      <c r="I196">
        <v>9</v>
      </c>
      <c r="J196">
        <v>75.911000000000001</v>
      </c>
    </row>
    <row r="197" spans="1:10" x14ac:dyDescent="0.3">
      <c r="A197" t="s">
        <v>21</v>
      </c>
      <c r="B197" t="s">
        <v>166</v>
      </c>
      <c r="C197">
        <v>2.9769999999999999</v>
      </c>
      <c r="E197">
        <v>10.593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4.3999999999999997E-2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4.3999999999999997E-2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4.3999999999999997E-2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4.4999999999999998E-2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4.2999999999999997E-2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4.2999999999999997E-2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4.3999999999999997E-2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4.4999999999999998E-2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4.2999999999999997E-2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4.2999999999999997E-2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4.3999999999999997E-2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4.2000000000000003E-2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4.3999999999999997E-2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1.5129999999999999</v>
      </c>
      <c r="E212">
        <v>1.1359999999999999</v>
      </c>
      <c r="F212">
        <v>1.29</v>
      </c>
      <c r="G212">
        <v>0.218</v>
      </c>
      <c r="H212">
        <v>16.899999999999999</v>
      </c>
      <c r="I212">
        <v>1</v>
      </c>
      <c r="J212">
        <v>1.29</v>
      </c>
    </row>
    <row r="213" spans="1:10" x14ac:dyDescent="0.3">
      <c r="A213" t="s">
        <v>21</v>
      </c>
      <c r="B213" t="s">
        <v>416</v>
      </c>
      <c r="C213">
        <v>1.7130000000000001</v>
      </c>
      <c r="E213">
        <v>1.4450000000000001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0.28999999999999998</v>
      </c>
      <c r="E214">
        <v>9.9000000000000005E-2</v>
      </c>
      <c r="F214">
        <v>0.121</v>
      </c>
      <c r="G214">
        <v>0.03</v>
      </c>
      <c r="H214">
        <v>24.7</v>
      </c>
      <c r="I214">
        <v>3</v>
      </c>
      <c r="J214">
        <v>0.36199999999999999</v>
      </c>
    </row>
    <row r="215" spans="1:10" x14ac:dyDescent="0.3">
      <c r="A215" t="s">
        <v>21</v>
      </c>
      <c r="B215" t="s">
        <v>417</v>
      </c>
      <c r="C215">
        <v>0.373</v>
      </c>
      <c r="E215">
        <v>0.14199999999999999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0.115</v>
      </c>
      <c r="E216">
        <v>2.3E-2</v>
      </c>
      <c r="F216">
        <v>2.4E-2</v>
      </c>
      <c r="G216">
        <v>2E-3</v>
      </c>
      <c r="H216">
        <v>6.9</v>
      </c>
      <c r="I216">
        <v>9</v>
      </c>
      <c r="J216">
        <v>0.21299999999999999</v>
      </c>
    </row>
    <row r="217" spans="1:10" x14ac:dyDescent="0.3">
      <c r="A217" t="s">
        <v>21</v>
      </c>
      <c r="B217" t="s">
        <v>418</v>
      </c>
      <c r="C217">
        <v>0.121</v>
      </c>
      <c r="E217">
        <v>2.5000000000000001E-2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0.875</v>
      </c>
      <c r="E218">
        <v>0.46600000000000003</v>
      </c>
      <c r="F218">
        <v>0.438</v>
      </c>
      <c r="G218">
        <v>3.9E-2</v>
      </c>
      <c r="H218">
        <v>8.9</v>
      </c>
      <c r="I218">
        <v>27</v>
      </c>
      <c r="J218">
        <v>11.837999999999999</v>
      </c>
    </row>
    <row r="219" spans="1:10" x14ac:dyDescent="0.3">
      <c r="A219" t="s">
        <v>21</v>
      </c>
      <c r="B219" t="s">
        <v>167</v>
      </c>
      <c r="C219">
        <v>0.80200000000000005</v>
      </c>
      <c r="E219">
        <v>0.41099999999999998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6.0999999999999999E-2</v>
      </c>
      <c r="E220">
        <v>4.0000000000000001E-3</v>
      </c>
      <c r="F220">
        <v>5.0000000000000001E-3</v>
      </c>
      <c r="G220">
        <v>1E-3</v>
      </c>
      <c r="H220">
        <v>30.8</v>
      </c>
      <c r="I220">
        <v>27</v>
      </c>
      <c r="J220">
        <v>0.124</v>
      </c>
    </row>
    <row r="221" spans="1:10" x14ac:dyDescent="0.3">
      <c r="A221" t="s">
        <v>21</v>
      </c>
      <c r="B221" t="s">
        <v>419</v>
      </c>
      <c r="C221">
        <v>6.8000000000000005E-2</v>
      </c>
      <c r="E221">
        <v>6.0000000000000001E-3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4.8000000000000001E-2</v>
      </c>
      <c r="D222" t="s">
        <v>65</v>
      </c>
      <c r="E222" t="s">
        <v>19</v>
      </c>
      <c r="F222">
        <v>1E-3</v>
      </c>
      <c r="G222">
        <v>0</v>
      </c>
      <c r="H222">
        <v>0</v>
      </c>
      <c r="I222">
        <v>81</v>
      </c>
      <c r="J222">
        <v>5.0999999999999997E-2</v>
      </c>
    </row>
    <row r="223" spans="1:10" x14ac:dyDescent="0.3">
      <c r="A223" t="s">
        <v>21</v>
      </c>
      <c r="B223" t="s">
        <v>420</v>
      </c>
      <c r="C223">
        <v>5.0999999999999997E-2</v>
      </c>
      <c r="E223">
        <v>1E-3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4.5999999999999999E-2</v>
      </c>
      <c r="D224" t="s">
        <v>65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4.8000000000000001E-2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4.5999999999999999E-2</v>
      </c>
      <c r="D226" t="s">
        <v>65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4.8000000000000001E-2</v>
      </c>
      <c r="D227" t="s">
        <v>65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4.5999999999999999E-2</v>
      </c>
      <c r="D228" t="s">
        <v>65</v>
      </c>
      <c r="E228" t="s">
        <v>19</v>
      </c>
      <c r="F228">
        <v>0</v>
      </c>
      <c r="G228">
        <v>0</v>
      </c>
      <c r="H228">
        <v>0</v>
      </c>
      <c r="I228">
        <v>2187</v>
      </c>
      <c r="J228">
        <v>4.2999999999999997E-2</v>
      </c>
    </row>
    <row r="229" spans="1:10" x14ac:dyDescent="0.3">
      <c r="A229" t="s">
        <v>21</v>
      </c>
      <c r="B229" t="s">
        <v>423</v>
      </c>
      <c r="C229">
        <v>4.9000000000000002E-2</v>
      </c>
      <c r="E229">
        <v>0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4.4999999999999998E-2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4.8000000000000001E-2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5.5E-2</v>
      </c>
      <c r="E232">
        <v>2E-3</v>
      </c>
      <c r="F232">
        <v>2E-3</v>
      </c>
      <c r="G232">
        <v>0</v>
      </c>
      <c r="H232">
        <v>0</v>
      </c>
      <c r="I232">
        <v>19683</v>
      </c>
      <c r="J232">
        <v>32.981999999999999</v>
      </c>
    </row>
    <row r="233" spans="1:10" x14ac:dyDescent="0.3">
      <c r="A233" t="s">
        <v>21</v>
      </c>
      <c r="B233" t="s">
        <v>425</v>
      </c>
      <c r="C233">
        <v>4.5999999999999999E-2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4.4999999999999998E-2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4.5999999999999999E-2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4.3999999999999997E-2</v>
      </c>
      <c r="D236" t="s">
        <v>65</v>
      </c>
      <c r="E236" t="s">
        <v>19</v>
      </c>
      <c r="F236">
        <v>0</v>
      </c>
      <c r="G236">
        <v>0</v>
      </c>
      <c r="H236">
        <v>0</v>
      </c>
      <c r="I236">
        <v>177147</v>
      </c>
      <c r="J236">
        <v>18.588999999999999</v>
      </c>
    </row>
    <row r="237" spans="1:10" x14ac:dyDescent="0.3">
      <c r="A237" t="s">
        <v>21</v>
      </c>
      <c r="B237" t="s">
        <v>427</v>
      </c>
      <c r="C237">
        <v>4.9000000000000002E-2</v>
      </c>
      <c r="E237">
        <v>0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0.26900000000000002</v>
      </c>
      <c r="E238">
        <v>0.09</v>
      </c>
      <c r="F238">
        <v>9.0999999999999998E-2</v>
      </c>
      <c r="G238">
        <v>2E-3</v>
      </c>
      <c r="H238">
        <v>2.4</v>
      </c>
      <c r="I238">
        <v>81</v>
      </c>
      <c r="J238">
        <v>7.39</v>
      </c>
    </row>
    <row r="239" spans="1:10" x14ac:dyDescent="0.3">
      <c r="A239" t="s">
        <v>21</v>
      </c>
      <c r="B239" t="s">
        <v>168</v>
      </c>
      <c r="C239">
        <v>0.27600000000000002</v>
      </c>
      <c r="E239">
        <v>9.2999999999999999E-2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9.1999999999999998E-2</v>
      </c>
      <c r="E240">
        <v>1.4E-2</v>
      </c>
      <c r="F240">
        <v>1.4E-2</v>
      </c>
      <c r="G240">
        <v>1E-3</v>
      </c>
      <c r="H240">
        <v>5</v>
      </c>
      <c r="I240">
        <v>243</v>
      </c>
      <c r="J240">
        <v>3.343</v>
      </c>
    </row>
    <row r="241" spans="1:10" x14ac:dyDescent="0.3">
      <c r="A241" t="s">
        <v>21</v>
      </c>
      <c r="B241" t="s">
        <v>169</v>
      </c>
      <c r="C241">
        <v>0.09</v>
      </c>
      <c r="E241">
        <v>1.2999999999999999E-2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5.8000000000000003E-2</v>
      </c>
      <c r="E242">
        <v>3.0000000000000001E-3</v>
      </c>
      <c r="F242">
        <v>3.0000000000000001E-3</v>
      </c>
      <c r="G242">
        <v>0</v>
      </c>
      <c r="H242">
        <v>0</v>
      </c>
      <c r="I242">
        <v>729</v>
      </c>
      <c r="J242">
        <v>1.8779999999999999</v>
      </c>
    </row>
    <row r="243" spans="1:10" x14ac:dyDescent="0.3">
      <c r="A243" t="s">
        <v>21</v>
      </c>
      <c r="B243" t="s">
        <v>170</v>
      </c>
      <c r="C243">
        <v>5.8000000000000003E-2</v>
      </c>
      <c r="E243">
        <v>3.0000000000000001E-3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4.9000000000000002E-2</v>
      </c>
      <c r="E244">
        <v>0</v>
      </c>
      <c r="F244">
        <v>0</v>
      </c>
      <c r="G244">
        <v>0</v>
      </c>
      <c r="H244">
        <v>0</v>
      </c>
      <c r="I244">
        <v>2187</v>
      </c>
      <c r="J244">
        <v>0.13300000000000001</v>
      </c>
    </row>
    <row r="245" spans="1:10" x14ac:dyDescent="0.3">
      <c r="A245" t="s">
        <v>21</v>
      </c>
      <c r="B245" t="s">
        <v>171</v>
      </c>
      <c r="C245">
        <v>4.8000000000000001E-2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4.5999999999999999E-2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4.3999999999999997E-2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4.3999999999999997E-2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4.2999999999999997E-2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4.3999999999999997E-2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7.8E-2</v>
      </c>
      <c r="E254">
        <v>8.9999999999999993E-3</v>
      </c>
      <c r="F254">
        <v>5.0000000000000001E-3</v>
      </c>
      <c r="G254">
        <v>6.0000000000000001E-3</v>
      </c>
      <c r="H254">
        <v>118.5</v>
      </c>
      <c r="I254">
        <v>1</v>
      </c>
      <c r="J254">
        <v>5.0000000000000001E-3</v>
      </c>
    </row>
    <row r="255" spans="1:10" x14ac:dyDescent="0.3">
      <c r="A255" t="s">
        <v>21</v>
      </c>
      <c r="B255" t="s">
        <v>212</v>
      </c>
      <c r="C255">
        <v>5.1999999999999998E-2</v>
      </c>
      <c r="E255">
        <v>1E-3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6.9000000000000006E-2</v>
      </c>
      <c r="E256">
        <v>6.0000000000000001E-3</v>
      </c>
      <c r="F256">
        <v>6.0000000000000001E-3</v>
      </c>
      <c r="G256">
        <v>0</v>
      </c>
      <c r="H256">
        <v>0</v>
      </c>
      <c r="I256">
        <v>3</v>
      </c>
      <c r="J256">
        <v>1.9E-2</v>
      </c>
    </row>
    <row r="257" spans="1:10" x14ac:dyDescent="0.3">
      <c r="A257" t="s">
        <v>21</v>
      </c>
      <c r="B257" t="s">
        <v>213</v>
      </c>
      <c r="C257">
        <v>4.8000000000000001E-2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5.8999999999999997E-2</v>
      </c>
      <c r="E258">
        <v>3.0000000000000001E-3</v>
      </c>
      <c r="F258">
        <v>3.0000000000000001E-3</v>
      </c>
      <c r="G258">
        <v>0</v>
      </c>
      <c r="H258">
        <v>0</v>
      </c>
      <c r="I258">
        <v>9</v>
      </c>
      <c r="J258">
        <v>2.4E-2</v>
      </c>
    </row>
    <row r="259" spans="1:10" x14ac:dyDescent="0.3">
      <c r="A259" t="s">
        <v>21</v>
      </c>
      <c r="B259" t="s">
        <v>214</v>
      </c>
      <c r="C259">
        <v>4.8000000000000001E-2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6.0999999999999999E-2</v>
      </c>
      <c r="E260">
        <v>3.0000000000000001E-3</v>
      </c>
      <c r="F260">
        <v>4.0000000000000001E-3</v>
      </c>
      <c r="G260">
        <v>2E-3</v>
      </c>
      <c r="H260">
        <v>34.700000000000003</v>
      </c>
      <c r="I260">
        <v>27</v>
      </c>
      <c r="J260">
        <v>0.11899999999999999</v>
      </c>
    </row>
    <row r="261" spans="1:10" x14ac:dyDescent="0.3">
      <c r="A261" t="s">
        <v>21</v>
      </c>
      <c r="B261" t="s">
        <v>215</v>
      </c>
      <c r="C261">
        <v>6.7000000000000004E-2</v>
      </c>
      <c r="E261">
        <v>5.0000000000000001E-3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5.7000000000000002E-2</v>
      </c>
      <c r="E262">
        <v>2E-3</v>
      </c>
      <c r="F262">
        <v>2E-3</v>
      </c>
      <c r="G262">
        <v>0</v>
      </c>
      <c r="H262">
        <v>11.2</v>
      </c>
      <c r="I262">
        <v>81</v>
      </c>
      <c r="J262">
        <v>0.20200000000000001</v>
      </c>
    </row>
    <row r="263" spans="1:10" x14ac:dyDescent="0.3">
      <c r="A263" t="s">
        <v>21</v>
      </c>
      <c r="B263" t="s">
        <v>216</v>
      </c>
      <c r="C263">
        <v>5.8999999999999997E-2</v>
      </c>
      <c r="E263">
        <v>3.0000000000000001E-3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6.6000000000000003E-2</v>
      </c>
      <c r="E264">
        <v>5.0000000000000001E-3</v>
      </c>
      <c r="F264">
        <v>3.0000000000000001E-3</v>
      </c>
      <c r="G264">
        <v>2E-3</v>
      </c>
      <c r="H264">
        <v>67.5</v>
      </c>
      <c r="I264">
        <v>243</v>
      </c>
      <c r="J264">
        <v>0.84699999999999998</v>
      </c>
    </row>
    <row r="265" spans="1:10" x14ac:dyDescent="0.3">
      <c r="A265" t="s">
        <v>21</v>
      </c>
      <c r="B265" t="s">
        <v>217</v>
      </c>
      <c r="C265">
        <v>5.6000000000000001E-2</v>
      </c>
      <c r="E265">
        <v>2E-3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4.8000000000000001E-2</v>
      </c>
      <c r="D266" t="s">
        <v>65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4.8000000000000001E-2</v>
      </c>
      <c r="D267" t="s">
        <v>65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8.5999999999999993E-2</v>
      </c>
      <c r="E268">
        <v>1.2E-2</v>
      </c>
      <c r="F268">
        <v>6.0000000000000001E-3</v>
      </c>
      <c r="G268">
        <v>8.0000000000000002E-3</v>
      </c>
      <c r="H268">
        <v>124.9</v>
      </c>
      <c r="I268">
        <v>2187</v>
      </c>
      <c r="J268">
        <v>13.897</v>
      </c>
    </row>
    <row r="269" spans="1:10" x14ac:dyDescent="0.3">
      <c r="A269" t="s">
        <v>21</v>
      </c>
      <c r="B269" t="s">
        <v>219</v>
      </c>
      <c r="C269">
        <v>5.1999999999999998E-2</v>
      </c>
      <c r="E269">
        <v>1E-3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4.8000000000000001E-2</v>
      </c>
      <c r="D270" t="s">
        <v>65</v>
      </c>
      <c r="E270" t="s">
        <v>19</v>
      </c>
      <c r="F270">
        <v>6.0000000000000001E-3</v>
      </c>
      <c r="G270">
        <v>0</v>
      </c>
      <c r="H270">
        <v>0</v>
      </c>
      <c r="I270">
        <v>6561</v>
      </c>
      <c r="J270">
        <v>37.241999999999997</v>
      </c>
    </row>
    <row r="271" spans="1:10" x14ac:dyDescent="0.3">
      <c r="A271" t="s">
        <v>21</v>
      </c>
      <c r="B271" t="s">
        <v>220</v>
      </c>
      <c r="C271">
        <v>6.8000000000000005E-2</v>
      </c>
      <c r="E271">
        <v>6.0000000000000001E-3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5.8000000000000003E-2</v>
      </c>
      <c r="E272">
        <v>3.0000000000000001E-3</v>
      </c>
      <c r="F272">
        <v>3.0000000000000001E-3</v>
      </c>
      <c r="G272">
        <v>0</v>
      </c>
      <c r="H272">
        <v>0</v>
      </c>
      <c r="I272">
        <v>19683</v>
      </c>
      <c r="J272">
        <v>51.901000000000003</v>
      </c>
    </row>
    <row r="273" spans="1:10" x14ac:dyDescent="0.3">
      <c r="A273" t="s">
        <v>21</v>
      </c>
      <c r="B273" t="s">
        <v>221</v>
      </c>
      <c r="C273">
        <v>4.7E-2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5.1999999999999998E-2</v>
      </c>
      <c r="E274">
        <v>1E-3</v>
      </c>
      <c r="F274">
        <v>1E-3</v>
      </c>
      <c r="G274">
        <v>0</v>
      </c>
      <c r="H274">
        <v>90.6</v>
      </c>
      <c r="I274">
        <v>59049</v>
      </c>
      <c r="J274">
        <v>32.557000000000002</v>
      </c>
    </row>
    <row r="275" spans="1:10" x14ac:dyDescent="0.3">
      <c r="A275" t="s">
        <v>21</v>
      </c>
      <c r="B275" t="s">
        <v>222</v>
      </c>
      <c r="C275">
        <v>0.05</v>
      </c>
      <c r="E275">
        <v>0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0.10299999999999999</v>
      </c>
      <c r="E276">
        <v>1.7999999999999999E-2</v>
      </c>
      <c r="F276">
        <v>0.01</v>
      </c>
      <c r="G276">
        <v>1.2E-2</v>
      </c>
      <c r="H276">
        <v>126.7</v>
      </c>
      <c r="I276">
        <v>177147</v>
      </c>
      <c r="J276">
        <v>1684.0229999999999</v>
      </c>
    </row>
    <row r="277" spans="1:10" x14ac:dyDescent="0.3">
      <c r="A277" t="s">
        <v>21</v>
      </c>
      <c r="B277" t="s">
        <v>223</v>
      </c>
      <c r="C277">
        <v>5.2999999999999999E-2</v>
      </c>
      <c r="E277">
        <v>1E-3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1.1240000000000001</v>
      </c>
      <c r="E278">
        <v>0.68300000000000005</v>
      </c>
      <c r="F278">
        <v>0.75700000000000001</v>
      </c>
      <c r="G278">
        <v>0.104</v>
      </c>
      <c r="H278">
        <v>13.8</v>
      </c>
      <c r="I278">
        <v>1</v>
      </c>
      <c r="J278">
        <v>0.75700000000000001</v>
      </c>
    </row>
    <row r="279" spans="1:10" x14ac:dyDescent="0.3">
      <c r="A279" t="s">
        <v>21</v>
      </c>
      <c r="B279" t="s">
        <v>260</v>
      </c>
      <c r="C279">
        <v>1.2669999999999999</v>
      </c>
      <c r="E279">
        <v>0.83099999999999996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0.26</v>
      </c>
      <c r="E280">
        <v>8.5000000000000006E-2</v>
      </c>
      <c r="F280">
        <v>0.08</v>
      </c>
      <c r="G280">
        <v>7.0000000000000001E-3</v>
      </c>
      <c r="H280">
        <v>9.1</v>
      </c>
      <c r="I280">
        <v>3</v>
      </c>
      <c r="J280">
        <v>0.24</v>
      </c>
    </row>
    <row r="281" spans="1:10" x14ac:dyDescent="0.3">
      <c r="A281" t="s">
        <v>21</v>
      </c>
      <c r="B281" t="s">
        <v>261</v>
      </c>
      <c r="C281">
        <v>0.23799999999999999</v>
      </c>
      <c r="E281">
        <v>7.4999999999999997E-2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0.107</v>
      </c>
      <c r="E282">
        <v>0.02</v>
      </c>
      <c r="F282">
        <v>2.1000000000000001E-2</v>
      </c>
      <c r="G282">
        <v>2E-3</v>
      </c>
      <c r="H282">
        <v>7.7</v>
      </c>
      <c r="I282">
        <v>9</v>
      </c>
      <c r="J282">
        <v>0.188</v>
      </c>
    </row>
    <row r="283" spans="1:10" x14ac:dyDescent="0.3">
      <c r="A283" t="s">
        <v>21</v>
      </c>
      <c r="B283" t="s">
        <v>262</v>
      </c>
      <c r="C283">
        <v>0.113</v>
      </c>
      <c r="E283">
        <v>2.1999999999999999E-2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6.0999999999999999E-2</v>
      </c>
      <c r="E284">
        <v>3.0000000000000001E-3</v>
      </c>
      <c r="F284">
        <v>4.0000000000000001E-3</v>
      </c>
      <c r="G284">
        <v>0</v>
      </c>
      <c r="H284">
        <v>9.9</v>
      </c>
      <c r="I284">
        <v>27</v>
      </c>
      <c r="J284">
        <v>9.7000000000000003E-2</v>
      </c>
    </row>
    <row r="285" spans="1:10" x14ac:dyDescent="0.3">
      <c r="A285" t="s">
        <v>21</v>
      </c>
      <c r="B285" t="s">
        <v>263</v>
      </c>
      <c r="C285">
        <v>6.2E-2</v>
      </c>
      <c r="E285">
        <v>4.0000000000000001E-3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5.6000000000000001E-2</v>
      </c>
      <c r="E286">
        <v>2E-3</v>
      </c>
      <c r="F286">
        <v>4.0000000000000001E-3</v>
      </c>
      <c r="G286">
        <v>3.0000000000000001E-3</v>
      </c>
      <c r="H286">
        <v>78.7</v>
      </c>
      <c r="I286">
        <v>81</v>
      </c>
      <c r="J286">
        <v>0.34399999999999997</v>
      </c>
    </row>
    <row r="287" spans="1:10" x14ac:dyDescent="0.3">
      <c r="A287" t="s">
        <v>21</v>
      </c>
      <c r="B287" t="s">
        <v>264</v>
      </c>
      <c r="C287">
        <v>7.0999999999999994E-2</v>
      </c>
      <c r="E287">
        <v>7.0000000000000001E-3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4.5999999999999999E-2</v>
      </c>
      <c r="D288" t="s">
        <v>65</v>
      </c>
      <c r="E288" t="s">
        <v>19</v>
      </c>
      <c r="F288" t="s">
        <v>19</v>
      </c>
      <c r="G288" t="s">
        <v>19</v>
      </c>
      <c r="H288" t="s">
        <v>19</v>
      </c>
      <c r="I288">
        <v>243</v>
      </c>
      <c r="J288" t="s">
        <v>19</v>
      </c>
    </row>
    <row r="289" spans="1:10" x14ac:dyDescent="0.3">
      <c r="A289" t="s">
        <v>21</v>
      </c>
      <c r="B289" t="s">
        <v>265</v>
      </c>
      <c r="C289">
        <v>4.5999999999999999E-2</v>
      </c>
      <c r="D289" t="s">
        <v>65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4.4999999999999998E-2</v>
      </c>
      <c r="D290" t="s">
        <v>65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4.4999999999999998E-2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7.2999999999999995E-2</v>
      </c>
      <c r="E292">
        <v>7.0000000000000001E-3</v>
      </c>
      <c r="F292">
        <v>7.0000000000000001E-3</v>
      </c>
      <c r="G292">
        <v>0</v>
      </c>
      <c r="H292">
        <v>0</v>
      </c>
      <c r="I292">
        <v>2187</v>
      </c>
      <c r="J292">
        <v>15.861000000000001</v>
      </c>
    </row>
    <row r="293" spans="1:10" x14ac:dyDescent="0.3">
      <c r="A293" t="s">
        <v>21</v>
      </c>
      <c r="B293" t="s">
        <v>267</v>
      </c>
      <c r="C293">
        <v>4.5999999999999999E-2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8.3000000000000004E-2</v>
      </c>
      <c r="E294">
        <v>1.0999999999999999E-2</v>
      </c>
      <c r="F294">
        <v>1.0999999999999999E-2</v>
      </c>
      <c r="G294">
        <v>0</v>
      </c>
      <c r="H294">
        <v>0</v>
      </c>
      <c r="I294">
        <v>6561</v>
      </c>
      <c r="J294">
        <v>70.581999999999994</v>
      </c>
    </row>
    <row r="295" spans="1:10" x14ac:dyDescent="0.3">
      <c r="A295" t="s">
        <v>21</v>
      </c>
      <c r="B295" t="s">
        <v>268</v>
      </c>
      <c r="C295">
        <v>4.4999999999999998E-2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4.4999999999999998E-2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4.8000000000000001E-2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4.7E-2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4.7E-2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5.0999999999999997E-2</v>
      </c>
      <c r="E300">
        <v>0</v>
      </c>
      <c r="F300">
        <v>0</v>
      </c>
      <c r="G300">
        <v>0</v>
      </c>
      <c r="H300">
        <v>0</v>
      </c>
      <c r="I300">
        <v>177147</v>
      </c>
      <c r="J300">
        <v>74.837999999999994</v>
      </c>
    </row>
    <row r="301" spans="1:10" x14ac:dyDescent="0.3">
      <c r="A301" t="s">
        <v>21</v>
      </c>
      <c r="B301" t="s">
        <v>271</v>
      </c>
      <c r="C301">
        <v>4.3999999999999997E-2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2.9729999999999999</v>
      </c>
      <c r="E302">
        <v>10.471</v>
      </c>
      <c r="F302">
        <v>9.6310000000000002</v>
      </c>
      <c r="G302">
        <v>1.1879999999999999</v>
      </c>
      <c r="H302">
        <v>12.3</v>
      </c>
      <c r="I302">
        <v>1</v>
      </c>
      <c r="J302">
        <v>9.6310000000000002</v>
      </c>
    </row>
    <row r="303" spans="1:10" x14ac:dyDescent="0.3">
      <c r="A303" t="s">
        <v>21</v>
      </c>
      <c r="B303" t="s">
        <v>308</v>
      </c>
      <c r="C303">
        <v>2.915</v>
      </c>
      <c r="E303">
        <v>8.7910000000000004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0.88800000000000001</v>
      </c>
      <c r="E304">
        <v>0.47699999999999998</v>
      </c>
      <c r="F304">
        <v>0.47699999999999998</v>
      </c>
      <c r="G304">
        <v>0</v>
      </c>
      <c r="H304">
        <v>0.1</v>
      </c>
      <c r="I304">
        <v>3</v>
      </c>
      <c r="J304">
        <v>1.431</v>
      </c>
    </row>
    <row r="305" spans="1:10" x14ac:dyDescent="0.3">
      <c r="A305" t="s">
        <v>21</v>
      </c>
      <c r="B305" t="s">
        <v>309</v>
      </c>
      <c r="C305">
        <v>0.88900000000000001</v>
      </c>
      <c r="E305">
        <v>0.47699999999999998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0.25800000000000001</v>
      </c>
      <c r="E306">
        <v>8.4000000000000005E-2</v>
      </c>
      <c r="F306">
        <v>8.5000000000000006E-2</v>
      </c>
      <c r="G306">
        <v>0</v>
      </c>
      <c r="H306">
        <v>0.4</v>
      </c>
      <c r="I306">
        <v>9</v>
      </c>
      <c r="J306">
        <v>0.76100000000000001</v>
      </c>
    </row>
    <row r="307" spans="1:10" x14ac:dyDescent="0.3">
      <c r="A307" t="s">
        <v>21</v>
      </c>
      <c r="B307" t="s">
        <v>310</v>
      </c>
      <c r="C307">
        <v>0.25900000000000001</v>
      </c>
      <c r="E307">
        <v>8.5000000000000006E-2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8.7999999999999995E-2</v>
      </c>
      <c r="E308">
        <v>1.2999999999999999E-2</v>
      </c>
      <c r="F308">
        <v>1.4E-2</v>
      </c>
      <c r="G308">
        <v>1E-3</v>
      </c>
      <c r="H308">
        <v>10.6</v>
      </c>
      <c r="I308">
        <v>27</v>
      </c>
      <c r="J308">
        <v>0.36499999999999999</v>
      </c>
    </row>
    <row r="309" spans="1:10" x14ac:dyDescent="0.3">
      <c r="A309" t="s">
        <v>21</v>
      </c>
      <c r="B309" t="s">
        <v>311</v>
      </c>
      <c r="C309">
        <v>9.2999999999999999E-2</v>
      </c>
      <c r="E309">
        <v>1.4999999999999999E-2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6.2E-2</v>
      </c>
      <c r="E310">
        <v>4.0000000000000001E-3</v>
      </c>
      <c r="F310">
        <v>3.0000000000000001E-3</v>
      </c>
      <c r="G310">
        <v>0</v>
      </c>
      <c r="H310">
        <v>13.1</v>
      </c>
      <c r="I310">
        <v>81</v>
      </c>
      <c r="J310">
        <v>0.27400000000000002</v>
      </c>
    </row>
    <row r="311" spans="1:10" x14ac:dyDescent="0.3">
      <c r="A311" t="s">
        <v>21</v>
      </c>
      <c r="B311" t="s">
        <v>312</v>
      </c>
      <c r="C311">
        <v>0.06</v>
      </c>
      <c r="E311">
        <v>3.0000000000000001E-3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4.9000000000000002E-2</v>
      </c>
      <c r="E312">
        <v>0</v>
      </c>
      <c r="F312">
        <v>0</v>
      </c>
      <c r="G312">
        <v>0</v>
      </c>
      <c r="H312">
        <v>104.6</v>
      </c>
      <c r="I312">
        <v>243</v>
      </c>
      <c r="J312">
        <v>7.6999999999999999E-2</v>
      </c>
    </row>
    <row r="313" spans="1:10" x14ac:dyDescent="0.3">
      <c r="A313" t="s">
        <v>21</v>
      </c>
      <c r="B313" t="s">
        <v>313</v>
      </c>
      <c r="C313">
        <v>5.0999999999999997E-2</v>
      </c>
      <c r="E313">
        <v>1E-3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4.5999999999999999E-2</v>
      </c>
      <c r="D314" t="s">
        <v>65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4.5999999999999999E-2</v>
      </c>
      <c r="D315" t="s">
        <v>65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4.5999999999999999E-2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4.5999999999999999E-2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4.5999999999999999E-2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4.7E-2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4.5999999999999999E-2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4.5999999999999999E-2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4.7E-2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4.5999999999999999E-2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4.5999999999999999E-2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4.4999999999999998E-2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3.5960000000000001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3.5910000000000002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3.512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3.5390000000000001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3.6120000000000001</v>
      </c>
      <c r="D330" t="s">
        <v>65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3.6110000000000002</v>
      </c>
      <c r="D331" t="s">
        <v>65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3.3849999999999998</v>
      </c>
      <c r="D332" t="s">
        <v>65</v>
      </c>
      <c r="E332" t="s">
        <v>19</v>
      </c>
      <c r="F332" t="s">
        <v>19</v>
      </c>
      <c r="G332" t="s">
        <v>19</v>
      </c>
      <c r="H332" t="s">
        <v>19</v>
      </c>
      <c r="I332">
        <v>27</v>
      </c>
      <c r="J332" t="s">
        <v>19</v>
      </c>
    </row>
    <row r="333" spans="1:10" x14ac:dyDescent="0.3">
      <c r="A333" t="s">
        <v>21</v>
      </c>
      <c r="B333" t="s">
        <v>359</v>
      </c>
      <c r="C333">
        <v>3.4980000000000002</v>
      </c>
      <c r="D333" t="s">
        <v>65</v>
      </c>
      <c r="E333" t="s">
        <v>19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2.274</v>
      </c>
      <c r="E334">
        <v>2.8639999999999999</v>
      </c>
      <c r="F334">
        <v>2.891</v>
      </c>
      <c r="G334">
        <v>3.6999999999999998E-2</v>
      </c>
      <c r="H334">
        <v>1.3</v>
      </c>
      <c r="I334">
        <v>81</v>
      </c>
      <c r="J334">
        <v>234.14099999999999</v>
      </c>
    </row>
    <row r="335" spans="1:10" x14ac:dyDescent="0.3">
      <c r="A335" t="s">
        <v>21</v>
      </c>
      <c r="B335" t="s">
        <v>360</v>
      </c>
      <c r="C335">
        <v>2.2879999999999998</v>
      </c>
      <c r="E335">
        <v>2.9169999999999998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0.73299999999999998</v>
      </c>
      <c r="E336">
        <v>0.36099999999999999</v>
      </c>
      <c r="F336">
        <v>0.35399999999999998</v>
      </c>
      <c r="G336">
        <v>0.01</v>
      </c>
      <c r="H336">
        <v>2.8</v>
      </c>
      <c r="I336">
        <v>243</v>
      </c>
      <c r="J336">
        <v>85.995000000000005</v>
      </c>
    </row>
    <row r="337" spans="1:10" x14ac:dyDescent="0.3">
      <c r="A337" t="s">
        <v>21</v>
      </c>
      <c r="B337" t="s">
        <v>361</v>
      </c>
      <c r="C337">
        <v>0.71299999999999997</v>
      </c>
      <c r="E337">
        <v>0.34699999999999998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0.247</v>
      </c>
      <c r="E338">
        <v>7.9000000000000001E-2</v>
      </c>
      <c r="F338">
        <v>7.3999999999999996E-2</v>
      </c>
      <c r="G338">
        <v>7.0000000000000001E-3</v>
      </c>
      <c r="H338">
        <v>9.8000000000000007</v>
      </c>
      <c r="I338">
        <v>729</v>
      </c>
      <c r="J338">
        <v>53.899000000000001</v>
      </c>
    </row>
    <row r="339" spans="1:10" x14ac:dyDescent="0.3">
      <c r="A339" t="s">
        <v>21</v>
      </c>
      <c r="B339" t="s">
        <v>362</v>
      </c>
      <c r="C339">
        <v>0.224</v>
      </c>
      <c r="E339">
        <v>6.9000000000000006E-2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9.5000000000000001E-2</v>
      </c>
      <c r="E340">
        <v>1.4999999999999999E-2</v>
      </c>
      <c r="F340">
        <v>1.2999999999999999E-2</v>
      </c>
      <c r="G340">
        <v>4.0000000000000001E-3</v>
      </c>
      <c r="H340">
        <v>29.9</v>
      </c>
      <c r="I340">
        <v>2187</v>
      </c>
      <c r="J340">
        <v>27.501000000000001</v>
      </c>
    </row>
    <row r="341" spans="1:10" x14ac:dyDescent="0.3">
      <c r="A341" t="s">
        <v>21</v>
      </c>
      <c r="B341" t="s">
        <v>363</v>
      </c>
      <c r="C341">
        <v>0.08</v>
      </c>
      <c r="E341">
        <v>0.01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0.06</v>
      </c>
      <c r="E342">
        <v>3.0000000000000001E-3</v>
      </c>
      <c r="F342">
        <v>2E-3</v>
      </c>
      <c r="G342">
        <v>1E-3</v>
      </c>
      <c r="H342">
        <v>63.3</v>
      </c>
      <c r="I342">
        <v>6561</v>
      </c>
      <c r="J342">
        <v>14.757</v>
      </c>
    </row>
    <row r="343" spans="1:10" x14ac:dyDescent="0.3">
      <c r="A343" t="s">
        <v>21</v>
      </c>
      <c r="B343" t="s">
        <v>364</v>
      </c>
      <c r="C343">
        <v>5.3999999999999999E-2</v>
      </c>
      <c r="E343">
        <v>1E-3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4.8000000000000001E-2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4.5999999999999999E-2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4.9000000000000002E-2</v>
      </c>
      <c r="E346">
        <v>0</v>
      </c>
      <c r="F346">
        <v>1E-3</v>
      </c>
      <c r="G346">
        <v>1E-3</v>
      </c>
      <c r="H346">
        <v>133.4</v>
      </c>
      <c r="I346">
        <v>59049</v>
      </c>
      <c r="J346">
        <v>63.531999999999996</v>
      </c>
    </row>
    <row r="347" spans="1:10" x14ac:dyDescent="0.3">
      <c r="A347" t="s">
        <v>21</v>
      </c>
      <c r="B347" t="s">
        <v>366</v>
      </c>
      <c r="C347">
        <v>5.7000000000000002E-2</v>
      </c>
      <c r="E347">
        <v>2E-3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4.3999999999999997E-2</v>
      </c>
      <c r="D348" t="s">
        <v>65</v>
      </c>
      <c r="E348" t="s">
        <v>19</v>
      </c>
      <c r="F348">
        <v>2E-3</v>
      </c>
      <c r="G348">
        <v>0</v>
      </c>
      <c r="H348">
        <v>0</v>
      </c>
      <c r="I348">
        <v>177147</v>
      </c>
      <c r="J348">
        <v>354.51299999999998</v>
      </c>
    </row>
    <row r="349" spans="1:10" x14ac:dyDescent="0.3">
      <c r="A349" t="s">
        <v>21</v>
      </c>
      <c r="B349" t="s">
        <v>367</v>
      </c>
      <c r="C349">
        <v>5.6000000000000001E-2</v>
      </c>
      <c r="E349">
        <v>2E-3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3.5419999999999998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3.5369999999999999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3.5190000000000001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3.5139999999999998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3.4449999999999998</v>
      </c>
      <c r="D354" t="s">
        <v>65</v>
      </c>
      <c r="E354" t="s">
        <v>19</v>
      </c>
      <c r="F354" t="s">
        <v>19</v>
      </c>
      <c r="G354" t="s">
        <v>19</v>
      </c>
      <c r="H354" t="s">
        <v>19</v>
      </c>
      <c r="I354">
        <v>9</v>
      </c>
      <c r="J354" t="s">
        <v>19</v>
      </c>
    </row>
    <row r="355" spans="1:10" x14ac:dyDescent="0.3">
      <c r="A355" t="s">
        <v>21</v>
      </c>
      <c r="B355" t="s">
        <v>406</v>
      </c>
      <c r="C355">
        <v>3.5249999999999999</v>
      </c>
      <c r="D355" t="s">
        <v>65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2.2850000000000001</v>
      </c>
      <c r="E356">
        <v>2.907</v>
      </c>
      <c r="F356">
        <v>3.653</v>
      </c>
      <c r="G356">
        <v>1.0549999999999999</v>
      </c>
      <c r="H356">
        <v>28.9</v>
      </c>
      <c r="I356">
        <v>27</v>
      </c>
      <c r="J356">
        <v>98.634</v>
      </c>
    </row>
    <row r="357" spans="1:10" x14ac:dyDescent="0.3">
      <c r="A357" t="s">
        <v>21</v>
      </c>
      <c r="B357" t="s">
        <v>407</v>
      </c>
      <c r="C357">
        <v>2.5739999999999998</v>
      </c>
      <c r="E357">
        <v>4.399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0.84199999999999997</v>
      </c>
      <c r="E358">
        <v>0.44</v>
      </c>
      <c r="F358">
        <v>0.45500000000000002</v>
      </c>
      <c r="G358">
        <v>0.02</v>
      </c>
      <c r="H358">
        <v>4.4000000000000004</v>
      </c>
      <c r="I358">
        <v>81</v>
      </c>
      <c r="J358">
        <v>36.816000000000003</v>
      </c>
    </row>
    <row r="359" spans="1:10" x14ac:dyDescent="0.3">
      <c r="A359" t="s">
        <v>21</v>
      </c>
      <c r="B359" t="s">
        <v>408</v>
      </c>
      <c r="C359">
        <v>0.878</v>
      </c>
      <c r="E359">
        <v>0.46899999999999997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0.221</v>
      </c>
      <c r="E360">
        <v>6.7000000000000004E-2</v>
      </c>
      <c r="F360">
        <v>6.5000000000000002E-2</v>
      </c>
      <c r="G360">
        <v>3.0000000000000001E-3</v>
      </c>
      <c r="H360">
        <v>5.4</v>
      </c>
      <c r="I360">
        <v>243</v>
      </c>
      <c r="J360">
        <v>15.728</v>
      </c>
    </row>
    <row r="361" spans="1:10" x14ac:dyDescent="0.3">
      <c r="A361" t="s">
        <v>21</v>
      </c>
      <c r="B361" t="s">
        <v>409</v>
      </c>
      <c r="C361">
        <v>0.21</v>
      </c>
      <c r="E361">
        <v>6.2E-2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9.0999999999999998E-2</v>
      </c>
      <c r="E362">
        <v>1.4E-2</v>
      </c>
      <c r="F362">
        <v>1.4999999999999999E-2</v>
      </c>
      <c r="G362">
        <v>2E-3</v>
      </c>
      <c r="H362">
        <v>12.7</v>
      </c>
      <c r="I362">
        <v>729</v>
      </c>
      <c r="J362">
        <v>10.885</v>
      </c>
    </row>
    <row r="363" spans="1:10" x14ac:dyDescent="0.3">
      <c r="A363" t="s">
        <v>21</v>
      </c>
      <c r="B363" t="s">
        <v>410</v>
      </c>
      <c r="C363">
        <v>9.8000000000000004E-2</v>
      </c>
      <c r="E363">
        <v>1.6E-2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5.8999999999999997E-2</v>
      </c>
      <c r="E364">
        <v>3.0000000000000001E-3</v>
      </c>
      <c r="F364">
        <v>3.0000000000000001E-3</v>
      </c>
      <c r="G364">
        <v>0</v>
      </c>
      <c r="H364">
        <v>13</v>
      </c>
      <c r="I364">
        <v>2187</v>
      </c>
      <c r="J364">
        <v>5.8360000000000003</v>
      </c>
    </row>
    <row r="365" spans="1:10" x14ac:dyDescent="0.3">
      <c r="A365" t="s">
        <v>21</v>
      </c>
      <c r="B365" t="s">
        <v>411</v>
      </c>
      <c r="C365">
        <v>5.8000000000000003E-2</v>
      </c>
      <c r="E365">
        <v>2E-3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4.9000000000000002E-2</v>
      </c>
      <c r="E366">
        <v>0</v>
      </c>
      <c r="F366">
        <v>1E-3</v>
      </c>
      <c r="G366">
        <v>1E-3</v>
      </c>
      <c r="H366">
        <v>118.4</v>
      </c>
      <c r="I366">
        <v>6561</v>
      </c>
      <c r="J366">
        <v>3.3290000000000002</v>
      </c>
    </row>
    <row r="367" spans="1:10" x14ac:dyDescent="0.3">
      <c r="A367" t="s">
        <v>21</v>
      </c>
      <c r="B367" t="s">
        <v>412</v>
      </c>
      <c r="C367">
        <v>5.2999999999999999E-2</v>
      </c>
      <c r="E367">
        <v>1E-3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4.8000000000000001E-2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4.7E-2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4.5999999999999999E-2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4.7E-2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4.9000000000000002E-2</v>
      </c>
      <c r="E372">
        <v>0</v>
      </c>
      <c r="F372">
        <v>0</v>
      </c>
      <c r="G372">
        <v>0</v>
      </c>
      <c r="H372">
        <v>0</v>
      </c>
      <c r="I372">
        <v>177147</v>
      </c>
      <c r="J372">
        <v>0.33800000000000002</v>
      </c>
    </row>
    <row r="373" spans="1:10" x14ac:dyDescent="0.3">
      <c r="A373" t="s">
        <v>21</v>
      </c>
      <c r="B373" t="s">
        <v>415</v>
      </c>
      <c r="C373">
        <v>4.4999999999999998E-2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3.7810000000000001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3.798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3.6920000000000002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3.6819999999999999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3.5419999999999998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3.5859999999999999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2.3119999999999998</v>
      </c>
      <c r="E380">
        <v>3.0129999999999999</v>
      </c>
      <c r="F380">
        <v>3.0960000000000001</v>
      </c>
      <c r="G380">
        <v>0.11799999999999999</v>
      </c>
      <c r="H380">
        <v>3.8</v>
      </c>
      <c r="I380">
        <v>27</v>
      </c>
      <c r="J380">
        <v>83.602000000000004</v>
      </c>
    </row>
    <row r="381" spans="1:10" x14ac:dyDescent="0.3">
      <c r="A381" t="s">
        <v>21</v>
      </c>
      <c r="B381" t="s">
        <v>131</v>
      </c>
      <c r="C381">
        <v>2.3519999999999999</v>
      </c>
      <c r="E381">
        <v>3.18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0.65700000000000003</v>
      </c>
      <c r="E382">
        <v>0.309</v>
      </c>
      <c r="F382">
        <v>0.26700000000000002</v>
      </c>
      <c r="G382">
        <v>5.8999999999999997E-2</v>
      </c>
      <c r="H382">
        <v>22</v>
      </c>
      <c r="I382">
        <v>81</v>
      </c>
      <c r="J382">
        <v>21.667000000000002</v>
      </c>
    </row>
    <row r="383" spans="1:10" x14ac:dyDescent="0.3">
      <c r="A383" t="s">
        <v>21</v>
      </c>
      <c r="B383" t="s">
        <v>132</v>
      </c>
      <c r="C383">
        <v>0.52400000000000002</v>
      </c>
      <c r="E383">
        <v>0.22600000000000001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0.18099999999999999</v>
      </c>
      <c r="E384">
        <v>0.05</v>
      </c>
      <c r="F384">
        <v>5.2999999999999999E-2</v>
      </c>
      <c r="G384">
        <v>4.0000000000000001E-3</v>
      </c>
      <c r="H384">
        <v>8.1</v>
      </c>
      <c r="I384">
        <v>243</v>
      </c>
      <c r="J384">
        <v>12.834</v>
      </c>
    </row>
    <row r="385" spans="1:10" x14ac:dyDescent="0.3">
      <c r="A385" t="s">
        <v>21</v>
      </c>
      <c r="B385" t="s">
        <v>133</v>
      </c>
      <c r="C385">
        <v>0.19500000000000001</v>
      </c>
      <c r="E385">
        <v>5.6000000000000001E-2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7.9000000000000001E-2</v>
      </c>
      <c r="E386">
        <v>0.01</v>
      </c>
      <c r="F386">
        <v>0.01</v>
      </c>
      <c r="G386">
        <v>0</v>
      </c>
      <c r="H386">
        <v>3.5</v>
      </c>
      <c r="I386">
        <v>729</v>
      </c>
      <c r="J386">
        <v>7.1749999999999998</v>
      </c>
    </row>
    <row r="387" spans="1:10" x14ac:dyDescent="0.3">
      <c r="A387" t="s">
        <v>21</v>
      </c>
      <c r="B387" t="s">
        <v>134</v>
      </c>
      <c r="C387">
        <v>8.1000000000000003E-2</v>
      </c>
      <c r="E387">
        <v>0.01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5.3999999999999999E-2</v>
      </c>
      <c r="E388">
        <v>1E-3</v>
      </c>
      <c r="F388">
        <v>2E-3</v>
      </c>
      <c r="G388">
        <v>0</v>
      </c>
      <c r="H388">
        <v>8.1</v>
      </c>
      <c r="I388">
        <v>2187</v>
      </c>
      <c r="J388">
        <v>3.3460000000000001</v>
      </c>
    </row>
    <row r="389" spans="1:10" x14ac:dyDescent="0.3">
      <c r="A389" t="s">
        <v>21</v>
      </c>
      <c r="B389" t="s">
        <v>135</v>
      </c>
      <c r="C389">
        <v>5.5E-2</v>
      </c>
      <c r="E389">
        <v>2E-3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5.8999999999999997E-2</v>
      </c>
      <c r="E390">
        <v>3.0000000000000001E-3</v>
      </c>
      <c r="F390">
        <v>3.0000000000000001E-3</v>
      </c>
      <c r="G390">
        <v>0</v>
      </c>
      <c r="H390">
        <v>0</v>
      </c>
      <c r="I390">
        <v>6561</v>
      </c>
      <c r="J390">
        <v>18.917000000000002</v>
      </c>
    </row>
    <row r="391" spans="1:10" x14ac:dyDescent="0.3">
      <c r="A391" t="s">
        <v>21</v>
      </c>
      <c r="B391" t="s">
        <v>136</v>
      </c>
      <c r="C391">
        <v>4.8000000000000001E-2</v>
      </c>
      <c r="D391" t="s">
        <v>65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4.7E-2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4.5999999999999999E-2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5.0999999999999997E-2</v>
      </c>
      <c r="E394">
        <v>0</v>
      </c>
      <c r="F394">
        <v>0</v>
      </c>
      <c r="G394">
        <v>0</v>
      </c>
      <c r="H394">
        <v>0</v>
      </c>
      <c r="I394">
        <v>59049</v>
      </c>
      <c r="J394">
        <v>26.469000000000001</v>
      </c>
    </row>
    <row r="395" spans="1:10" x14ac:dyDescent="0.3">
      <c r="A395" t="s">
        <v>21</v>
      </c>
      <c r="B395" t="s">
        <v>138</v>
      </c>
      <c r="C395">
        <v>4.4999999999999998E-2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0.05</v>
      </c>
      <c r="E396">
        <v>0</v>
      </c>
      <c r="F396">
        <v>0</v>
      </c>
      <c r="G396">
        <v>0</v>
      </c>
      <c r="H396">
        <v>0</v>
      </c>
      <c r="I396">
        <v>177147</v>
      </c>
      <c r="J396">
        <v>22.623000000000001</v>
      </c>
    </row>
    <row r="397" spans="1:10" x14ac:dyDescent="0.3">
      <c r="A397" t="s">
        <v>21</v>
      </c>
      <c r="B397" t="s">
        <v>139</v>
      </c>
      <c r="C397">
        <v>4.3999999999999997E-2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47.31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521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26" priority="16" operator="greaterThan">
      <formula>20</formula>
    </cfRule>
  </conditionalFormatting>
  <conditionalFormatting sqref="R6:AC6">
    <cfRule type="cellIs" dxfId="125" priority="15" operator="greaterThan">
      <formula>20</formula>
    </cfRule>
  </conditionalFormatting>
  <conditionalFormatting sqref="D9:O9">
    <cfRule type="cellIs" dxfId="124" priority="14" operator="greaterThan">
      <formula>20</formula>
    </cfRule>
  </conditionalFormatting>
  <conditionalFormatting sqref="R9:AC9">
    <cfRule type="cellIs" dxfId="123" priority="13" operator="greaterThan">
      <formula>20</formula>
    </cfRule>
  </conditionalFormatting>
  <conditionalFormatting sqref="D12:O12">
    <cfRule type="cellIs" dxfId="122" priority="12" operator="greaterThan">
      <formula>20</formula>
    </cfRule>
  </conditionalFormatting>
  <conditionalFormatting sqref="R12:AC12">
    <cfRule type="cellIs" dxfId="121" priority="11" operator="greaterThan">
      <formula>20</formula>
    </cfRule>
  </conditionalFormatting>
  <conditionalFormatting sqref="D15:O15">
    <cfRule type="cellIs" dxfId="120" priority="10" operator="greaterThan">
      <formula>20</formula>
    </cfRule>
  </conditionalFormatting>
  <conditionalFormatting sqref="R15:AC15">
    <cfRule type="cellIs" dxfId="119" priority="9" operator="greaterThan">
      <formula>20</formula>
    </cfRule>
  </conditionalFormatting>
  <conditionalFormatting sqref="D18:O18">
    <cfRule type="cellIs" dxfId="118" priority="8" operator="greaterThan">
      <formula>20</formula>
    </cfRule>
  </conditionalFormatting>
  <conditionalFormatting sqref="R18:AC18">
    <cfRule type="cellIs" dxfId="117" priority="7" operator="greaterThan">
      <formula>20</formula>
    </cfRule>
  </conditionalFormatting>
  <conditionalFormatting sqref="D21:O21">
    <cfRule type="cellIs" dxfId="116" priority="6" operator="greaterThan">
      <formula>20</formula>
    </cfRule>
  </conditionalFormatting>
  <conditionalFormatting sqref="R21:AC21">
    <cfRule type="cellIs" dxfId="115" priority="5" operator="greaterThan">
      <formula>20</formula>
    </cfRule>
  </conditionalFormatting>
  <conditionalFormatting sqref="D24:O24">
    <cfRule type="cellIs" dxfId="114" priority="4" operator="greaterThan">
      <formula>20</formula>
    </cfRule>
  </conditionalFormatting>
  <conditionalFormatting sqref="R24:AC24">
    <cfRule type="cellIs" dxfId="113" priority="3" operator="greaterThan">
      <formula>20</formula>
    </cfRule>
  </conditionalFormatting>
  <conditionalFormatting sqref="D27:O27">
    <cfRule type="cellIs" dxfId="112" priority="2" operator="greaterThan">
      <formula>20</formula>
    </cfRule>
  </conditionalFormatting>
  <conditionalFormatting sqref="R27:AC27">
    <cfRule type="cellIs" dxfId="111" priority="1" operator="greaterThan">
      <formula>20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01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29.6</v>
      </c>
      <c r="C4" s="1" t="s">
        <v>438</v>
      </c>
      <c r="D4">
        <v>4.99E-2</v>
      </c>
      <c r="E4">
        <v>4.6800000000000001E-2</v>
      </c>
      <c r="F4">
        <v>4.8800000000000003E-2</v>
      </c>
      <c r="G4">
        <v>4.8899999999999999E-2</v>
      </c>
      <c r="H4">
        <v>5.0999999999999997E-2</v>
      </c>
      <c r="I4">
        <v>4.8399999999999999E-2</v>
      </c>
      <c r="J4">
        <v>5.4100000000000002E-2</v>
      </c>
      <c r="K4">
        <v>4.8399999999999999E-2</v>
      </c>
      <c r="L4">
        <v>4.9399999999999999E-2</v>
      </c>
      <c r="M4">
        <v>5.2699999999999997E-2</v>
      </c>
      <c r="N4">
        <v>4.7399999999999998E-2</v>
      </c>
      <c r="O4">
        <v>5.0500000000000003E-2</v>
      </c>
      <c r="Q4" s="1" t="s">
        <v>446</v>
      </c>
      <c r="R4">
        <v>3.4727999999999999</v>
      </c>
      <c r="S4">
        <v>3.4758</v>
      </c>
      <c r="T4">
        <v>3.2469000000000001</v>
      </c>
      <c r="U4">
        <v>2.7881</v>
      </c>
      <c r="V4">
        <v>1.903</v>
      </c>
      <c r="W4">
        <v>1.0337000000000001</v>
      </c>
      <c r="X4">
        <v>0.36780000000000002</v>
      </c>
      <c r="Y4">
        <v>0.1754</v>
      </c>
      <c r="Z4">
        <v>8.5099999999999995E-2</v>
      </c>
      <c r="AA4">
        <v>6.08E-2</v>
      </c>
      <c r="AB4">
        <v>5.1999999999999998E-2</v>
      </c>
      <c r="AC4">
        <v>4.9200000000000001E-2</v>
      </c>
    </row>
    <row r="5" spans="1:29" x14ac:dyDescent="0.3">
      <c r="C5" s="1"/>
      <c r="D5">
        <v>4.3200000000000002E-2</v>
      </c>
      <c r="E5">
        <v>4.7500000000000001E-2</v>
      </c>
      <c r="F5">
        <v>4.4299999999999999E-2</v>
      </c>
      <c r="G5">
        <v>4.3099999999999999E-2</v>
      </c>
      <c r="H5">
        <v>4.3799999999999999E-2</v>
      </c>
      <c r="I5">
        <v>4.2799999999999998E-2</v>
      </c>
      <c r="J5">
        <v>4.2799999999999998E-2</v>
      </c>
      <c r="K5">
        <v>4.41E-2</v>
      </c>
      <c r="L5">
        <v>4.4600000000000001E-2</v>
      </c>
      <c r="M5">
        <v>4.3400000000000001E-2</v>
      </c>
      <c r="N5">
        <v>4.8099999999999997E-2</v>
      </c>
      <c r="O5">
        <v>4.5699999999999998E-2</v>
      </c>
      <c r="Q5" s="1"/>
      <c r="R5">
        <v>3.4603000000000002</v>
      </c>
      <c r="S5">
        <v>3.4668000000000001</v>
      </c>
      <c r="T5">
        <v>3.2536999999999998</v>
      </c>
      <c r="U5">
        <v>2.6404999999999998</v>
      </c>
      <c r="V5">
        <v>1.9148000000000001</v>
      </c>
      <c r="W5">
        <v>0.9244</v>
      </c>
      <c r="X5">
        <v>0.42699999999999999</v>
      </c>
      <c r="Y5">
        <v>0.18440000000000001</v>
      </c>
      <c r="Z5">
        <v>9.4600000000000004E-2</v>
      </c>
      <c r="AA5">
        <v>6.1400000000000003E-2</v>
      </c>
      <c r="AB5">
        <v>5.0799999999999998E-2</v>
      </c>
      <c r="AC5">
        <v>4.4900000000000002E-2</v>
      </c>
    </row>
    <row r="6" spans="1:29" s="10" customFormat="1" x14ac:dyDescent="0.3">
      <c r="C6" s="9" t="s">
        <v>520</v>
      </c>
      <c r="D6" s="10">
        <f>_xlfn.STDEV.S(D4:D5)/AVERAGE(D4:D5)*100</f>
        <v>10.177476764661368</v>
      </c>
      <c r="E6" s="10">
        <f>_xlfn.STDEV.S(E4:E5)/AVERAGE(E4:E5)*100</f>
        <v>1.0497873739779062</v>
      </c>
      <c r="F6" s="10">
        <f t="shared" ref="F6:O6" si="0">_xlfn.STDEV.S(F4:F5)/AVERAGE(F4:F5)*100</f>
        <v>6.8356187225337619</v>
      </c>
      <c r="G6" s="10">
        <f>_xlfn.STDEV.S(G4:G5)/AVERAGE(G4:G5)*100</f>
        <v>8.9156941975695112</v>
      </c>
      <c r="H6" s="10">
        <f t="shared" si="0"/>
        <v>10.740862499036162</v>
      </c>
      <c r="I6" s="10">
        <f t="shared" si="0"/>
        <v>8.6837674882558495</v>
      </c>
      <c r="J6" s="10">
        <f t="shared" si="0"/>
        <v>16.491860944082514</v>
      </c>
      <c r="K6" s="10">
        <f t="shared" si="0"/>
        <v>6.5741819656262761</v>
      </c>
      <c r="L6" s="10">
        <f t="shared" si="0"/>
        <v>7.2215160631817596</v>
      </c>
      <c r="M6" s="10">
        <f t="shared" si="0"/>
        <v>13.685937700384784</v>
      </c>
      <c r="N6" s="10">
        <f t="shared" si="0"/>
        <v>1.0365963284410109</v>
      </c>
      <c r="O6" s="10">
        <f t="shared" si="0"/>
        <v>7.0563670471838496</v>
      </c>
      <c r="Q6" s="9" t="s">
        <v>520</v>
      </c>
      <c r="R6" s="10">
        <f>_xlfn.STDEV.S(R4:R5)/AVERAGE(R4:R5)*100</f>
        <v>0.25497496833542449</v>
      </c>
      <c r="S6" s="10">
        <f t="shared" ref="S6:AC6" si="1">_xlfn.STDEV.S(S4:S5)/AVERAGE(S4:S5)*100</f>
        <v>0.18333077033615228</v>
      </c>
      <c r="T6" s="10">
        <f t="shared" si="1"/>
        <v>0.14793484023223419</v>
      </c>
      <c r="U6" s="10">
        <f t="shared" si="1"/>
        <v>3.8451520061575559</v>
      </c>
      <c r="V6" s="10">
        <f t="shared" si="1"/>
        <v>0.4371030445807158</v>
      </c>
      <c r="W6" s="10">
        <f t="shared" si="1"/>
        <v>7.8940576256258304</v>
      </c>
      <c r="X6" s="10">
        <f t="shared" si="1"/>
        <v>10.533649080584699</v>
      </c>
      <c r="Y6" s="10">
        <f t="shared" si="1"/>
        <v>3.5374991832567719</v>
      </c>
      <c r="Z6" s="10">
        <f t="shared" si="1"/>
        <v>7.476365521727554</v>
      </c>
      <c r="AA6" s="10">
        <f t="shared" si="1"/>
        <v>0.69437654453671172</v>
      </c>
      <c r="AB6" s="10">
        <f t="shared" si="1"/>
        <v>1.6508329521864917</v>
      </c>
      <c r="AC6" s="10">
        <f t="shared" si="1"/>
        <v>6.4623999130757763</v>
      </c>
    </row>
    <row r="7" spans="1:29" x14ac:dyDescent="0.3">
      <c r="C7" s="1" t="s">
        <v>537</v>
      </c>
      <c r="D7">
        <v>3.6581000000000001</v>
      </c>
      <c r="E7">
        <v>3.4359000000000002</v>
      </c>
      <c r="F7">
        <v>3.0407000000000002</v>
      </c>
      <c r="G7">
        <v>1.4023000000000001</v>
      </c>
      <c r="H7">
        <v>0.43690000000000001</v>
      </c>
      <c r="I7">
        <v>0.13719999999999999</v>
      </c>
      <c r="J7">
        <v>6.7199999999999996E-2</v>
      </c>
      <c r="K7">
        <v>5.7200000000000001E-2</v>
      </c>
      <c r="L7">
        <v>4.5900000000000003E-2</v>
      </c>
      <c r="M7">
        <v>4.3799999999999999E-2</v>
      </c>
      <c r="N7">
        <v>4.3799999999999999E-2</v>
      </c>
      <c r="O7">
        <v>4.4699999999999997E-2</v>
      </c>
      <c r="Q7" s="1" t="s">
        <v>544</v>
      </c>
      <c r="R7">
        <v>0.6825</v>
      </c>
      <c r="S7">
        <v>0.15490000000000001</v>
      </c>
      <c r="T7">
        <v>9.4200000000000006E-2</v>
      </c>
      <c r="U7">
        <v>5.16E-2</v>
      </c>
      <c r="V7">
        <v>4.82E-2</v>
      </c>
      <c r="W7">
        <v>4.4900000000000002E-2</v>
      </c>
      <c r="X7">
        <v>5.7599999999999998E-2</v>
      </c>
      <c r="Y7">
        <v>5.2999999999999999E-2</v>
      </c>
      <c r="Z7">
        <v>6.6100000000000006E-2</v>
      </c>
      <c r="AA7">
        <v>6.4699999999999994E-2</v>
      </c>
      <c r="AB7">
        <v>6.5600000000000006E-2</v>
      </c>
      <c r="AC7">
        <v>5.0999999999999997E-2</v>
      </c>
    </row>
    <row r="8" spans="1:29" x14ac:dyDescent="0.3">
      <c r="C8" s="1"/>
      <c r="D8">
        <v>3.6839</v>
      </c>
      <c r="E8">
        <v>3.3927</v>
      </c>
      <c r="F8">
        <v>3.2281</v>
      </c>
      <c r="G8">
        <v>1.4758</v>
      </c>
      <c r="H8">
        <v>0.4168</v>
      </c>
      <c r="I8">
        <v>0.124</v>
      </c>
      <c r="J8">
        <v>6.54E-2</v>
      </c>
      <c r="K8">
        <v>0.05</v>
      </c>
      <c r="L8">
        <v>4.5699999999999998E-2</v>
      </c>
      <c r="M8">
        <v>4.82E-2</v>
      </c>
      <c r="N8">
        <v>4.4499999999999998E-2</v>
      </c>
      <c r="O8">
        <v>4.4299999999999999E-2</v>
      </c>
      <c r="Q8" s="1"/>
      <c r="R8">
        <v>0.68769999999999998</v>
      </c>
      <c r="S8">
        <v>0.14549999999999999</v>
      </c>
      <c r="T8">
        <v>7.0000000000000007E-2</v>
      </c>
      <c r="U8">
        <v>5.7599999999999998E-2</v>
      </c>
      <c r="V8">
        <v>4.7500000000000001E-2</v>
      </c>
      <c r="W8">
        <v>4.5400000000000003E-2</v>
      </c>
      <c r="X8">
        <v>4.7399999999999998E-2</v>
      </c>
      <c r="Y8">
        <v>5.04E-2</v>
      </c>
      <c r="Z8">
        <v>5.5899999999999998E-2</v>
      </c>
      <c r="AA8">
        <v>5.0200000000000002E-2</v>
      </c>
      <c r="AB8">
        <v>6.4100000000000004E-2</v>
      </c>
      <c r="AC8">
        <v>4.65E-2</v>
      </c>
    </row>
    <row r="9" spans="1:29" s="10" customFormat="1" x14ac:dyDescent="0.3">
      <c r="C9" s="9" t="s">
        <v>520</v>
      </c>
      <c r="D9" s="10">
        <f>_xlfn.STDEV.S(D7:D8)/AVERAGE(D7:D8)*100</f>
        <v>0.496958729354748</v>
      </c>
      <c r="E9" s="10">
        <f>_xlfn.STDEV.S(E7:E8)/AVERAGE(E7:E8)*100</f>
        <v>0.89467864415133236</v>
      </c>
      <c r="F9" s="10">
        <f t="shared" ref="F9:O9" si="2">_xlfn.STDEV.S(F7:F8)/AVERAGE(F7:F8)*100</f>
        <v>4.227661140708233</v>
      </c>
      <c r="G9" s="10">
        <f>_xlfn.STDEV.S(G7:G8)/AVERAGE(G7:G8)*100</f>
        <v>3.611573497599887</v>
      </c>
      <c r="H9" s="10">
        <f t="shared" si="2"/>
        <v>3.3297051193275409</v>
      </c>
      <c r="I9" s="10">
        <f t="shared" si="2"/>
        <v>7.1468679262346253</v>
      </c>
      <c r="J9" s="10">
        <f t="shared" si="2"/>
        <v>1.9197469172485411</v>
      </c>
      <c r="K9" s="10">
        <f t="shared" si="2"/>
        <v>9.4984492995207841</v>
      </c>
      <c r="L9" s="10">
        <f t="shared" si="2"/>
        <v>0.30878025379326102</v>
      </c>
      <c r="M9" s="10">
        <f t="shared" si="2"/>
        <v>6.7636300809148038</v>
      </c>
      <c r="N9" s="10">
        <f t="shared" si="2"/>
        <v>1.1211206043727808</v>
      </c>
      <c r="O9" s="10">
        <f t="shared" si="2"/>
        <v>0.63560160106655572</v>
      </c>
      <c r="Q9" s="9" t="s">
        <v>520</v>
      </c>
      <c r="R9" s="10">
        <f>_xlfn.STDEV.S(R7:R8)/AVERAGE(R7:R8)*100</f>
        <v>0.53670343923077424</v>
      </c>
      <c r="S9" s="10">
        <f t="shared" ref="S9:AC9" si="3">_xlfn.STDEV.S(S7:S8)/AVERAGE(S7:S8)*100</f>
        <v>4.4253020926455129</v>
      </c>
      <c r="T9" s="10">
        <f t="shared" si="3"/>
        <v>20.842855182356121</v>
      </c>
      <c r="U9" s="10">
        <f t="shared" si="3"/>
        <v>7.770404188863159</v>
      </c>
      <c r="V9" s="10">
        <f t="shared" si="3"/>
        <v>1.0344299829270276</v>
      </c>
      <c r="W9" s="10">
        <f t="shared" si="3"/>
        <v>0.78306398802497013</v>
      </c>
      <c r="X9" s="10">
        <f t="shared" si="3"/>
        <v>13.738074605910066</v>
      </c>
      <c r="Y9" s="10">
        <f t="shared" si="3"/>
        <v>3.5560495765667741</v>
      </c>
      <c r="Z9" s="10">
        <f t="shared" si="3"/>
        <v>11.823752734594738</v>
      </c>
      <c r="AA9" s="10">
        <f t="shared" si="3"/>
        <v>17.846907445091219</v>
      </c>
      <c r="AB9" s="10">
        <f t="shared" si="3"/>
        <v>1.6355592471546987</v>
      </c>
      <c r="AC9" s="10">
        <f t="shared" si="3"/>
        <v>6.5271395186450487</v>
      </c>
    </row>
    <row r="10" spans="1:29" x14ac:dyDescent="0.3">
      <c r="C10" s="1" t="s">
        <v>538</v>
      </c>
      <c r="D10">
        <v>3.6871999999999998</v>
      </c>
      <c r="E10">
        <v>3.5638000000000001</v>
      </c>
      <c r="F10">
        <v>2.6092</v>
      </c>
      <c r="G10">
        <v>0.63780000000000003</v>
      </c>
      <c r="H10">
        <v>0.21590000000000001</v>
      </c>
      <c r="I10">
        <v>8.3299999999999999E-2</v>
      </c>
      <c r="J10">
        <v>5.62E-2</v>
      </c>
      <c r="K10">
        <v>4.5400000000000003E-2</v>
      </c>
      <c r="L10">
        <v>4.41E-2</v>
      </c>
      <c r="M10">
        <v>4.2700000000000002E-2</v>
      </c>
      <c r="N10">
        <v>4.24E-2</v>
      </c>
      <c r="O10">
        <v>4.2799999999999998E-2</v>
      </c>
      <c r="Q10" s="1" t="s">
        <v>545</v>
      </c>
      <c r="R10">
        <v>2.8818999999999999</v>
      </c>
      <c r="S10">
        <v>1.1379999999999999</v>
      </c>
      <c r="T10">
        <v>0.30580000000000002</v>
      </c>
      <c r="U10">
        <v>9.8100000000000007E-2</v>
      </c>
      <c r="V10">
        <v>5.8099999999999999E-2</v>
      </c>
      <c r="W10">
        <v>4.8500000000000001E-2</v>
      </c>
      <c r="X10">
        <v>4.4600000000000001E-2</v>
      </c>
      <c r="Y10">
        <v>4.4900000000000002E-2</v>
      </c>
      <c r="Z10">
        <v>4.4200000000000003E-2</v>
      </c>
      <c r="AA10">
        <v>4.4600000000000001E-2</v>
      </c>
      <c r="AB10">
        <v>4.4499999999999998E-2</v>
      </c>
      <c r="AC10">
        <v>4.3099999999999999E-2</v>
      </c>
    </row>
    <row r="11" spans="1:29" x14ac:dyDescent="0.3">
      <c r="C11" s="1"/>
      <c r="D11">
        <v>3.7204000000000002</v>
      </c>
      <c r="E11">
        <v>3.4056000000000002</v>
      </c>
      <c r="F11">
        <v>2.1179999999999999</v>
      </c>
      <c r="G11">
        <v>0.60799999999999998</v>
      </c>
      <c r="H11">
        <v>0.1867</v>
      </c>
      <c r="I11">
        <v>7.7499999999999999E-2</v>
      </c>
      <c r="J11">
        <v>5.3400000000000003E-2</v>
      </c>
      <c r="K11">
        <v>4.5699999999999998E-2</v>
      </c>
      <c r="L11">
        <v>4.3700000000000003E-2</v>
      </c>
      <c r="M11">
        <v>4.4200000000000003E-2</v>
      </c>
      <c r="N11">
        <v>4.2900000000000001E-2</v>
      </c>
      <c r="O11">
        <v>4.2500000000000003E-2</v>
      </c>
      <c r="Q11" s="1"/>
      <c r="R11">
        <v>2.9199000000000002</v>
      </c>
      <c r="S11">
        <v>1.1776</v>
      </c>
      <c r="T11">
        <v>0.33150000000000002</v>
      </c>
      <c r="U11">
        <v>0.1076</v>
      </c>
      <c r="V11">
        <v>5.7599999999999998E-2</v>
      </c>
      <c r="W11">
        <v>4.8599999999999997E-2</v>
      </c>
      <c r="X11">
        <v>4.3700000000000003E-2</v>
      </c>
      <c r="Y11">
        <v>4.8899999999999999E-2</v>
      </c>
      <c r="Z11">
        <v>4.5699999999999998E-2</v>
      </c>
      <c r="AA11">
        <v>4.3900000000000002E-2</v>
      </c>
      <c r="AB11">
        <v>4.41E-2</v>
      </c>
      <c r="AC11">
        <v>4.3400000000000001E-2</v>
      </c>
    </row>
    <row r="12" spans="1:29" s="10" customFormat="1" x14ac:dyDescent="0.3">
      <c r="C12" s="9" t="s">
        <v>520</v>
      </c>
      <c r="D12" s="10">
        <f>_xlfn.STDEV.S(D10:D11)/AVERAGE(D10:D11)*100</f>
        <v>0.63383403897061441</v>
      </c>
      <c r="E12" s="10">
        <f>_xlfn.STDEV.S(E10:E11)/AVERAGE(E10:E11)*100</f>
        <v>3.2101556169458414</v>
      </c>
      <c r="F12" s="10">
        <f t="shared" ref="F12:O12" si="4">_xlfn.STDEV.S(F10:F11)/AVERAGE(F10:F11)*100</f>
        <v>14.694992846455953</v>
      </c>
      <c r="G12" s="10">
        <f>_xlfn.STDEV.S(G10:G11)/AVERAGE(G10:G11)*100</f>
        <v>3.3828515137837778</v>
      </c>
      <c r="H12" s="10">
        <f t="shared" si="4"/>
        <v>10.257087933754192</v>
      </c>
      <c r="I12" s="10">
        <f t="shared" si="4"/>
        <v>5.1010190682611629</v>
      </c>
      <c r="J12" s="10">
        <f t="shared" si="4"/>
        <v>3.6129543564276112</v>
      </c>
      <c r="K12" s="10">
        <f t="shared" si="4"/>
        <v>0.46571247937642268</v>
      </c>
      <c r="L12" s="10">
        <f t="shared" si="4"/>
        <v>0.64428863889434462</v>
      </c>
      <c r="M12" s="10">
        <f t="shared" si="4"/>
        <v>2.4411051134173123</v>
      </c>
      <c r="N12" s="10">
        <f t="shared" si="4"/>
        <v>0.82896457348950547</v>
      </c>
      <c r="O12" s="10">
        <f t="shared" si="4"/>
        <v>0.49737874409369409</v>
      </c>
      <c r="Q12" s="9" t="s">
        <v>520</v>
      </c>
      <c r="R12" s="10">
        <f>_xlfn.STDEV.S(R10:R11)/AVERAGE(R10:R11)*100</f>
        <v>0.92626625133885987</v>
      </c>
      <c r="S12" s="10">
        <f t="shared" ref="S12:AC12" si="5">_xlfn.STDEV.S(S10:S11)/AVERAGE(S10:S11)*100</f>
        <v>2.4185030691818397</v>
      </c>
      <c r="T12" s="10">
        <f t="shared" si="5"/>
        <v>5.7030109136966169</v>
      </c>
      <c r="U12" s="10">
        <f t="shared" si="5"/>
        <v>6.5313703658455982</v>
      </c>
      <c r="V12" s="10">
        <f t="shared" si="5"/>
        <v>0.6111553856409232</v>
      </c>
      <c r="W12" s="10">
        <f t="shared" si="5"/>
        <v>0.14564506306622424</v>
      </c>
      <c r="X12" s="10">
        <f t="shared" si="5"/>
        <v>1.4414407770507165</v>
      </c>
      <c r="Y12" s="10">
        <f t="shared" si="5"/>
        <v>6.0307614600131938</v>
      </c>
      <c r="Z12" s="10">
        <f t="shared" si="5"/>
        <v>2.3596444311008167</v>
      </c>
      <c r="AA12" s="10">
        <f t="shared" si="5"/>
        <v>1.1185869984871926</v>
      </c>
      <c r="AB12" s="10">
        <f t="shared" si="5"/>
        <v>0.63847113425421509</v>
      </c>
      <c r="AC12" s="10">
        <f t="shared" si="5"/>
        <v>0.49047869215252127</v>
      </c>
    </row>
    <row r="13" spans="1:29" x14ac:dyDescent="0.3">
      <c r="C13" s="1" t="s">
        <v>539</v>
      </c>
      <c r="D13">
        <v>3.7017000000000002</v>
      </c>
      <c r="E13">
        <v>3.5571999999999999</v>
      </c>
      <c r="F13">
        <v>2.8883000000000001</v>
      </c>
      <c r="G13">
        <v>1.1415</v>
      </c>
      <c r="H13">
        <v>0.34300000000000003</v>
      </c>
      <c r="I13">
        <v>0.1166</v>
      </c>
      <c r="J13">
        <v>6.6799999999999998E-2</v>
      </c>
      <c r="K13">
        <v>5.2200000000000003E-2</v>
      </c>
      <c r="L13">
        <v>6.25E-2</v>
      </c>
      <c r="M13">
        <v>5.9200000000000003E-2</v>
      </c>
      <c r="N13">
        <v>7.0800000000000002E-2</v>
      </c>
      <c r="O13">
        <v>5.0599999999999999E-2</v>
      </c>
      <c r="Q13" s="1" t="s">
        <v>546</v>
      </c>
      <c r="R13">
        <v>3.7153</v>
      </c>
      <c r="S13">
        <v>3.8443999999999998</v>
      </c>
      <c r="T13">
        <v>3.6871</v>
      </c>
      <c r="U13">
        <v>3.0017</v>
      </c>
      <c r="V13">
        <v>1.6898</v>
      </c>
      <c r="W13">
        <v>0.46389999999999998</v>
      </c>
      <c r="X13">
        <v>0.1172</v>
      </c>
      <c r="Y13">
        <v>6.6100000000000006E-2</v>
      </c>
      <c r="Z13">
        <v>4.87E-2</v>
      </c>
      <c r="AA13">
        <v>4.5999999999999999E-2</v>
      </c>
      <c r="AB13">
        <v>4.3499999999999997E-2</v>
      </c>
      <c r="AC13">
        <v>4.3499999999999997E-2</v>
      </c>
    </row>
    <row r="14" spans="1:29" x14ac:dyDescent="0.3">
      <c r="C14" s="1"/>
      <c r="D14">
        <v>3.8031000000000001</v>
      </c>
      <c r="E14">
        <v>3.6173000000000002</v>
      </c>
      <c r="F14">
        <v>3.2170999999999998</v>
      </c>
      <c r="G14">
        <v>1.1251</v>
      </c>
      <c r="H14">
        <v>0.28310000000000002</v>
      </c>
      <c r="I14">
        <v>9.9900000000000003E-2</v>
      </c>
      <c r="J14">
        <v>5.7200000000000001E-2</v>
      </c>
      <c r="K14">
        <v>5.0599999999999999E-2</v>
      </c>
      <c r="L14">
        <v>5.0200000000000002E-2</v>
      </c>
      <c r="M14">
        <v>4.7800000000000002E-2</v>
      </c>
      <c r="N14">
        <v>0.05</v>
      </c>
      <c r="O14">
        <v>4.5600000000000002E-2</v>
      </c>
      <c r="Q14" s="1"/>
      <c r="R14">
        <v>3.7296</v>
      </c>
      <c r="S14">
        <v>3.7675999999999998</v>
      </c>
      <c r="T14">
        <v>3.6943000000000001</v>
      </c>
      <c r="U14">
        <v>3.2315999999999998</v>
      </c>
      <c r="V14">
        <v>1.7613000000000001</v>
      </c>
      <c r="W14">
        <v>0.47739999999999999</v>
      </c>
      <c r="X14">
        <v>0.12330000000000001</v>
      </c>
      <c r="Y14">
        <v>6.8400000000000002E-2</v>
      </c>
      <c r="Z14">
        <v>5.1400000000000001E-2</v>
      </c>
      <c r="AA14">
        <v>4.5199999999999997E-2</v>
      </c>
      <c r="AB14">
        <v>4.3200000000000002E-2</v>
      </c>
      <c r="AC14">
        <v>4.2999999999999997E-2</v>
      </c>
    </row>
    <row r="15" spans="1:29" s="10" customFormat="1" x14ac:dyDescent="0.3">
      <c r="C15" s="9" t="s">
        <v>520</v>
      </c>
      <c r="D15" s="10">
        <f>_xlfn.STDEV.S(D13:D14)/AVERAGE(D13:D14)*100</f>
        <v>1.9107938282783252</v>
      </c>
      <c r="E15" s="10">
        <f>_xlfn.STDEV.S(E13:E14)/AVERAGE(E13:E14)*100</f>
        <v>1.1846711979737039</v>
      </c>
      <c r="F15" s="10">
        <f t="shared" ref="F15:O15" si="6">_xlfn.STDEV.S(F13:F14)/AVERAGE(F13:F14)*100</f>
        <v>7.6161008174447762</v>
      </c>
      <c r="G15" s="10">
        <f>_xlfn.STDEV.S(G13:G14)/AVERAGE(G13:G14)*100</f>
        <v>1.0232552026347268</v>
      </c>
      <c r="H15" s="10">
        <f t="shared" si="6"/>
        <v>13.530009964246666</v>
      </c>
      <c r="I15" s="10">
        <f t="shared" si="6"/>
        <v>10.90871431484096</v>
      </c>
      <c r="J15" s="10">
        <f t="shared" si="6"/>
        <v>10.94875016030783</v>
      </c>
      <c r="K15" s="10">
        <f t="shared" si="6"/>
        <v>2.2011106029153291</v>
      </c>
      <c r="L15" s="10">
        <f t="shared" si="6"/>
        <v>15.434628941605302</v>
      </c>
      <c r="M15" s="10">
        <f t="shared" si="6"/>
        <v>15.067322066404842</v>
      </c>
      <c r="N15" s="10">
        <f t="shared" si="6"/>
        <v>24.350697100463929</v>
      </c>
      <c r="O15" s="10">
        <f t="shared" si="6"/>
        <v>7.3503823408164983</v>
      </c>
      <c r="Q15" s="9" t="s">
        <v>520</v>
      </c>
      <c r="R15" s="10">
        <f>_xlfn.STDEV.S(R13:R14)/AVERAGE(R13:R14)*100</f>
        <v>0.27163902727955008</v>
      </c>
      <c r="S15" s="10">
        <f t="shared" ref="S15:AC15" si="7">_xlfn.STDEV.S(S13:S14)/AVERAGE(S13:S14)*100</f>
        <v>1.4268471044436899</v>
      </c>
      <c r="T15" s="10">
        <f t="shared" si="7"/>
        <v>0.13794588626935839</v>
      </c>
      <c r="U15" s="10">
        <f t="shared" si="7"/>
        <v>5.2159802671068975</v>
      </c>
      <c r="V15" s="10">
        <f t="shared" si="7"/>
        <v>2.9299721743698082</v>
      </c>
      <c r="W15" s="10">
        <f t="shared" si="7"/>
        <v>2.028246371192691</v>
      </c>
      <c r="X15" s="10">
        <f t="shared" si="7"/>
        <v>3.5869865823184583</v>
      </c>
      <c r="Y15" s="10">
        <f t="shared" si="7"/>
        <v>2.4183577646528724</v>
      </c>
      <c r="Z15" s="10">
        <f t="shared" si="7"/>
        <v>3.814562056351007</v>
      </c>
      <c r="AA15" s="10">
        <f t="shared" si="7"/>
        <v>1.2405382126079814</v>
      </c>
      <c r="AB15" s="10">
        <f t="shared" si="7"/>
        <v>0.48934725341628732</v>
      </c>
      <c r="AC15" s="10">
        <f t="shared" si="7"/>
        <v>0.81746448692086493</v>
      </c>
    </row>
    <row r="16" spans="1:29" x14ac:dyDescent="0.3">
      <c r="C16" s="1" t="s">
        <v>540</v>
      </c>
      <c r="D16">
        <v>3.6604000000000001</v>
      </c>
      <c r="E16">
        <v>3.3639999999999999</v>
      </c>
      <c r="F16">
        <v>2.1288</v>
      </c>
      <c r="G16">
        <v>0.62980000000000003</v>
      </c>
      <c r="H16">
        <v>0.18049999999999999</v>
      </c>
      <c r="I16">
        <v>7.8299999999999995E-2</v>
      </c>
      <c r="J16">
        <v>5.3600000000000002E-2</v>
      </c>
      <c r="K16">
        <v>4.6800000000000001E-2</v>
      </c>
      <c r="L16">
        <v>4.7E-2</v>
      </c>
      <c r="M16">
        <v>4.6399999999999997E-2</v>
      </c>
      <c r="N16">
        <v>4.9200000000000001E-2</v>
      </c>
      <c r="O16">
        <v>4.6899999999999997E-2</v>
      </c>
      <c r="Q16" s="1" t="s">
        <v>547</v>
      </c>
      <c r="R16">
        <v>3.6271</v>
      </c>
      <c r="S16">
        <v>3.7107000000000001</v>
      </c>
      <c r="T16">
        <v>2.7866</v>
      </c>
      <c r="U16">
        <v>1.0959000000000001</v>
      </c>
      <c r="V16">
        <v>0.2989</v>
      </c>
      <c r="W16">
        <v>0.157</v>
      </c>
      <c r="X16">
        <v>7.7200000000000005E-2</v>
      </c>
      <c r="Y16">
        <v>5.6000000000000001E-2</v>
      </c>
      <c r="Z16">
        <v>5.5599999999999997E-2</v>
      </c>
      <c r="AA16">
        <v>4.53E-2</v>
      </c>
      <c r="AB16">
        <v>4.9200000000000001E-2</v>
      </c>
      <c r="AC16">
        <v>4.6199999999999998E-2</v>
      </c>
    </row>
    <row r="17" spans="1:29" x14ac:dyDescent="0.3">
      <c r="C17" s="1"/>
      <c r="D17">
        <v>3.7172999999999998</v>
      </c>
      <c r="E17">
        <v>3.4367000000000001</v>
      </c>
      <c r="F17">
        <v>2.2976999999999999</v>
      </c>
      <c r="G17">
        <v>0.59960000000000002</v>
      </c>
      <c r="H17">
        <v>0.19070000000000001</v>
      </c>
      <c r="I17">
        <v>8.2799999999999999E-2</v>
      </c>
      <c r="J17">
        <v>5.4800000000000001E-2</v>
      </c>
      <c r="K17">
        <v>4.6699999999999998E-2</v>
      </c>
      <c r="L17">
        <v>4.8500000000000001E-2</v>
      </c>
      <c r="M17">
        <v>5.11E-2</v>
      </c>
      <c r="N17">
        <v>4.8800000000000003E-2</v>
      </c>
      <c r="O17">
        <v>4.4600000000000001E-2</v>
      </c>
      <c r="Q17" s="1"/>
      <c r="R17">
        <v>3.6852</v>
      </c>
      <c r="S17">
        <v>3.2612000000000001</v>
      </c>
      <c r="T17">
        <v>2.9916</v>
      </c>
      <c r="U17">
        <v>1.0468</v>
      </c>
      <c r="V17">
        <v>0.31069999999999998</v>
      </c>
      <c r="W17">
        <v>0.16589999999999999</v>
      </c>
      <c r="X17">
        <v>7.5800000000000006E-2</v>
      </c>
      <c r="Y17">
        <v>5.2200000000000003E-2</v>
      </c>
      <c r="Z17">
        <v>4.7500000000000001E-2</v>
      </c>
      <c r="AA17">
        <v>4.6100000000000002E-2</v>
      </c>
      <c r="AB17">
        <v>5.1400000000000001E-2</v>
      </c>
      <c r="AC17">
        <v>4.4299999999999999E-2</v>
      </c>
    </row>
    <row r="18" spans="1:29" s="10" customFormat="1" x14ac:dyDescent="0.3">
      <c r="C18" s="9" t="s">
        <v>520</v>
      </c>
      <c r="D18" s="10">
        <f>_xlfn.STDEV.S(D16:D17)/AVERAGE(D16:D17)*100</f>
        <v>1.0907024099520002</v>
      </c>
      <c r="E18" s="10">
        <f>_xlfn.STDEV.S(E16:E17)/AVERAGE(E16:E17)*100</f>
        <v>1.5118050492526403</v>
      </c>
      <c r="F18" s="10">
        <f t="shared" ref="F18:O18" si="8">_xlfn.STDEV.S(F16:F17)/AVERAGE(F16:F17)*100</f>
        <v>5.3961520543276968</v>
      </c>
      <c r="G18" s="10">
        <f>_xlfn.STDEV.S(G16:G17)/AVERAGE(G16:G17)*100</f>
        <v>3.4739913440432297</v>
      </c>
      <c r="H18" s="10">
        <f t="shared" si="8"/>
        <v>3.8860394224691786</v>
      </c>
      <c r="I18" s="10">
        <f t="shared" si="8"/>
        <v>3.9503172133326716</v>
      </c>
      <c r="J18" s="10">
        <f t="shared" si="8"/>
        <v>1.5655500690477064</v>
      </c>
      <c r="K18" s="10">
        <f t="shared" si="8"/>
        <v>0.15125278741958667</v>
      </c>
      <c r="L18" s="10">
        <f t="shared" si="8"/>
        <v>2.2212778466593139</v>
      </c>
      <c r="M18" s="10">
        <f t="shared" si="8"/>
        <v>6.8172346083626154</v>
      </c>
      <c r="N18" s="10">
        <f t="shared" si="8"/>
        <v>0.57723002545840263</v>
      </c>
      <c r="O18" s="10">
        <f t="shared" si="8"/>
        <v>3.5548537633422006</v>
      </c>
      <c r="Q18" s="9" t="s">
        <v>520</v>
      </c>
      <c r="R18" s="10">
        <f>_xlfn.STDEV.S(R16:R17)/AVERAGE(R16:R17)*100</f>
        <v>1.1236657135768071</v>
      </c>
      <c r="S18" s="10">
        <f t="shared" ref="S18:AC18" si="9">_xlfn.STDEV.S(S16:S17)/AVERAGE(S16:S17)*100</f>
        <v>9.1178731233480992</v>
      </c>
      <c r="T18" s="10">
        <f t="shared" si="9"/>
        <v>5.0173718508615934</v>
      </c>
      <c r="U18" s="10">
        <f t="shared" si="9"/>
        <v>3.2406723252214107</v>
      </c>
      <c r="V18" s="10">
        <f t="shared" si="9"/>
        <v>2.7374868825463401</v>
      </c>
      <c r="W18" s="10">
        <f t="shared" si="9"/>
        <v>3.8979562419078766</v>
      </c>
      <c r="X18" s="10">
        <f t="shared" si="9"/>
        <v>1.2940516257008696</v>
      </c>
      <c r="Y18" s="10">
        <f t="shared" si="9"/>
        <v>4.9667389436393323</v>
      </c>
      <c r="Z18" s="10">
        <f t="shared" si="9"/>
        <v>11.110698210690655</v>
      </c>
      <c r="AA18" s="10">
        <f t="shared" si="9"/>
        <v>1.2378236869786423</v>
      </c>
      <c r="AB18" s="10">
        <f t="shared" si="9"/>
        <v>3.092713555885497</v>
      </c>
      <c r="AC18" s="10">
        <f t="shared" si="9"/>
        <v>2.9690671475236234</v>
      </c>
    </row>
    <row r="19" spans="1:29" x14ac:dyDescent="0.3">
      <c r="C19" s="1" t="s">
        <v>541</v>
      </c>
      <c r="D19">
        <v>3.8203999999999998</v>
      </c>
      <c r="E19">
        <v>2.0914999999999999</v>
      </c>
      <c r="F19">
        <v>0.57999999999999996</v>
      </c>
      <c r="G19">
        <v>0.1547</v>
      </c>
      <c r="H19">
        <v>7.5499999999999998E-2</v>
      </c>
      <c r="I19">
        <v>5.16E-2</v>
      </c>
      <c r="J19">
        <v>4.6399999999999997E-2</v>
      </c>
      <c r="K19">
        <v>4.5400000000000003E-2</v>
      </c>
      <c r="L19">
        <v>4.7500000000000001E-2</v>
      </c>
      <c r="M19">
        <v>4.5199999999999997E-2</v>
      </c>
      <c r="N19">
        <v>4.7100000000000003E-2</v>
      </c>
      <c r="O19">
        <v>4.3900000000000002E-2</v>
      </c>
      <c r="Q19" s="1" t="s">
        <v>548</v>
      </c>
      <c r="R19">
        <v>3.6858</v>
      </c>
      <c r="S19">
        <v>3.6252</v>
      </c>
      <c r="T19">
        <v>3.5514000000000001</v>
      </c>
      <c r="U19">
        <v>2.4085000000000001</v>
      </c>
      <c r="V19">
        <v>0.79120000000000001</v>
      </c>
      <c r="W19">
        <v>0.21909999999999999</v>
      </c>
      <c r="X19">
        <v>8.7900000000000006E-2</v>
      </c>
      <c r="Y19">
        <v>5.8500000000000003E-2</v>
      </c>
      <c r="Z19">
        <v>4.9399999999999999E-2</v>
      </c>
      <c r="AA19">
        <v>5.0099999999999999E-2</v>
      </c>
      <c r="AB19">
        <v>4.8000000000000001E-2</v>
      </c>
      <c r="AC19">
        <v>4.6899999999999997E-2</v>
      </c>
    </row>
    <row r="20" spans="1:29" x14ac:dyDescent="0.3">
      <c r="C20" s="1"/>
      <c r="D20">
        <v>3.6371000000000002</v>
      </c>
      <c r="E20">
        <v>2.1591</v>
      </c>
      <c r="F20">
        <v>0.57709999999999995</v>
      </c>
      <c r="G20">
        <v>0.14249999999999999</v>
      </c>
      <c r="H20">
        <v>7.46E-2</v>
      </c>
      <c r="I20">
        <v>5.2400000000000002E-2</v>
      </c>
      <c r="J20">
        <v>4.6600000000000003E-2</v>
      </c>
      <c r="K20">
        <v>4.4999999999999998E-2</v>
      </c>
      <c r="L20">
        <v>4.48E-2</v>
      </c>
      <c r="M20">
        <v>4.4400000000000002E-2</v>
      </c>
      <c r="N20">
        <v>4.4900000000000002E-2</v>
      </c>
      <c r="O20">
        <v>4.48E-2</v>
      </c>
      <c r="Q20" s="1"/>
      <c r="R20">
        <v>3.6190000000000002</v>
      </c>
      <c r="S20">
        <v>3.7161</v>
      </c>
      <c r="T20">
        <v>3.2328999999999999</v>
      </c>
      <c r="U20">
        <v>1.9862</v>
      </c>
      <c r="V20">
        <v>0.81210000000000004</v>
      </c>
      <c r="W20">
        <v>0.22070000000000001</v>
      </c>
      <c r="X20">
        <v>8.9700000000000002E-2</v>
      </c>
      <c r="Y20">
        <v>6.1100000000000002E-2</v>
      </c>
      <c r="Z20">
        <v>5.33E-2</v>
      </c>
      <c r="AA20">
        <v>4.5499999999999999E-2</v>
      </c>
      <c r="AB20">
        <v>6.0900000000000003E-2</v>
      </c>
      <c r="AC20">
        <v>4.6800000000000001E-2</v>
      </c>
    </row>
    <row r="21" spans="1:29" s="10" customFormat="1" x14ac:dyDescent="0.3">
      <c r="C21" s="9" t="s">
        <v>520</v>
      </c>
      <c r="D21" s="10">
        <f>_xlfn.STDEV.S(D19:D20)/AVERAGE(D19:D20)*100</f>
        <v>3.4760354808312126</v>
      </c>
      <c r="E21" s="10">
        <f>_xlfn.STDEV.S(E19:E20)/AVERAGE(E19:E20)*100</f>
        <v>2.2491139325370857</v>
      </c>
      <c r="F21" s="10">
        <f t="shared" ref="F21:O21" si="10">_xlfn.STDEV.S(F19:F20)/AVERAGE(F19:F20)*100</f>
        <v>0.35443948931656694</v>
      </c>
      <c r="G21" s="10">
        <f>_xlfn.STDEV.S(G19:G20)/AVERAGE(G19:G20)*100</f>
        <v>5.805318122796697</v>
      </c>
      <c r="H21" s="10">
        <f t="shared" si="10"/>
        <v>0.84796282887127428</v>
      </c>
      <c r="I21" s="10">
        <f t="shared" si="10"/>
        <v>1.0878565864408452</v>
      </c>
      <c r="J21" s="10">
        <f t="shared" si="10"/>
        <v>0.30413194889744849</v>
      </c>
      <c r="K21" s="10">
        <f t="shared" si="10"/>
        <v>0.62575821343942961</v>
      </c>
      <c r="L21" s="10">
        <f t="shared" si="10"/>
        <v>4.1369194132257405</v>
      </c>
      <c r="M21" s="10">
        <f t="shared" si="10"/>
        <v>1.2626906806902558</v>
      </c>
      <c r="N21" s="10">
        <f t="shared" si="10"/>
        <v>3.3818150404574019</v>
      </c>
      <c r="O21" s="10">
        <f t="shared" si="10"/>
        <v>1.4349404804236559</v>
      </c>
      <c r="Q21" s="9" t="s">
        <v>520</v>
      </c>
      <c r="R21" s="10">
        <f>_xlfn.STDEV.S(R19:R20)/AVERAGE(R19:R20)*100</f>
        <v>1.2932519160897271</v>
      </c>
      <c r="S21" s="10">
        <f t="shared" ref="S21:AC21" si="11">_xlfn.STDEV.S(S19:S20)/AVERAGE(S19:S20)*100</f>
        <v>1.7510796837033538</v>
      </c>
      <c r="T21" s="10">
        <f t="shared" si="11"/>
        <v>6.6392556286695905</v>
      </c>
      <c r="U21" s="10">
        <f t="shared" si="11"/>
        <v>13.589605374431887</v>
      </c>
      <c r="V21" s="10">
        <f t="shared" si="11"/>
        <v>1.8435142177756956</v>
      </c>
      <c r="W21" s="10">
        <f t="shared" si="11"/>
        <v>0.51449333783469253</v>
      </c>
      <c r="X21" s="10">
        <f t="shared" si="11"/>
        <v>1.4333245564592147</v>
      </c>
      <c r="Y21" s="10">
        <f t="shared" si="11"/>
        <v>3.0743773095067257</v>
      </c>
      <c r="Z21" s="10">
        <f t="shared" si="11"/>
        <v>5.3704312495180835</v>
      </c>
      <c r="AA21" s="10">
        <f t="shared" si="11"/>
        <v>6.8047932917533878</v>
      </c>
      <c r="AB21" s="10">
        <f t="shared" si="11"/>
        <v>16.752392061169008</v>
      </c>
      <c r="AC21" s="10">
        <f t="shared" si="11"/>
        <v>0.15092994262252266</v>
      </c>
    </row>
    <row r="22" spans="1:29" x14ac:dyDescent="0.3">
      <c r="C22" s="1" t="s">
        <v>542</v>
      </c>
      <c r="D22">
        <v>2.5114999999999998</v>
      </c>
      <c r="E22">
        <v>0.65649999999999997</v>
      </c>
      <c r="F22">
        <v>0.16819999999999999</v>
      </c>
      <c r="G22">
        <v>7.5700000000000003E-2</v>
      </c>
      <c r="H22">
        <v>5.9499999999999997E-2</v>
      </c>
      <c r="I22">
        <v>4.7699999999999999E-2</v>
      </c>
      <c r="J22">
        <v>4.36E-2</v>
      </c>
      <c r="K22">
        <v>4.5199999999999997E-2</v>
      </c>
      <c r="L22">
        <v>4.3299999999999998E-2</v>
      </c>
      <c r="M22">
        <v>4.36E-2</v>
      </c>
      <c r="N22">
        <v>4.4499999999999998E-2</v>
      </c>
      <c r="O22">
        <v>4.3900000000000002E-2</v>
      </c>
      <c r="Q22" s="1" t="s">
        <v>549</v>
      </c>
      <c r="R22">
        <v>3.4007999999999998</v>
      </c>
      <c r="S22">
        <v>3.6751</v>
      </c>
      <c r="T22">
        <v>2.8883000000000001</v>
      </c>
      <c r="U22">
        <v>1.3637999999999999</v>
      </c>
      <c r="V22">
        <v>0.33939999999999998</v>
      </c>
      <c r="W22">
        <v>0.14599999999999999</v>
      </c>
      <c r="X22">
        <v>6.2399999999999997E-2</v>
      </c>
      <c r="Y22">
        <v>0.05</v>
      </c>
      <c r="Z22">
        <v>4.41E-2</v>
      </c>
      <c r="AA22">
        <v>4.4699999999999997E-2</v>
      </c>
      <c r="AB22">
        <v>5.0099999999999999E-2</v>
      </c>
      <c r="AC22">
        <v>4.2900000000000001E-2</v>
      </c>
    </row>
    <row r="23" spans="1:29" x14ac:dyDescent="0.3">
      <c r="C23" s="1"/>
      <c r="D23">
        <v>2.7936000000000001</v>
      </c>
      <c r="E23">
        <v>0.66869999999999996</v>
      </c>
      <c r="F23">
        <v>0.17860000000000001</v>
      </c>
      <c r="G23">
        <v>7.3499999999999996E-2</v>
      </c>
      <c r="H23">
        <v>5.6500000000000002E-2</v>
      </c>
      <c r="I23">
        <v>4.6100000000000002E-2</v>
      </c>
      <c r="J23">
        <v>4.3099999999999999E-2</v>
      </c>
      <c r="K23">
        <v>5.6599999999999998E-2</v>
      </c>
      <c r="L23">
        <v>4.6199999999999998E-2</v>
      </c>
      <c r="M23">
        <v>4.3099999999999999E-2</v>
      </c>
      <c r="N23">
        <v>4.3200000000000002E-2</v>
      </c>
      <c r="O23">
        <v>4.2599999999999999E-2</v>
      </c>
      <c r="Q23" s="1"/>
      <c r="R23">
        <v>3.5756000000000001</v>
      </c>
      <c r="S23">
        <v>2.827</v>
      </c>
      <c r="T23">
        <v>3.2393000000000001</v>
      </c>
      <c r="U23">
        <v>1.1991000000000001</v>
      </c>
      <c r="V23">
        <v>0.3377</v>
      </c>
      <c r="W23">
        <v>0.15570000000000001</v>
      </c>
      <c r="X23">
        <v>6.3899999999999998E-2</v>
      </c>
      <c r="Y23">
        <v>4.9299999999999997E-2</v>
      </c>
      <c r="Z23">
        <v>4.41E-2</v>
      </c>
      <c r="AA23">
        <v>4.3900000000000002E-2</v>
      </c>
      <c r="AB23">
        <v>4.9200000000000001E-2</v>
      </c>
      <c r="AC23">
        <v>4.3700000000000003E-2</v>
      </c>
    </row>
    <row r="24" spans="1:29" s="10" customFormat="1" x14ac:dyDescent="0.3">
      <c r="C24" s="9" t="s">
        <v>520</v>
      </c>
      <c r="D24" s="10">
        <f>_xlfn.STDEV.S(D22:D23)/AVERAGE(D22:D23)*100</f>
        <v>7.5201154727611259</v>
      </c>
      <c r="E24" s="10">
        <f>_xlfn.STDEV.S(E22:E23)/AVERAGE(E22:E23)*100</f>
        <v>1.301947288028354</v>
      </c>
      <c r="F24" s="10">
        <f t="shared" ref="F24:O24" si="12">_xlfn.STDEV.S(F22:F23)/AVERAGE(F22:F23)*100</f>
        <v>4.241009529607906</v>
      </c>
      <c r="G24" s="10">
        <f>_xlfn.STDEV.S(G22:G23)/AVERAGE(G22:G23)*100</f>
        <v>2.0853014994777612</v>
      </c>
      <c r="H24" s="10">
        <f t="shared" si="12"/>
        <v>3.6574488682062749</v>
      </c>
      <c r="I24" s="10">
        <f t="shared" si="12"/>
        <v>2.4123045840052755</v>
      </c>
      <c r="J24" s="10">
        <f t="shared" si="12"/>
        <v>0.81557875569382732</v>
      </c>
      <c r="K24" s="10">
        <f t="shared" si="12"/>
        <v>15.83696916606403</v>
      </c>
      <c r="L24" s="10">
        <f t="shared" si="12"/>
        <v>4.5823679674658937</v>
      </c>
      <c r="M24" s="10">
        <f t="shared" si="12"/>
        <v>0.81557875569382732</v>
      </c>
      <c r="N24" s="10">
        <f t="shared" si="12"/>
        <v>2.0963256910889592</v>
      </c>
      <c r="O24" s="10">
        <f t="shared" si="12"/>
        <v>2.1254076659942509</v>
      </c>
      <c r="Q24" s="9" t="s">
        <v>520</v>
      </c>
      <c r="R24" s="10">
        <f>_xlfn.STDEV.S(R22:R23)/AVERAGE(R22:R23)*100</f>
        <v>3.5434397497680381</v>
      </c>
      <c r="S24" s="10">
        <f t="shared" ref="S24:AC24" si="13">_xlfn.STDEV.S(S22:S23)/AVERAGE(S22:S23)*100</f>
        <v>18.4462638570403</v>
      </c>
      <c r="T24" s="10">
        <f t="shared" si="13"/>
        <v>8.1008708204346949</v>
      </c>
      <c r="U24" s="10">
        <f t="shared" si="13"/>
        <v>9.0881803317666918</v>
      </c>
      <c r="V24" s="10">
        <f t="shared" si="13"/>
        <v>0.35506764968752508</v>
      </c>
      <c r="W24" s="10">
        <f t="shared" si="13"/>
        <v>4.5468583211862921</v>
      </c>
      <c r="X24" s="10">
        <f t="shared" si="13"/>
        <v>1.6795885538872881</v>
      </c>
      <c r="Y24" s="10">
        <f t="shared" si="13"/>
        <v>0.99692798958829332</v>
      </c>
      <c r="Z24" s="10">
        <f t="shared" si="13"/>
        <v>0</v>
      </c>
      <c r="AA24" s="10">
        <f t="shared" si="13"/>
        <v>1.2769422685084302</v>
      </c>
      <c r="AB24" s="10">
        <f t="shared" si="13"/>
        <v>1.2817645580420773</v>
      </c>
      <c r="AC24" s="10">
        <f t="shared" si="13"/>
        <v>1.3064328520767654</v>
      </c>
    </row>
    <row r="25" spans="1:29" x14ac:dyDescent="0.3">
      <c r="C25" s="1" t="s">
        <v>543</v>
      </c>
      <c r="D25">
        <v>4.9500000000000002E-2</v>
      </c>
      <c r="E25">
        <v>4.4999999999999998E-2</v>
      </c>
      <c r="F25">
        <v>4.82E-2</v>
      </c>
      <c r="G25">
        <v>6.9400000000000003E-2</v>
      </c>
      <c r="H25">
        <v>4.6800000000000001E-2</v>
      </c>
      <c r="I25">
        <v>4.8899999999999999E-2</v>
      </c>
      <c r="J25">
        <v>4.6800000000000001E-2</v>
      </c>
      <c r="K25">
        <v>4.48E-2</v>
      </c>
      <c r="L25">
        <v>5.0099999999999999E-2</v>
      </c>
      <c r="M25">
        <v>4.9299999999999997E-2</v>
      </c>
      <c r="N25">
        <v>4.58E-2</v>
      </c>
      <c r="O25">
        <v>4.4999999999999998E-2</v>
      </c>
      <c r="Q25" s="1" t="s">
        <v>550</v>
      </c>
      <c r="R25">
        <v>3.4756</v>
      </c>
      <c r="S25">
        <v>3.0548999999999999</v>
      </c>
      <c r="T25">
        <v>1.6917</v>
      </c>
      <c r="U25">
        <v>0.51600000000000001</v>
      </c>
      <c r="V25">
        <v>0.1827</v>
      </c>
      <c r="W25">
        <v>0.1226</v>
      </c>
      <c r="X25">
        <v>7.7299999999999994E-2</v>
      </c>
      <c r="Y25">
        <v>6.6799999999999998E-2</v>
      </c>
      <c r="Z25">
        <v>0.1527</v>
      </c>
      <c r="AA25">
        <v>5.0599999999999999E-2</v>
      </c>
      <c r="AB25">
        <v>5.0099999999999999E-2</v>
      </c>
      <c r="AC25">
        <v>5.45E-2</v>
      </c>
    </row>
    <row r="26" spans="1:29" x14ac:dyDescent="0.3">
      <c r="C26" s="1"/>
      <c r="D26">
        <v>6.3899999999999998E-2</v>
      </c>
      <c r="E26">
        <v>4.9500000000000002E-2</v>
      </c>
      <c r="F26">
        <v>0.05</v>
      </c>
      <c r="G26">
        <v>7.8E-2</v>
      </c>
      <c r="H26">
        <v>6.6600000000000006E-2</v>
      </c>
      <c r="I26">
        <v>0.10100000000000001</v>
      </c>
      <c r="J26">
        <v>5.2299999999999999E-2</v>
      </c>
      <c r="K26">
        <v>9.2799999999999994E-2</v>
      </c>
      <c r="L26">
        <v>4.87E-2</v>
      </c>
      <c r="M26">
        <v>5.0299999999999997E-2</v>
      </c>
      <c r="N26">
        <v>4.7500000000000001E-2</v>
      </c>
      <c r="O26">
        <v>4.5100000000000001E-2</v>
      </c>
      <c r="Q26" s="1"/>
      <c r="R26">
        <v>3.5257999999999998</v>
      </c>
      <c r="S26">
        <v>2.9670999999999998</v>
      </c>
      <c r="T26">
        <v>1.6192</v>
      </c>
      <c r="U26">
        <v>0.50849999999999995</v>
      </c>
      <c r="V26">
        <v>0.1431</v>
      </c>
      <c r="W26">
        <v>7.4899999999999994E-2</v>
      </c>
      <c r="X26">
        <v>9.2200000000000004E-2</v>
      </c>
      <c r="Y26">
        <v>9.9099999999999994E-2</v>
      </c>
      <c r="Z26">
        <v>7.3899999999999993E-2</v>
      </c>
      <c r="AA26">
        <v>4.8899999999999999E-2</v>
      </c>
      <c r="AB26">
        <v>6.0600000000000001E-2</v>
      </c>
      <c r="AC26">
        <v>4.65E-2</v>
      </c>
    </row>
    <row r="27" spans="1:29" s="10" customFormat="1" x14ac:dyDescent="0.3">
      <c r="C27" s="9" t="s">
        <v>520</v>
      </c>
      <c r="D27" s="10">
        <f>_xlfn.STDEV.S(D25:D26)/AVERAGE(D25:D26)*100</f>
        <v>17.958267458705901</v>
      </c>
      <c r="E27" s="10">
        <f>_xlfn.STDEV.S(E25:E26)/AVERAGE(E25:E26)*100</f>
        <v>6.7343502970147435</v>
      </c>
      <c r="F27" s="10">
        <f t="shared" ref="F27:O27" si="14">_xlfn.STDEV.S(F25:F26)/AVERAGE(F25:F26)*100</f>
        <v>2.5922448190138239</v>
      </c>
      <c r="G27" s="10">
        <f>_xlfn.STDEV.S(G25:G26)/AVERAGE(G25:G26)*100</f>
        <v>8.2511781793816912</v>
      </c>
      <c r="H27" s="10">
        <f t="shared" si="14"/>
        <v>24.692617755720754</v>
      </c>
      <c r="I27" s="10">
        <f t="shared" si="14"/>
        <v>49.153119812967475</v>
      </c>
      <c r="J27" s="10">
        <f t="shared" si="14"/>
        <v>7.8488139183168713</v>
      </c>
      <c r="K27" s="10">
        <f t="shared" si="14"/>
        <v>49.333031245573054</v>
      </c>
      <c r="L27" s="10">
        <f t="shared" si="14"/>
        <v>2.0039463434436549</v>
      </c>
      <c r="M27" s="10">
        <f t="shared" si="14"/>
        <v>1.4198931349127473</v>
      </c>
      <c r="N27" s="10">
        <f t="shared" si="14"/>
        <v>2.5768092776358649</v>
      </c>
      <c r="O27" s="10">
        <f t="shared" si="14"/>
        <v>0.15696043977504279</v>
      </c>
      <c r="Q27" s="9" t="s">
        <v>520</v>
      </c>
      <c r="R27" s="10">
        <f>_xlfn.STDEV.S(R25:R26)/AVERAGE(R25:R26)*100</f>
        <v>1.0139903566590838</v>
      </c>
      <c r="S27" s="10">
        <f t="shared" ref="S27:AC27" si="15">_xlfn.STDEV.S(S25:S26)/AVERAGE(S25:S26)*100</f>
        <v>2.0619055260105923</v>
      </c>
      <c r="T27" s="10">
        <f t="shared" si="15"/>
        <v>3.0967556637787124</v>
      </c>
      <c r="U27" s="10">
        <f t="shared" si="15"/>
        <v>1.0352954336552758</v>
      </c>
      <c r="V27" s="10">
        <f t="shared" si="15"/>
        <v>17.18933611724211</v>
      </c>
      <c r="W27" s="10">
        <f t="shared" si="15"/>
        <v>34.15594274693494</v>
      </c>
      <c r="X27" s="10">
        <f t="shared" si="15"/>
        <v>12.431729840329872</v>
      </c>
      <c r="Y27" s="10">
        <f t="shared" si="15"/>
        <v>27.534115771338723</v>
      </c>
      <c r="Z27" s="10">
        <f t="shared" si="15"/>
        <v>49.179183016328274</v>
      </c>
      <c r="AA27" s="10">
        <f t="shared" si="15"/>
        <v>2.4162442774213684</v>
      </c>
      <c r="AB27" s="10">
        <f t="shared" si="15"/>
        <v>13.413949778606597</v>
      </c>
      <c r="AC27" s="10">
        <f t="shared" si="15"/>
        <v>11.201691583153229</v>
      </c>
    </row>
    <row r="28" spans="1:29" x14ac:dyDescent="0.3">
      <c r="A28" t="s">
        <v>8</v>
      </c>
    </row>
    <row r="29" spans="1:29" x14ac:dyDescent="0.3">
      <c r="A29" t="s">
        <v>9</v>
      </c>
    </row>
    <row r="30" spans="1:29" x14ac:dyDescent="0.3">
      <c r="A30" t="s">
        <v>10</v>
      </c>
      <c r="B30" t="s">
        <v>431</v>
      </c>
      <c r="C30" t="s">
        <v>12</v>
      </c>
      <c r="D30" t="s">
        <v>13</v>
      </c>
      <c r="E30" t="s">
        <v>14</v>
      </c>
      <c r="F30" t="s">
        <v>15</v>
      </c>
      <c r="G30" t="s">
        <v>16</v>
      </c>
      <c r="H30" t="s">
        <v>17</v>
      </c>
    </row>
    <row r="31" spans="1:29" x14ac:dyDescent="0.3">
      <c r="A31">
        <v>1</v>
      </c>
      <c r="B31">
        <v>100</v>
      </c>
      <c r="C31">
        <v>55.491</v>
      </c>
      <c r="D31" t="s">
        <v>20</v>
      </c>
      <c r="E31">
        <v>3.4729999999999999</v>
      </c>
      <c r="F31">
        <v>3.4670000000000001</v>
      </c>
      <c r="G31">
        <v>8.9999999999999993E-3</v>
      </c>
      <c r="H31">
        <v>0.3</v>
      </c>
    </row>
    <row r="32" spans="1:29" x14ac:dyDescent="0.3">
      <c r="A32" t="s">
        <v>21</v>
      </c>
      <c r="B32" t="s">
        <v>21</v>
      </c>
      <c r="C32">
        <v>46.125999999999998</v>
      </c>
      <c r="D32" t="s">
        <v>22</v>
      </c>
      <c r="E32">
        <v>3.46</v>
      </c>
      <c r="F32" t="s">
        <v>21</v>
      </c>
      <c r="G32" t="s">
        <v>21</v>
      </c>
      <c r="H32" t="s">
        <v>21</v>
      </c>
    </row>
    <row r="33" spans="1:8" x14ac:dyDescent="0.3">
      <c r="A33">
        <v>2</v>
      </c>
      <c r="B33">
        <v>33.332999999999998</v>
      </c>
      <c r="C33">
        <v>58.332000000000001</v>
      </c>
      <c r="D33" t="s">
        <v>24</v>
      </c>
      <c r="E33">
        <v>3.476</v>
      </c>
      <c r="F33">
        <v>3.4710000000000001</v>
      </c>
      <c r="G33">
        <v>6.0000000000000001E-3</v>
      </c>
      <c r="H33">
        <v>0.2</v>
      </c>
    </row>
    <row r="34" spans="1:8" x14ac:dyDescent="0.3">
      <c r="A34" t="s">
        <v>21</v>
      </c>
      <c r="B34" t="s">
        <v>21</v>
      </c>
      <c r="C34">
        <v>50.564</v>
      </c>
      <c r="D34" t="s">
        <v>25</v>
      </c>
      <c r="E34">
        <v>3.4670000000000001</v>
      </c>
      <c r="F34" t="s">
        <v>21</v>
      </c>
      <c r="G34" t="s">
        <v>21</v>
      </c>
      <c r="H34" t="s">
        <v>21</v>
      </c>
    </row>
    <row r="35" spans="1:8" x14ac:dyDescent="0.3">
      <c r="A35">
        <v>3</v>
      </c>
      <c r="B35">
        <v>11.111000000000001</v>
      </c>
      <c r="C35">
        <v>11.558</v>
      </c>
      <c r="D35" t="s">
        <v>27</v>
      </c>
      <c r="E35">
        <v>3.2469999999999999</v>
      </c>
      <c r="F35">
        <v>3.25</v>
      </c>
      <c r="G35">
        <v>5.0000000000000001E-3</v>
      </c>
      <c r="H35">
        <v>0.1</v>
      </c>
    </row>
    <row r="36" spans="1:8" x14ac:dyDescent="0.3">
      <c r="A36" t="s">
        <v>21</v>
      </c>
      <c r="B36" t="s">
        <v>21</v>
      </c>
      <c r="C36">
        <v>11.855</v>
      </c>
      <c r="D36" t="s">
        <v>28</v>
      </c>
      <c r="E36">
        <v>3.254</v>
      </c>
      <c r="F36" t="s">
        <v>21</v>
      </c>
      <c r="G36" t="s">
        <v>21</v>
      </c>
      <c r="H36" t="s">
        <v>21</v>
      </c>
    </row>
    <row r="37" spans="1:8" x14ac:dyDescent="0.3">
      <c r="A37">
        <v>4</v>
      </c>
      <c r="B37">
        <v>3.7040000000000002</v>
      </c>
      <c r="C37">
        <v>3.9350000000000001</v>
      </c>
      <c r="D37" t="s">
        <v>30</v>
      </c>
      <c r="E37">
        <v>2.7879999999999998</v>
      </c>
      <c r="F37">
        <v>2.714</v>
      </c>
      <c r="G37">
        <v>0.104</v>
      </c>
      <c r="H37">
        <v>3.8</v>
      </c>
    </row>
    <row r="38" spans="1:8" x14ac:dyDescent="0.3">
      <c r="A38" t="s">
        <v>21</v>
      </c>
      <c r="B38" t="s">
        <v>21</v>
      </c>
      <c r="C38">
        <v>3.1280000000000001</v>
      </c>
      <c r="D38" t="s">
        <v>31</v>
      </c>
      <c r="E38">
        <v>2.64</v>
      </c>
      <c r="F38" t="s">
        <v>21</v>
      </c>
      <c r="G38" t="s">
        <v>21</v>
      </c>
      <c r="H38" t="s">
        <v>21</v>
      </c>
    </row>
    <row r="39" spans="1:8" x14ac:dyDescent="0.3">
      <c r="A39">
        <v>5</v>
      </c>
      <c r="B39">
        <v>1.2350000000000001</v>
      </c>
      <c r="C39">
        <v>1.256</v>
      </c>
      <c r="D39" t="s">
        <v>33</v>
      </c>
      <c r="E39">
        <v>1.903</v>
      </c>
      <c r="F39">
        <v>1.909</v>
      </c>
      <c r="G39">
        <v>8.0000000000000002E-3</v>
      </c>
      <c r="H39">
        <v>0.4</v>
      </c>
    </row>
    <row r="40" spans="1:8" x14ac:dyDescent="0.3">
      <c r="A40" t="s">
        <v>21</v>
      </c>
      <c r="B40" t="s">
        <v>21</v>
      </c>
      <c r="C40">
        <v>1.2729999999999999</v>
      </c>
      <c r="D40" t="s">
        <v>34</v>
      </c>
      <c r="E40">
        <v>1.915</v>
      </c>
      <c r="F40" t="s">
        <v>21</v>
      </c>
      <c r="G40" t="s">
        <v>21</v>
      </c>
      <c r="H40" t="s">
        <v>21</v>
      </c>
    </row>
    <row r="41" spans="1:8" x14ac:dyDescent="0.3">
      <c r="A41">
        <v>6</v>
      </c>
      <c r="B41">
        <v>0.41199999999999998</v>
      </c>
      <c r="C41">
        <v>0.44600000000000001</v>
      </c>
      <c r="D41" t="s">
        <v>36</v>
      </c>
      <c r="E41">
        <v>1.034</v>
      </c>
      <c r="F41">
        <v>0.97899999999999998</v>
      </c>
      <c r="G41">
        <v>7.6999999999999999E-2</v>
      </c>
      <c r="H41">
        <v>7.9</v>
      </c>
    </row>
    <row r="42" spans="1:8" x14ac:dyDescent="0.3">
      <c r="A42" t="s">
        <v>21</v>
      </c>
      <c r="B42" t="s">
        <v>21</v>
      </c>
      <c r="C42">
        <v>0.38200000000000001</v>
      </c>
      <c r="D42" t="s">
        <v>37</v>
      </c>
      <c r="E42">
        <v>0.92400000000000004</v>
      </c>
      <c r="F42" t="s">
        <v>21</v>
      </c>
      <c r="G42" t="s">
        <v>21</v>
      </c>
      <c r="H42" t="s">
        <v>21</v>
      </c>
    </row>
    <row r="43" spans="1:8" x14ac:dyDescent="0.3">
      <c r="A43">
        <v>7</v>
      </c>
      <c r="B43">
        <v>0.13700000000000001</v>
      </c>
      <c r="C43">
        <v>0.11799999999999999</v>
      </c>
      <c r="D43" t="s">
        <v>39</v>
      </c>
      <c r="E43">
        <v>0.36799999999999999</v>
      </c>
      <c r="F43">
        <v>0.39700000000000002</v>
      </c>
      <c r="G43">
        <v>4.2000000000000003E-2</v>
      </c>
      <c r="H43">
        <v>10.5</v>
      </c>
    </row>
    <row r="44" spans="1:8" x14ac:dyDescent="0.3">
      <c r="A44" t="s">
        <v>21</v>
      </c>
      <c r="B44" t="s">
        <v>21</v>
      </c>
      <c r="C44">
        <v>0.14199999999999999</v>
      </c>
      <c r="D44" t="s">
        <v>40</v>
      </c>
      <c r="E44">
        <v>0.42699999999999999</v>
      </c>
      <c r="F44" t="s">
        <v>21</v>
      </c>
      <c r="G44" t="s">
        <v>21</v>
      </c>
      <c r="H44" t="s">
        <v>21</v>
      </c>
    </row>
    <row r="45" spans="1:8" x14ac:dyDescent="0.3">
      <c r="A45">
        <v>8</v>
      </c>
      <c r="B45">
        <v>4.5999999999999999E-2</v>
      </c>
      <c r="C45">
        <v>4.5999999999999999E-2</v>
      </c>
      <c r="D45" t="s">
        <v>42</v>
      </c>
      <c r="E45">
        <v>0.17499999999999999</v>
      </c>
      <c r="F45">
        <v>0.18</v>
      </c>
      <c r="G45">
        <v>6.0000000000000001E-3</v>
      </c>
      <c r="H45">
        <v>3.5</v>
      </c>
    </row>
    <row r="46" spans="1:8" x14ac:dyDescent="0.3">
      <c r="A46" t="s">
        <v>21</v>
      </c>
      <c r="B46" t="s">
        <v>21</v>
      </c>
      <c r="C46">
        <v>4.9000000000000002E-2</v>
      </c>
      <c r="D46" t="s">
        <v>43</v>
      </c>
      <c r="E46">
        <v>0.184</v>
      </c>
      <c r="F46" t="s">
        <v>21</v>
      </c>
      <c r="G46" t="s">
        <v>21</v>
      </c>
      <c r="H46" t="s">
        <v>21</v>
      </c>
    </row>
    <row r="47" spans="1:8" x14ac:dyDescent="0.3">
      <c r="A47">
        <v>9</v>
      </c>
      <c r="B47">
        <v>1.4999999999999999E-2</v>
      </c>
      <c r="C47">
        <v>1.4E-2</v>
      </c>
      <c r="D47" t="s">
        <v>45</v>
      </c>
      <c r="E47">
        <v>8.5000000000000006E-2</v>
      </c>
      <c r="F47">
        <v>0.09</v>
      </c>
      <c r="G47">
        <v>7.0000000000000001E-3</v>
      </c>
      <c r="H47">
        <v>7.5</v>
      </c>
    </row>
    <row r="48" spans="1:8" x14ac:dyDescent="0.3">
      <c r="A48" t="s">
        <v>21</v>
      </c>
      <c r="B48" t="s">
        <v>21</v>
      </c>
      <c r="C48">
        <v>1.7000000000000001E-2</v>
      </c>
      <c r="D48" t="s">
        <v>46</v>
      </c>
      <c r="E48">
        <v>9.5000000000000001E-2</v>
      </c>
      <c r="F48" t="s">
        <v>21</v>
      </c>
      <c r="G48" t="s">
        <v>21</v>
      </c>
      <c r="H48" t="s">
        <v>21</v>
      </c>
    </row>
    <row r="49" spans="1:10" x14ac:dyDescent="0.3">
      <c r="A49">
        <v>10</v>
      </c>
      <c r="B49">
        <v>5.0000000000000001E-3</v>
      </c>
      <c r="C49">
        <v>6.0000000000000001E-3</v>
      </c>
      <c r="D49" t="s">
        <v>48</v>
      </c>
      <c r="E49">
        <v>6.0999999999999999E-2</v>
      </c>
      <c r="F49">
        <v>6.0999999999999999E-2</v>
      </c>
      <c r="G49">
        <v>0</v>
      </c>
      <c r="H49">
        <v>0.7</v>
      </c>
    </row>
    <row r="50" spans="1:10" x14ac:dyDescent="0.3">
      <c r="A50" t="s">
        <v>21</v>
      </c>
      <c r="B50" t="s">
        <v>21</v>
      </c>
      <c r="C50">
        <v>6.0000000000000001E-3</v>
      </c>
      <c r="D50" t="s">
        <v>49</v>
      </c>
      <c r="E50">
        <v>6.0999999999999999E-2</v>
      </c>
      <c r="F50" t="s">
        <v>21</v>
      </c>
      <c r="G50" t="s">
        <v>21</v>
      </c>
      <c r="H50" t="s">
        <v>21</v>
      </c>
    </row>
    <row r="51" spans="1:10" x14ac:dyDescent="0.3">
      <c r="A51">
        <v>11</v>
      </c>
      <c r="B51">
        <v>2E-3</v>
      </c>
      <c r="C51">
        <v>2E-3</v>
      </c>
      <c r="D51" t="s">
        <v>51</v>
      </c>
      <c r="E51">
        <v>5.1999999999999998E-2</v>
      </c>
      <c r="F51">
        <v>5.0999999999999997E-2</v>
      </c>
      <c r="G51">
        <v>1E-3</v>
      </c>
      <c r="H51">
        <v>1.7</v>
      </c>
    </row>
    <row r="52" spans="1:10" x14ac:dyDescent="0.3">
      <c r="A52" t="s">
        <v>21</v>
      </c>
      <c r="B52" t="s">
        <v>21</v>
      </c>
      <c r="C52">
        <v>2E-3</v>
      </c>
      <c r="D52" t="s">
        <v>52</v>
      </c>
      <c r="E52">
        <v>5.0999999999999997E-2</v>
      </c>
      <c r="F52" t="s">
        <v>21</v>
      </c>
      <c r="G52" t="s">
        <v>21</v>
      </c>
      <c r="H52" t="s">
        <v>21</v>
      </c>
    </row>
    <row r="53" spans="1:10" x14ac:dyDescent="0.3">
      <c r="A53">
        <v>12</v>
      </c>
      <c r="B53">
        <v>1E-3</v>
      </c>
      <c r="C53">
        <v>1E-3</v>
      </c>
      <c r="D53" t="s">
        <v>54</v>
      </c>
      <c r="E53">
        <v>4.9000000000000002E-2</v>
      </c>
      <c r="F53">
        <v>4.7E-2</v>
      </c>
      <c r="G53">
        <v>3.0000000000000001E-3</v>
      </c>
      <c r="H53">
        <v>6.5</v>
      </c>
    </row>
    <row r="54" spans="1:10" x14ac:dyDescent="0.3">
      <c r="A54" t="s">
        <v>21</v>
      </c>
      <c r="B54" t="s">
        <v>21</v>
      </c>
      <c r="C54" t="s">
        <v>19</v>
      </c>
      <c r="D54" t="s">
        <v>55</v>
      </c>
      <c r="E54">
        <v>4.4999999999999998E-2</v>
      </c>
      <c r="F54" t="s">
        <v>21</v>
      </c>
      <c r="G54" t="s">
        <v>21</v>
      </c>
      <c r="H54" t="s">
        <v>21</v>
      </c>
    </row>
    <row r="55" spans="1:10" x14ac:dyDescent="0.3">
      <c r="A55" t="s">
        <v>56</v>
      </c>
    </row>
    <row r="56" spans="1:10" x14ac:dyDescent="0.3">
      <c r="A56" t="s">
        <v>57</v>
      </c>
      <c r="B56" t="s">
        <v>58</v>
      </c>
      <c r="C56">
        <v>4.7E-2</v>
      </c>
      <c r="D56" t="s">
        <v>59</v>
      </c>
    </row>
    <row r="57" spans="1:10" x14ac:dyDescent="0.3">
      <c r="A57" t="s">
        <v>60</v>
      </c>
      <c r="B57" t="s">
        <v>61</v>
      </c>
      <c r="C57">
        <v>3.4710000000000001</v>
      </c>
      <c r="D57" t="s">
        <v>62</v>
      </c>
    </row>
    <row r="58" spans="1:10" x14ac:dyDescent="0.3">
      <c r="A58" t="s">
        <v>63</v>
      </c>
    </row>
    <row r="59" spans="1:10" x14ac:dyDescent="0.3">
      <c r="A59" t="s">
        <v>432</v>
      </c>
    </row>
    <row r="60" spans="1:10" x14ac:dyDescent="0.3">
      <c r="A60" t="s">
        <v>10</v>
      </c>
      <c r="B60" t="s">
        <v>13</v>
      </c>
      <c r="C60" t="s">
        <v>14</v>
      </c>
      <c r="D60" t="s">
        <v>65</v>
      </c>
      <c r="E60" t="s">
        <v>66</v>
      </c>
      <c r="F60" t="s">
        <v>67</v>
      </c>
      <c r="G60" t="s">
        <v>16</v>
      </c>
      <c r="H60" t="s">
        <v>17</v>
      </c>
      <c r="I60" t="s">
        <v>433</v>
      </c>
      <c r="J60" t="s">
        <v>434</v>
      </c>
    </row>
    <row r="61" spans="1:10" x14ac:dyDescent="0.3">
      <c r="A61">
        <v>1</v>
      </c>
      <c r="B61" t="s">
        <v>92</v>
      </c>
      <c r="C61">
        <v>3.6579999999999999</v>
      </c>
      <c r="D61" t="s">
        <v>65</v>
      </c>
      <c r="E61" t="s">
        <v>19</v>
      </c>
      <c r="F61" t="s">
        <v>19</v>
      </c>
      <c r="G61" t="s">
        <v>19</v>
      </c>
      <c r="H61" t="s">
        <v>19</v>
      </c>
      <c r="I61">
        <v>1</v>
      </c>
      <c r="J61" t="s">
        <v>19</v>
      </c>
    </row>
    <row r="62" spans="1:10" x14ac:dyDescent="0.3">
      <c r="A62" t="s">
        <v>21</v>
      </c>
      <c r="B62" t="s">
        <v>116</v>
      </c>
      <c r="C62">
        <v>3.6840000000000002</v>
      </c>
      <c r="D62" t="s">
        <v>65</v>
      </c>
      <c r="E62" t="s">
        <v>19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</row>
    <row r="63" spans="1:10" x14ac:dyDescent="0.3">
      <c r="A63">
        <v>2</v>
      </c>
      <c r="B63" t="s">
        <v>93</v>
      </c>
      <c r="C63">
        <v>3.4359999999999999</v>
      </c>
      <c r="E63">
        <v>34.673000000000002</v>
      </c>
      <c r="F63">
        <v>29.346</v>
      </c>
      <c r="G63">
        <v>7.5339999999999998</v>
      </c>
      <c r="H63">
        <v>25.7</v>
      </c>
      <c r="I63">
        <v>3</v>
      </c>
      <c r="J63">
        <v>88.037000000000006</v>
      </c>
    </row>
    <row r="64" spans="1:10" x14ac:dyDescent="0.3">
      <c r="A64" t="s">
        <v>21</v>
      </c>
      <c r="B64" t="s">
        <v>117</v>
      </c>
      <c r="C64">
        <v>3.3929999999999998</v>
      </c>
      <c r="E64">
        <v>24.018999999999998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</row>
    <row r="65" spans="1:10" x14ac:dyDescent="0.3">
      <c r="A65">
        <v>3</v>
      </c>
      <c r="B65" t="s">
        <v>94</v>
      </c>
      <c r="C65">
        <v>3.0409999999999999</v>
      </c>
      <c r="E65">
        <v>6.4059999999999997</v>
      </c>
      <c r="F65">
        <v>8.6059999999999999</v>
      </c>
      <c r="G65">
        <v>3.1110000000000002</v>
      </c>
      <c r="H65">
        <v>36.200000000000003</v>
      </c>
      <c r="I65">
        <v>9</v>
      </c>
      <c r="J65">
        <v>77.457999999999998</v>
      </c>
    </row>
    <row r="66" spans="1:10" x14ac:dyDescent="0.3">
      <c r="A66" t="s">
        <v>21</v>
      </c>
      <c r="B66" t="s">
        <v>118</v>
      </c>
      <c r="C66">
        <v>3.2280000000000002</v>
      </c>
      <c r="E66">
        <v>10.805999999999999</v>
      </c>
      <c r="F66" t="s">
        <v>21</v>
      </c>
      <c r="G66" t="s">
        <v>21</v>
      </c>
      <c r="H66" t="s">
        <v>21</v>
      </c>
      <c r="I66" t="s">
        <v>21</v>
      </c>
      <c r="J66" t="s">
        <v>21</v>
      </c>
    </row>
    <row r="67" spans="1:10" x14ac:dyDescent="0.3">
      <c r="A67">
        <v>4</v>
      </c>
      <c r="B67" t="s">
        <v>95</v>
      </c>
      <c r="C67">
        <v>1.4019999999999999</v>
      </c>
      <c r="E67">
        <v>0.71199999999999997</v>
      </c>
      <c r="F67">
        <v>0.74299999999999999</v>
      </c>
      <c r="G67">
        <v>4.4999999999999998E-2</v>
      </c>
      <c r="H67">
        <v>6.1</v>
      </c>
      <c r="I67">
        <v>27</v>
      </c>
      <c r="J67">
        <v>20.073</v>
      </c>
    </row>
    <row r="68" spans="1:10" x14ac:dyDescent="0.3">
      <c r="A68" t="s">
        <v>21</v>
      </c>
      <c r="B68" t="s">
        <v>119</v>
      </c>
      <c r="C68">
        <v>1.476</v>
      </c>
      <c r="E68">
        <v>0.77500000000000002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</row>
    <row r="69" spans="1:10" x14ac:dyDescent="0.3">
      <c r="A69">
        <v>5</v>
      </c>
      <c r="B69" t="s">
        <v>96</v>
      </c>
      <c r="C69">
        <v>0.437</v>
      </c>
      <c r="E69">
        <v>0.14599999999999999</v>
      </c>
      <c r="F69">
        <v>0.14199999999999999</v>
      </c>
      <c r="G69">
        <v>6.0000000000000001E-3</v>
      </c>
      <c r="H69">
        <v>4.0999999999999996</v>
      </c>
      <c r="I69">
        <v>81</v>
      </c>
      <c r="J69">
        <v>11.504</v>
      </c>
    </row>
    <row r="70" spans="1:10" x14ac:dyDescent="0.3">
      <c r="A70" t="s">
        <v>21</v>
      </c>
      <c r="B70" t="s">
        <v>120</v>
      </c>
      <c r="C70">
        <v>0.41699999999999998</v>
      </c>
      <c r="E70">
        <v>0.13800000000000001</v>
      </c>
      <c r="F70" t="s">
        <v>21</v>
      </c>
      <c r="G70" t="s">
        <v>21</v>
      </c>
      <c r="H70" t="s">
        <v>21</v>
      </c>
      <c r="I70" t="s">
        <v>21</v>
      </c>
      <c r="J70" t="s">
        <v>21</v>
      </c>
    </row>
    <row r="71" spans="1:10" x14ac:dyDescent="0.3">
      <c r="A71">
        <v>6</v>
      </c>
      <c r="B71" t="s">
        <v>97</v>
      </c>
      <c r="C71">
        <v>0.13700000000000001</v>
      </c>
      <c r="E71">
        <v>3.2000000000000001E-2</v>
      </c>
      <c r="F71">
        <v>0.03</v>
      </c>
      <c r="G71">
        <v>3.0000000000000001E-3</v>
      </c>
      <c r="H71">
        <v>11</v>
      </c>
      <c r="I71">
        <v>243</v>
      </c>
      <c r="J71">
        <v>7.2720000000000002</v>
      </c>
    </row>
    <row r="72" spans="1:10" x14ac:dyDescent="0.3">
      <c r="A72" t="s">
        <v>21</v>
      </c>
      <c r="B72" t="s">
        <v>121</v>
      </c>
      <c r="C72">
        <v>0.124</v>
      </c>
      <c r="E72">
        <v>2.8000000000000001E-2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</row>
    <row r="73" spans="1:10" x14ac:dyDescent="0.3">
      <c r="A73">
        <v>7</v>
      </c>
      <c r="B73" t="s">
        <v>98</v>
      </c>
      <c r="C73">
        <v>6.7000000000000004E-2</v>
      </c>
      <c r="E73">
        <v>8.0000000000000002E-3</v>
      </c>
      <c r="F73">
        <v>7.0000000000000001E-3</v>
      </c>
      <c r="G73">
        <v>0</v>
      </c>
      <c r="H73">
        <v>5.9</v>
      </c>
      <c r="I73">
        <v>729</v>
      </c>
      <c r="J73">
        <v>5.4480000000000004</v>
      </c>
    </row>
    <row r="74" spans="1:10" x14ac:dyDescent="0.3">
      <c r="A74" t="s">
        <v>21</v>
      </c>
      <c r="B74" t="s">
        <v>122</v>
      </c>
      <c r="C74">
        <v>6.5000000000000002E-2</v>
      </c>
      <c r="E74">
        <v>7.0000000000000001E-3</v>
      </c>
      <c r="F74" t="s">
        <v>21</v>
      </c>
      <c r="G74" t="s">
        <v>21</v>
      </c>
      <c r="H74" t="s">
        <v>21</v>
      </c>
      <c r="I74" t="s">
        <v>21</v>
      </c>
      <c r="J74" t="s">
        <v>21</v>
      </c>
    </row>
    <row r="75" spans="1:10" x14ac:dyDescent="0.3">
      <c r="A75">
        <v>8</v>
      </c>
      <c r="B75" t="s">
        <v>99</v>
      </c>
      <c r="C75">
        <v>5.7000000000000002E-2</v>
      </c>
      <c r="E75">
        <v>4.0000000000000001E-3</v>
      </c>
      <c r="F75">
        <v>3.0000000000000001E-3</v>
      </c>
      <c r="G75">
        <v>2E-3</v>
      </c>
      <c r="H75">
        <v>59.1</v>
      </c>
      <c r="I75">
        <v>2187</v>
      </c>
      <c r="J75">
        <v>6.6280000000000001</v>
      </c>
    </row>
    <row r="76" spans="1:10" x14ac:dyDescent="0.3">
      <c r="A76" t="s">
        <v>21</v>
      </c>
      <c r="B76" t="s">
        <v>123</v>
      </c>
      <c r="C76">
        <v>0.05</v>
      </c>
      <c r="E76">
        <v>2E-3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</row>
    <row r="77" spans="1:10" x14ac:dyDescent="0.3">
      <c r="A77">
        <v>9</v>
      </c>
      <c r="B77" t="s">
        <v>100</v>
      </c>
      <c r="C77">
        <v>4.5999999999999999E-2</v>
      </c>
      <c r="D77" t="s">
        <v>65</v>
      </c>
      <c r="E77">
        <v>0</v>
      </c>
      <c r="F77">
        <v>0</v>
      </c>
      <c r="G77">
        <v>0</v>
      </c>
      <c r="H77">
        <v>20.100000000000001</v>
      </c>
      <c r="I77">
        <v>6561</v>
      </c>
      <c r="J77">
        <v>1.6950000000000001</v>
      </c>
    </row>
    <row r="78" spans="1:10" x14ac:dyDescent="0.3">
      <c r="A78" t="s">
        <v>21</v>
      </c>
      <c r="B78" t="s">
        <v>124</v>
      </c>
      <c r="C78">
        <v>4.5999999999999999E-2</v>
      </c>
      <c r="D78" t="s">
        <v>65</v>
      </c>
      <c r="E78">
        <v>0</v>
      </c>
      <c r="F78" t="s">
        <v>21</v>
      </c>
      <c r="G78" t="s">
        <v>21</v>
      </c>
      <c r="H78" t="s">
        <v>21</v>
      </c>
      <c r="I78" t="s">
        <v>21</v>
      </c>
      <c r="J78" t="s">
        <v>21</v>
      </c>
    </row>
    <row r="79" spans="1:10" x14ac:dyDescent="0.3">
      <c r="A79">
        <v>97</v>
      </c>
      <c r="B79" t="s">
        <v>152</v>
      </c>
      <c r="C79">
        <v>2.8820000000000001</v>
      </c>
      <c r="E79">
        <v>4.633</v>
      </c>
      <c r="F79">
        <v>4.8040000000000003</v>
      </c>
      <c r="G79">
        <v>0.24199999999999999</v>
      </c>
      <c r="H79">
        <v>5</v>
      </c>
      <c r="I79">
        <v>1</v>
      </c>
      <c r="J79">
        <v>4.8040000000000003</v>
      </c>
    </row>
    <row r="80" spans="1:10" x14ac:dyDescent="0.3">
      <c r="A80" t="s">
        <v>21</v>
      </c>
      <c r="B80" t="s">
        <v>176</v>
      </c>
      <c r="C80">
        <v>2.92</v>
      </c>
      <c r="E80">
        <v>4.9749999999999996</v>
      </c>
      <c r="F80" t="s">
        <v>21</v>
      </c>
      <c r="G80" t="s">
        <v>21</v>
      </c>
      <c r="H80" t="s">
        <v>21</v>
      </c>
      <c r="I80" t="s">
        <v>21</v>
      </c>
      <c r="J80" t="s">
        <v>21</v>
      </c>
    </row>
    <row r="81" spans="1:10" x14ac:dyDescent="0.3">
      <c r="A81">
        <v>98</v>
      </c>
      <c r="B81" t="s">
        <v>153</v>
      </c>
      <c r="C81">
        <v>1.1379999999999999</v>
      </c>
      <c r="E81">
        <v>0.51300000000000001</v>
      </c>
      <c r="F81">
        <v>0.52700000000000002</v>
      </c>
      <c r="G81">
        <v>1.9E-2</v>
      </c>
      <c r="H81">
        <v>3.6</v>
      </c>
      <c r="I81">
        <v>3</v>
      </c>
      <c r="J81">
        <v>1.581</v>
      </c>
    </row>
    <row r="82" spans="1:10" x14ac:dyDescent="0.3">
      <c r="A82" t="s">
        <v>21</v>
      </c>
      <c r="B82" t="s">
        <v>177</v>
      </c>
      <c r="C82">
        <v>1.1779999999999999</v>
      </c>
      <c r="E82">
        <v>0.54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</row>
    <row r="83" spans="1:10" x14ac:dyDescent="0.3">
      <c r="A83">
        <v>99</v>
      </c>
      <c r="B83" t="s">
        <v>154</v>
      </c>
      <c r="C83">
        <v>0.30599999999999999</v>
      </c>
      <c r="E83">
        <v>9.4E-2</v>
      </c>
      <c r="F83">
        <v>9.9000000000000005E-2</v>
      </c>
      <c r="G83">
        <v>7.0000000000000001E-3</v>
      </c>
      <c r="H83">
        <v>7.1</v>
      </c>
      <c r="I83">
        <v>9</v>
      </c>
      <c r="J83">
        <v>0.89100000000000001</v>
      </c>
    </row>
    <row r="84" spans="1:10" x14ac:dyDescent="0.3">
      <c r="A84" t="s">
        <v>21</v>
      </c>
      <c r="B84" t="s">
        <v>178</v>
      </c>
      <c r="C84">
        <v>0.33200000000000002</v>
      </c>
      <c r="E84">
        <v>0.104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</row>
    <row r="85" spans="1:10" x14ac:dyDescent="0.3">
      <c r="A85">
        <v>10</v>
      </c>
      <c r="B85" t="s">
        <v>101</v>
      </c>
      <c r="C85">
        <v>4.3999999999999997E-2</v>
      </c>
      <c r="D85" t="s">
        <v>65</v>
      </c>
      <c r="E85" t="s">
        <v>19</v>
      </c>
      <c r="F85">
        <v>1E-3</v>
      </c>
      <c r="G85">
        <v>0</v>
      </c>
      <c r="H85">
        <v>0</v>
      </c>
      <c r="I85">
        <v>19683</v>
      </c>
      <c r="J85">
        <v>22.122</v>
      </c>
    </row>
    <row r="86" spans="1:10" x14ac:dyDescent="0.3">
      <c r="A86" t="s">
        <v>21</v>
      </c>
      <c r="B86" t="s">
        <v>125</v>
      </c>
      <c r="C86">
        <v>4.8000000000000001E-2</v>
      </c>
      <c r="E86">
        <v>1E-3</v>
      </c>
      <c r="F86" t="s">
        <v>21</v>
      </c>
      <c r="G86" t="s">
        <v>21</v>
      </c>
      <c r="H86" t="s">
        <v>21</v>
      </c>
      <c r="I86" t="s">
        <v>21</v>
      </c>
      <c r="J86" t="s">
        <v>21</v>
      </c>
    </row>
    <row r="87" spans="1:10" x14ac:dyDescent="0.3">
      <c r="A87">
        <v>100</v>
      </c>
      <c r="B87" t="s">
        <v>155</v>
      </c>
      <c r="C87">
        <v>9.8000000000000004E-2</v>
      </c>
      <c r="E87">
        <v>1.9E-2</v>
      </c>
      <c r="F87">
        <v>0.02</v>
      </c>
      <c r="G87">
        <v>2E-3</v>
      </c>
      <c r="H87">
        <v>11.6</v>
      </c>
      <c r="I87">
        <v>27</v>
      </c>
      <c r="J87">
        <v>0.54500000000000004</v>
      </c>
    </row>
    <row r="88" spans="1:10" x14ac:dyDescent="0.3">
      <c r="A88" t="s">
        <v>21</v>
      </c>
      <c r="B88" t="s">
        <v>179</v>
      </c>
      <c r="C88">
        <v>0.108</v>
      </c>
      <c r="E88">
        <v>2.1999999999999999E-2</v>
      </c>
      <c r="F88" t="s">
        <v>21</v>
      </c>
      <c r="G88" t="s">
        <v>21</v>
      </c>
      <c r="H88" t="s">
        <v>21</v>
      </c>
      <c r="I88" t="s">
        <v>21</v>
      </c>
      <c r="J88" t="s">
        <v>21</v>
      </c>
    </row>
    <row r="89" spans="1:10" x14ac:dyDescent="0.3">
      <c r="A89">
        <v>101</v>
      </c>
      <c r="B89" t="s">
        <v>156</v>
      </c>
      <c r="C89">
        <v>5.8000000000000003E-2</v>
      </c>
      <c r="E89">
        <v>5.0000000000000001E-3</v>
      </c>
      <c r="F89">
        <v>5.0000000000000001E-3</v>
      </c>
      <c r="G89">
        <v>0</v>
      </c>
      <c r="H89">
        <v>2.7</v>
      </c>
      <c r="I89">
        <v>81</v>
      </c>
      <c r="J89">
        <v>0.36599999999999999</v>
      </c>
    </row>
    <row r="90" spans="1:10" x14ac:dyDescent="0.3">
      <c r="A90" t="s">
        <v>21</v>
      </c>
      <c r="B90" t="s">
        <v>180</v>
      </c>
      <c r="C90">
        <v>5.8000000000000003E-2</v>
      </c>
      <c r="E90">
        <v>4.0000000000000001E-3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</row>
    <row r="91" spans="1:10" x14ac:dyDescent="0.3">
      <c r="A91">
        <v>102</v>
      </c>
      <c r="B91" t="s">
        <v>157</v>
      </c>
      <c r="C91">
        <v>4.9000000000000002E-2</v>
      </c>
      <c r="E91">
        <v>1E-3</v>
      </c>
      <c r="F91">
        <v>1E-3</v>
      </c>
      <c r="G91">
        <v>0</v>
      </c>
      <c r="H91">
        <v>2</v>
      </c>
      <c r="I91">
        <v>243</v>
      </c>
      <c r="J91">
        <v>0.30299999999999999</v>
      </c>
    </row>
    <row r="92" spans="1:10" x14ac:dyDescent="0.3">
      <c r="A92" t="s">
        <v>21</v>
      </c>
      <c r="B92" t="s">
        <v>181</v>
      </c>
      <c r="C92">
        <v>4.9000000000000002E-2</v>
      </c>
      <c r="E92">
        <v>1E-3</v>
      </c>
      <c r="F92" t="s">
        <v>21</v>
      </c>
      <c r="G92" t="s">
        <v>21</v>
      </c>
      <c r="H92" t="s">
        <v>21</v>
      </c>
      <c r="I92" t="s">
        <v>21</v>
      </c>
      <c r="J92" t="s">
        <v>21</v>
      </c>
    </row>
    <row r="93" spans="1:10" x14ac:dyDescent="0.3">
      <c r="A93">
        <v>103</v>
      </c>
      <c r="B93" t="s">
        <v>158</v>
      </c>
      <c r="C93">
        <v>4.4999999999999998E-2</v>
      </c>
      <c r="D93" t="s">
        <v>65</v>
      </c>
      <c r="E93" t="s">
        <v>19</v>
      </c>
      <c r="F93" t="s">
        <v>19</v>
      </c>
      <c r="G93" t="s">
        <v>19</v>
      </c>
      <c r="H93" t="s">
        <v>19</v>
      </c>
      <c r="I93">
        <v>729</v>
      </c>
      <c r="J93" t="s">
        <v>19</v>
      </c>
    </row>
    <row r="94" spans="1:10" x14ac:dyDescent="0.3">
      <c r="A94" t="s">
        <v>21</v>
      </c>
      <c r="B94" t="s">
        <v>182</v>
      </c>
      <c r="C94">
        <v>4.3999999999999997E-2</v>
      </c>
      <c r="D94" t="s">
        <v>65</v>
      </c>
      <c r="E94" t="s">
        <v>19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</row>
    <row r="95" spans="1:10" x14ac:dyDescent="0.3">
      <c r="A95">
        <v>104</v>
      </c>
      <c r="B95" t="s">
        <v>159</v>
      </c>
      <c r="C95">
        <v>4.4999999999999998E-2</v>
      </c>
      <c r="D95" t="s">
        <v>65</v>
      </c>
      <c r="E95" t="s">
        <v>19</v>
      </c>
      <c r="F95">
        <v>1E-3</v>
      </c>
      <c r="G95">
        <v>0</v>
      </c>
      <c r="H95">
        <v>0</v>
      </c>
      <c r="I95">
        <v>2187</v>
      </c>
      <c r="J95">
        <v>3.004</v>
      </c>
    </row>
    <row r="96" spans="1:10" x14ac:dyDescent="0.3">
      <c r="A96" t="s">
        <v>21</v>
      </c>
      <c r="B96" t="s">
        <v>183</v>
      </c>
      <c r="C96">
        <v>4.9000000000000002E-2</v>
      </c>
      <c r="E96">
        <v>1E-3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</row>
    <row r="97" spans="1:10" x14ac:dyDescent="0.3">
      <c r="A97">
        <v>105</v>
      </c>
      <c r="B97" t="s">
        <v>160</v>
      </c>
      <c r="C97">
        <v>4.3999999999999997E-2</v>
      </c>
      <c r="D97" t="s">
        <v>65</v>
      </c>
      <c r="E97" t="s">
        <v>19</v>
      </c>
      <c r="F97">
        <v>0</v>
      </c>
      <c r="G97">
        <v>0</v>
      </c>
      <c r="H97">
        <v>0</v>
      </c>
      <c r="I97">
        <v>6561</v>
      </c>
      <c r="J97">
        <v>1.454</v>
      </c>
    </row>
    <row r="98" spans="1:10" x14ac:dyDescent="0.3">
      <c r="A98" t="s">
        <v>21</v>
      </c>
      <c r="B98" t="s">
        <v>184</v>
      </c>
      <c r="C98">
        <v>4.5999999999999999E-2</v>
      </c>
      <c r="D98" t="s">
        <v>65</v>
      </c>
      <c r="E98">
        <v>0</v>
      </c>
      <c r="F98" t="s">
        <v>21</v>
      </c>
      <c r="G98" t="s">
        <v>21</v>
      </c>
      <c r="H98" t="s">
        <v>21</v>
      </c>
      <c r="I98" t="s">
        <v>21</v>
      </c>
      <c r="J98" t="s">
        <v>21</v>
      </c>
    </row>
    <row r="99" spans="1:10" x14ac:dyDescent="0.3">
      <c r="A99">
        <v>106</v>
      </c>
      <c r="B99" t="s">
        <v>161</v>
      </c>
      <c r="C99">
        <v>4.4999999999999998E-2</v>
      </c>
      <c r="D99" t="s">
        <v>65</v>
      </c>
      <c r="E99" t="s">
        <v>19</v>
      </c>
      <c r="F99" t="s">
        <v>19</v>
      </c>
      <c r="G99" t="s">
        <v>19</v>
      </c>
      <c r="H99" t="s">
        <v>19</v>
      </c>
      <c r="I99">
        <v>19683</v>
      </c>
      <c r="J99" t="s">
        <v>19</v>
      </c>
    </row>
    <row r="100" spans="1:10" x14ac:dyDescent="0.3">
      <c r="A100" t="s">
        <v>21</v>
      </c>
      <c r="B100" t="s">
        <v>185</v>
      </c>
      <c r="C100">
        <v>4.3999999999999997E-2</v>
      </c>
      <c r="D100" t="s">
        <v>65</v>
      </c>
      <c r="E100" t="s">
        <v>19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</row>
    <row r="101" spans="1:10" x14ac:dyDescent="0.3">
      <c r="A101">
        <v>107</v>
      </c>
      <c r="B101" t="s">
        <v>162</v>
      </c>
      <c r="C101">
        <v>4.3999999999999997E-2</v>
      </c>
      <c r="D101" t="s">
        <v>65</v>
      </c>
      <c r="E101" t="s">
        <v>19</v>
      </c>
      <c r="F101" t="s">
        <v>19</v>
      </c>
      <c r="G101" t="s">
        <v>19</v>
      </c>
      <c r="H101" t="s">
        <v>19</v>
      </c>
      <c r="I101">
        <v>59049</v>
      </c>
      <c r="J101" t="s">
        <v>19</v>
      </c>
    </row>
    <row r="102" spans="1:10" x14ac:dyDescent="0.3">
      <c r="A102" t="s">
        <v>21</v>
      </c>
      <c r="B102" t="s">
        <v>186</v>
      </c>
      <c r="C102">
        <v>4.3999999999999997E-2</v>
      </c>
      <c r="D102" t="s">
        <v>65</v>
      </c>
      <c r="E102" t="s">
        <v>19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</row>
    <row r="103" spans="1:10" x14ac:dyDescent="0.3">
      <c r="A103">
        <v>108</v>
      </c>
      <c r="B103" t="s">
        <v>163</v>
      </c>
      <c r="C103">
        <v>4.2999999999999997E-2</v>
      </c>
      <c r="D103" t="s">
        <v>65</v>
      </c>
      <c r="E103" t="s">
        <v>19</v>
      </c>
      <c r="F103" t="s">
        <v>19</v>
      </c>
      <c r="G103" t="s">
        <v>19</v>
      </c>
      <c r="H103" t="s">
        <v>19</v>
      </c>
      <c r="I103">
        <v>177147</v>
      </c>
      <c r="J103" t="s">
        <v>19</v>
      </c>
    </row>
    <row r="104" spans="1:10" x14ac:dyDescent="0.3">
      <c r="A104" t="s">
        <v>21</v>
      </c>
      <c r="B104" t="s">
        <v>187</v>
      </c>
      <c r="C104">
        <v>4.2999999999999997E-2</v>
      </c>
      <c r="D104" t="s">
        <v>65</v>
      </c>
      <c r="E104" t="s">
        <v>19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</row>
    <row r="105" spans="1:10" x14ac:dyDescent="0.3">
      <c r="A105">
        <v>109</v>
      </c>
      <c r="B105" t="s">
        <v>200</v>
      </c>
      <c r="C105">
        <v>3.7149999999999999</v>
      </c>
      <c r="D105" t="s">
        <v>65</v>
      </c>
      <c r="E105" t="s">
        <v>19</v>
      </c>
      <c r="F105" t="s">
        <v>19</v>
      </c>
      <c r="G105" t="s">
        <v>19</v>
      </c>
      <c r="H105" t="s">
        <v>19</v>
      </c>
      <c r="I105">
        <v>1</v>
      </c>
      <c r="J105" t="s">
        <v>19</v>
      </c>
    </row>
    <row r="106" spans="1:10" x14ac:dyDescent="0.3">
      <c r="A106" t="s">
        <v>21</v>
      </c>
      <c r="B106" t="s">
        <v>224</v>
      </c>
      <c r="C106">
        <v>3.73</v>
      </c>
      <c r="D106" t="s">
        <v>65</v>
      </c>
      <c r="E106" t="s">
        <v>19</v>
      </c>
      <c r="F106" t="s">
        <v>21</v>
      </c>
      <c r="G106" t="s">
        <v>21</v>
      </c>
      <c r="H106" t="s">
        <v>21</v>
      </c>
      <c r="I106" t="s">
        <v>21</v>
      </c>
      <c r="J106" t="s">
        <v>21</v>
      </c>
    </row>
    <row r="107" spans="1:10" x14ac:dyDescent="0.3">
      <c r="A107">
        <v>11</v>
      </c>
      <c r="B107" t="s">
        <v>102</v>
      </c>
      <c r="C107">
        <v>4.3999999999999997E-2</v>
      </c>
      <c r="D107" t="s">
        <v>65</v>
      </c>
      <c r="E107" t="s">
        <v>19</v>
      </c>
      <c r="F107" t="s">
        <v>19</v>
      </c>
      <c r="G107" t="s">
        <v>19</v>
      </c>
      <c r="H107" t="s">
        <v>19</v>
      </c>
      <c r="I107">
        <v>59049</v>
      </c>
      <c r="J107" t="s">
        <v>19</v>
      </c>
    </row>
    <row r="108" spans="1:10" x14ac:dyDescent="0.3">
      <c r="A108" t="s">
        <v>21</v>
      </c>
      <c r="B108" t="s">
        <v>126</v>
      </c>
      <c r="C108">
        <v>4.3999999999999997E-2</v>
      </c>
      <c r="D108" t="s">
        <v>65</v>
      </c>
      <c r="E108" t="s">
        <v>19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</row>
    <row r="109" spans="1:10" x14ac:dyDescent="0.3">
      <c r="A109">
        <v>110</v>
      </c>
      <c r="B109" t="s">
        <v>201</v>
      </c>
      <c r="C109">
        <v>3.8439999999999999</v>
      </c>
      <c r="D109" t="s">
        <v>65</v>
      </c>
      <c r="E109" t="s">
        <v>19</v>
      </c>
      <c r="F109" t="s">
        <v>19</v>
      </c>
      <c r="G109" t="s">
        <v>19</v>
      </c>
      <c r="H109" t="s">
        <v>19</v>
      </c>
      <c r="I109">
        <v>3</v>
      </c>
      <c r="J109" t="s">
        <v>19</v>
      </c>
    </row>
    <row r="110" spans="1:10" x14ac:dyDescent="0.3">
      <c r="A110" t="s">
        <v>21</v>
      </c>
      <c r="B110" t="s">
        <v>225</v>
      </c>
      <c r="C110">
        <v>3.7679999999999998</v>
      </c>
      <c r="D110" t="s">
        <v>65</v>
      </c>
      <c r="E110" t="s">
        <v>19</v>
      </c>
      <c r="F110" t="s">
        <v>21</v>
      </c>
      <c r="G110" t="s">
        <v>21</v>
      </c>
      <c r="H110" t="s">
        <v>21</v>
      </c>
      <c r="I110" t="s">
        <v>21</v>
      </c>
      <c r="J110" t="s">
        <v>21</v>
      </c>
    </row>
    <row r="111" spans="1:10" x14ac:dyDescent="0.3">
      <c r="A111">
        <v>111</v>
      </c>
      <c r="B111" t="s">
        <v>202</v>
      </c>
      <c r="C111">
        <v>3.6869999999999998</v>
      </c>
      <c r="D111" t="s">
        <v>65</v>
      </c>
      <c r="E111" t="s">
        <v>19</v>
      </c>
      <c r="F111" t="s">
        <v>19</v>
      </c>
      <c r="G111" t="s">
        <v>19</v>
      </c>
      <c r="H111" t="s">
        <v>19</v>
      </c>
      <c r="I111">
        <v>9</v>
      </c>
      <c r="J111" t="s">
        <v>19</v>
      </c>
    </row>
    <row r="112" spans="1:10" x14ac:dyDescent="0.3">
      <c r="A112" t="s">
        <v>21</v>
      </c>
      <c r="B112" t="s">
        <v>226</v>
      </c>
      <c r="C112">
        <v>3.694</v>
      </c>
      <c r="D112" t="s">
        <v>65</v>
      </c>
      <c r="E112" t="s">
        <v>19</v>
      </c>
      <c r="F112" t="s">
        <v>21</v>
      </c>
      <c r="G112" t="s">
        <v>21</v>
      </c>
      <c r="H112" t="s">
        <v>21</v>
      </c>
      <c r="I112" t="s">
        <v>21</v>
      </c>
      <c r="J112" t="s">
        <v>21</v>
      </c>
    </row>
    <row r="113" spans="1:10" x14ac:dyDescent="0.3">
      <c r="A113">
        <v>112</v>
      </c>
      <c r="B113" t="s">
        <v>203</v>
      </c>
      <c r="C113">
        <v>3.0019999999999998</v>
      </c>
      <c r="E113">
        <v>5.875</v>
      </c>
      <c r="F113">
        <v>8.407</v>
      </c>
      <c r="G113">
        <v>3.581</v>
      </c>
      <c r="H113">
        <v>42.6</v>
      </c>
      <c r="I113">
        <v>27</v>
      </c>
      <c r="J113">
        <v>226.99199999999999</v>
      </c>
    </row>
    <row r="114" spans="1:10" x14ac:dyDescent="0.3">
      <c r="A114" t="s">
        <v>21</v>
      </c>
      <c r="B114" t="s">
        <v>227</v>
      </c>
      <c r="C114">
        <v>3.2320000000000002</v>
      </c>
      <c r="E114">
        <v>10.939</v>
      </c>
      <c r="F114" t="s">
        <v>21</v>
      </c>
      <c r="G114" t="s">
        <v>21</v>
      </c>
      <c r="H114" t="s">
        <v>21</v>
      </c>
      <c r="I114" t="s">
        <v>21</v>
      </c>
      <c r="J114" t="s">
        <v>21</v>
      </c>
    </row>
    <row r="115" spans="1:10" x14ac:dyDescent="0.3">
      <c r="A115">
        <v>113</v>
      </c>
      <c r="B115" t="s">
        <v>204</v>
      </c>
      <c r="C115">
        <v>1.69</v>
      </c>
      <c r="E115">
        <v>0.98899999999999999</v>
      </c>
      <c r="F115">
        <v>1.03</v>
      </c>
      <c r="G115">
        <v>5.8000000000000003E-2</v>
      </c>
      <c r="H115">
        <v>5.7</v>
      </c>
      <c r="I115">
        <v>81</v>
      </c>
      <c r="J115">
        <v>83.462999999999994</v>
      </c>
    </row>
    <row r="116" spans="1:10" x14ac:dyDescent="0.3">
      <c r="A116" t="s">
        <v>21</v>
      </c>
      <c r="B116" t="s">
        <v>228</v>
      </c>
      <c r="C116">
        <v>1.7609999999999999</v>
      </c>
      <c r="E116">
        <v>1.0720000000000001</v>
      </c>
      <c r="F116" t="s">
        <v>21</v>
      </c>
      <c r="G116" t="s">
        <v>21</v>
      </c>
      <c r="H116" t="s">
        <v>21</v>
      </c>
      <c r="I116" t="s">
        <v>21</v>
      </c>
      <c r="J116" t="s">
        <v>21</v>
      </c>
    </row>
    <row r="117" spans="1:10" x14ac:dyDescent="0.3">
      <c r="A117">
        <v>114</v>
      </c>
      <c r="B117" t="s">
        <v>205</v>
      </c>
      <c r="C117">
        <v>0.46400000000000002</v>
      </c>
      <c r="E117">
        <v>0.157</v>
      </c>
      <c r="F117">
        <v>0.16</v>
      </c>
      <c r="G117">
        <v>4.0000000000000001E-3</v>
      </c>
      <c r="H117">
        <v>2.5</v>
      </c>
      <c r="I117">
        <v>243</v>
      </c>
      <c r="J117">
        <v>38.927999999999997</v>
      </c>
    </row>
    <row r="118" spans="1:10" x14ac:dyDescent="0.3">
      <c r="A118" t="s">
        <v>21</v>
      </c>
      <c r="B118" t="s">
        <v>229</v>
      </c>
      <c r="C118">
        <v>0.47699999999999998</v>
      </c>
      <c r="E118">
        <v>0.16300000000000001</v>
      </c>
      <c r="F118" t="s">
        <v>21</v>
      </c>
      <c r="G118" t="s">
        <v>21</v>
      </c>
      <c r="H118" t="s">
        <v>21</v>
      </c>
      <c r="I118" t="s">
        <v>21</v>
      </c>
      <c r="J118" t="s">
        <v>21</v>
      </c>
    </row>
    <row r="119" spans="1:10" x14ac:dyDescent="0.3">
      <c r="A119">
        <v>115</v>
      </c>
      <c r="B119" t="s">
        <v>206</v>
      </c>
      <c r="C119">
        <v>0.11700000000000001</v>
      </c>
      <c r="E119">
        <v>2.5000000000000001E-2</v>
      </c>
      <c r="F119">
        <v>2.5999999999999999E-2</v>
      </c>
      <c r="G119">
        <v>2E-3</v>
      </c>
      <c r="H119">
        <v>5.8</v>
      </c>
      <c r="I119">
        <v>729</v>
      </c>
      <c r="J119">
        <v>19.161000000000001</v>
      </c>
    </row>
    <row r="120" spans="1:10" x14ac:dyDescent="0.3">
      <c r="A120" t="s">
        <v>21</v>
      </c>
      <c r="B120" t="s">
        <v>230</v>
      </c>
      <c r="C120">
        <v>0.123</v>
      </c>
      <c r="E120">
        <v>2.7E-2</v>
      </c>
      <c r="F120" t="s">
        <v>21</v>
      </c>
      <c r="G120" t="s">
        <v>21</v>
      </c>
      <c r="H120" t="s">
        <v>21</v>
      </c>
      <c r="I120" t="s">
        <v>21</v>
      </c>
      <c r="J120" t="s">
        <v>21</v>
      </c>
    </row>
    <row r="121" spans="1:10" x14ac:dyDescent="0.3">
      <c r="A121">
        <v>116</v>
      </c>
      <c r="B121" t="s">
        <v>207</v>
      </c>
      <c r="C121">
        <v>6.6000000000000003E-2</v>
      </c>
      <c r="E121">
        <v>7.0000000000000001E-3</v>
      </c>
      <c r="F121">
        <v>8.0000000000000002E-3</v>
      </c>
      <c r="G121">
        <v>1E-3</v>
      </c>
      <c r="H121">
        <v>7.3</v>
      </c>
      <c r="I121">
        <v>2187</v>
      </c>
      <c r="J121">
        <v>17.065999999999999</v>
      </c>
    </row>
    <row r="122" spans="1:10" x14ac:dyDescent="0.3">
      <c r="A122" t="s">
        <v>21</v>
      </c>
      <c r="B122" t="s">
        <v>231</v>
      </c>
      <c r="C122">
        <v>6.8000000000000005E-2</v>
      </c>
      <c r="E122">
        <v>8.0000000000000002E-3</v>
      </c>
      <c r="F122" t="s">
        <v>21</v>
      </c>
      <c r="G122" t="s">
        <v>21</v>
      </c>
      <c r="H122" t="s">
        <v>21</v>
      </c>
      <c r="I122" t="s">
        <v>21</v>
      </c>
      <c r="J122" t="s">
        <v>21</v>
      </c>
    </row>
    <row r="123" spans="1:10" x14ac:dyDescent="0.3">
      <c r="A123">
        <v>117</v>
      </c>
      <c r="B123" t="s">
        <v>208</v>
      </c>
      <c r="C123">
        <v>4.9000000000000002E-2</v>
      </c>
      <c r="E123">
        <v>1E-3</v>
      </c>
      <c r="F123">
        <v>2E-3</v>
      </c>
      <c r="G123">
        <v>1E-3</v>
      </c>
      <c r="H123">
        <v>38</v>
      </c>
      <c r="I123">
        <v>6561</v>
      </c>
      <c r="J123">
        <v>11.683999999999999</v>
      </c>
    </row>
    <row r="124" spans="1:10" x14ac:dyDescent="0.3">
      <c r="A124" t="s">
        <v>21</v>
      </c>
      <c r="B124" t="s">
        <v>232</v>
      </c>
      <c r="C124">
        <v>5.0999999999999997E-2</v>
      </c>
      <c r="E124">
        <v>2E-3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</row>
    <row r="125" spans="1:10" x14ac:dyDescent="0.3">
      <c r="A125">
        <v>118</v>
      </c>
      <c r="B125" t="s">
        <v>209</v>
      </c>
      <c r="C125">
        <v>4.5999999999999999E-2</v>
      </c>
      <c r="D125" t="s">
        <v>65</v>
      </c>
      <c r="E125">
        <v>0</v>
      </c>
      <c r="F125">
        <v>0</v>
      </c>
      <c r="G125">
        <v>0</v>
      </c>
      <c r="H125">
        <v>114</v>
      </c>
      <c r="I125">
        <v>19683</v>
      </c>
      <c r="J125">
        <v>3.613</v>
      </c>
    </row>
    <row r="126" spans="1:10" x14ac:dyDescent="0.3">
      <c r="A126" t="s">
        <v>21</v>
      </c>
      <c r="B126" t="s">
        <v>233</v>
      </c>
      <c r="C126">
        <v>4.4999999999999998E-2</v>
      </c>
      <c r="D126" t="s">
        <v>65</v>
      </c>
      <c r="E126">
        <v>0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</row>
    <row r="127" spans="1:10" x14ac:dyDescent="0.3">
      <c r="A127">
        <v>119</v>
      </c>
      <c r="B127" t="s">
        <v>210</v>
      </c>
      <c r="C127">
        <v>4.2999999999999997E-2</v>
      </c>
      <c r="D127" t="s">
        <v>65</v>
      </c>
      <c r="E127" t="s">
        <v>19</v>
      </c>
      <c r="F127" t="s">
        <v>19</v>
      </c>
      <c r="G127" t="s">
        <v>19</v>
      </c>
      <c r="H127" t="s">
        <v>19</v>
      </c>
      <c r="I127">
        <v>59049</v>
      </c>
      <c r="J127" t="s">
        <v>19</v>
      </c>
    </row>
    <row r="128" spans="1:10" x14ac:dyDescent="0.3">
      <c r="A128" t="s">
        <v>21</v>
      </c>
      <c r="B128" t="s">
        <v>234</v>
      </c>
      <c r="C128">
        <v>4.2999999999999997E-2</v>
      </c>
      <c r="D128" t="s">
        <v>65</v>
      </c>
      <c r="E128" t="s">
        <v>19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</row>
    <row r="129" spans="1:10" x14ac:dyDescent="0.3">
      <c r="A129">
        <v>12</v>
      </c>
      <c r="B129" t="s">
        <v>103</v>
      </c>
      <c r="C129">
        <v>4.4999999999999998E-2</v>
      </c>
      <c r="D129" t="s">
        <v>65</v>
      </c>
      <c r="E129" t="s">
        <v>19</v>
      </c>
      <c r="F129" t="s">
        <v>19</v>
      </c>
      <c r="G129" t="s">
        <v>19</v>
      </c>
      <c r="H129" t="s">
        <v>19</v>
      </c>
      <c r="I129">
        <v>177147</v>
      </c>
      <c r="J129" t="s">
        <v>19</v>
      </c>
    </row>
    <row r="130" spans="1:10" x14ac:dyDescent="0.3">
      <c r="A130" t="s">
        <v>21</v>
      </c>
      <c r="B130" t="s">
        <v>127</v>
      </c>
      <c r="C130">
        <v>4.3999999999999997E-2</v>
      </c>
      <c r="D130" t="s">
        <v>65</v>
      </c>
      <c r="E130" t="s">
        <v>19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</row>
    <row r="131" spans="1:10" x14ac:dyDescent="0.3">
      <c r="A131">
        <v>120</v>
      </c>
      <c r="B131" t="s">
        <v>211</v>
      </c>
      <c r="C131">
        <v>4.2999999999999997E-2</v>
      </c>
      <c r="D131" t="s">
        <v>65</v>
      </c>
      <c r="E131" t="s">
        <v>19</v>
      </c>
      <c r="F131" t="s">
        <v>19</v>
      </c>
      <c r="G131" t="s">
        <v>19</v>
      </c>
      <c r="H131" t="s">
        <v>19</v>
      </c>
      <c r="I131">
        <v>177147</v>
      </c>
      <c r="J131" t="s">
        <v>19</v>
      </c>
    </row>
    <row r="132" spans="1:10" x14ac:dyDescent="0.3">
      <c r="A132" t="s">
        <v>21</v>
      </c>
      <c r="B132" t="s">
        <v>235</v>
      </c>
      <c r="C132">
        <v>4.2999999999999997E-2</v>
      </c>
      <c r="D132" t="s">
        <v>65</v>
      </c>
      <c r="E132" t="s">
        <v>19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</row>
    <row r="133" spans="1:10" x14ac:dyDescent="0.3">
      <c r="A133">
        <v>121</v>
      </c>
      <c r="B133" t="s">
        <v>248</v>
      </c>
      <c r="C133">
        <v>3.6269999999999998</v>
      </c>
      <c r="D133" t="s">
        <v>65</v>
      </c>
      <c r="E133" t="s">
        <v>19</v>
      </c>
      <c r="F133" t="s">
        <v>19</v>
      </c>
      <c r="G133" t="s">
        <v>19</v>
      </c>
      <c r="H133" t="s">
        <v>19</v>
      </c>
      <c r="I133">
        <v>1</v>
      </c>
      <c r="J133" t="s">
        <v>19</v>
      </c>
    </row>
    <row r="134" spans="1:10" x14ac:dyDescent="0.3">
      <c r="A134" t="s">
        <v>21</v>
      </c>
      <c r="B134" t="s">
        <v>272</v>
      </c>
      <c r="C134">
        <v>3.6850000000000001</v>
      </c>
      <c r="D134" t="s">
        <v>65</v>
      </c>
      <c r="E134" t="s">
        <v>19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</row>
    <row r="135" spans="1:10" x14ac:dyDescent="0.3">
      <c r="A135">
        <v>122</v>
      </c>
      <c r="B135" t="s">
        <v>249</v>
      </c>
      <c r="C135">
        <v>3.7109999999999999</v>
      </c>
      <c r="D135" t="s">
        <v>65</v>
      </c>
      <c r="E135" t="s">
        <v>19</v>
      </c>
      <c r="F135">
        <v>12.199</v>
      </c>
      <c r="G135">
        <v>0</v>
      </c>
      <c r="H135">
        <v>0</v>
      </c>
      <c r="I135">
        <v>3</v>
      </c>
      <c r="J135">
        <v>36.595999999999997</v>
      </c>
    </row>
    <row r="136" spans="1:10" x14ac:dyDescent="0.3">
      <c r="A136" t="s">
        <v>21</v>
      </c>
      <c r="B136" t="s">
        <v>273</v>
      </c>
      <c r="C136">
        <v>3.2610000000000001</v>
      </c>
      <c r="E136">
        <v>12.199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</row>
    <row r="137" spans="1:10" x14ac:dyDescent="0.3">
      <c r="A137">
        <v>123</v>
      </c>
      <c r="B137" t="s">
        <v>250</v>
      </c>
      <c r="C137">
        <v>2.7869999999999999</v>
      </c>
      <c r="E137">
        <v>3.9249999999999998</v>
      </c>
      <c r="F137">
        <v>4.8369999999999997</v>
      </c>
      <c r="G137">
        <v>1.29</v>
      </c>
      <c r="H137">
        <v>26.7</v>
      </c>
      <c r="I137">
        <v>9</v>
      </c>
      <c r="J137">
        <v>43.534999999999997</v>
      </c>
    </row>
    <row r="138" spans="1:10" x14ac:dyDescent="0.3">
      <c r="A138" t="s">
        <v>21</v>
      </c>
      <c r="B138" t="s">
        <v>274</v>
      </c>
      <c r="C138">
        <v>2.992</v>
      </c>
      <c r="E138">
        <v>5.7489999999999997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</row>
    <row r="139" spans="1:10" x14ac:dyDescent="0.3">
      <c r="A139">
        <v>124</v>
      </c>
      <c r="B139" t="s">
        <v>251</v>
      </c>
      <c r="C139">
        <v>1.0960000000000001</v>
      </c>
      <c r="E139">
        <v>0.48599999999999999</v>
      </c>
      <c r="F139">
        <v>0.47</v>
      </c>
      <c r="G139">
        <v>2.1999999999999999E-2</v>
      </c>
      <c r="H139">
        <v>4.7</v>
      </c>
      <c r="I139">
        <v>27</v>
      </c>
      <c r="J139">
        <v>12.694000000000001</v>
      </c>
    </row>
    <row r="140" spans="1:10" x14ac:dyDescent="0.3">
      <c r="A140" t="s">
        <v>21</v>
      </c>
      <c r="B140" t="s">
        <v>275</v>
      </c>
      <c r="C140">
        <v>1.0469999999999999</v>
      </c>
      <c r="E140">
        <v>0.45500000000000002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</row>
    <row r="141" spans="1:10" x14ac:dyDescent="0.3">
      <c r="A141">
        <v>125</v>
      </c>
      <c r="B141" t="s">
        <v>252</v>
      </c>
      <c r="C141">
        <v>0.29899999999999999</v>
      </c>
      <c r="E141">
        <v>9.0999999999999998E-2</v>
      </c>
      <c r="F141">
        <v>9.4E-2</v>
      </c>
      <c r="G141">
        <v>3.0000000000000001E-3</v>
      </c>
      <c r="H141">
        <v>3.4</v>
      </c>
      <c r="I141">
        <v>81</v>
      </c>
      <c r="J141">
        <v>7.5910000000000002</v>
      </c>
    </row>
    <row r="142" spans="1:10" x14ac:dyDescent="0.3">
      <c r="A142" t="s">
        <v>21</v>
      </c>
      <c r="B142" t="s">
        <v>276</v>
      </c>
      <c r="C142">
        <v>0.311</v>
      </c>
      <c r="E142">
        <v>9.6000000000000002E-2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</row>
    <row r="143" spans="1:10" x14ac:dyDescent="0.3">
      <c r="A143">
        <v>126</v>
      </c>
      <c r="B143" t="s">
        <v>253</v>
      </c>
      <c r="C143">
        <v>0.157</v>
      </c>
      <c r="E143">
        <v>3.9E-2</v>
      </c>
      <c r="F143">
        <v>4.1000000000000002E-2</v>
      </c>
      <c r="G143">
        <v>2E-3</v>
      </c>
      <c r="H143">
        <v>5.5</v>
      </c>
      <c r="I143">
        <v>243</v>
      </c>
      <c r="J143">
        <v>9.9260000000000002</v>
      </c>
    </row>
    <row r="144" spans="1:10" x14ac:dyDescent="0.3">
      <c r="A144" t="s">
        <v>21</v>
      </c>
      <c r="B144" t="s">
        <v>277</v>
      </c>
      <c r="C144">
        <v>0.16600000000000001</v>
      </c>
      <c r="E144">
        <v>4.2000000000000003E-2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</row>
    <row r="145" spans="1:10" x14ac:dyDescent="0.3">
      <c r="A145">
        <v>127</v>
      </c>
      <c r="B145" t="s">
        <v>254</v>
      </c>
      <c r="C145">
        <v>7.6999999999999999E-2</v>
      </c>
      <c r="E145">
        <v>1.0999999999999999E-2</v>
      </c>
      <c r="F145">
        <v>1.0999999999999999E-2</v>
      </c>
      <c r="G145">
        <v>0</v>
      </c>
      <c r="H145">
        <v>3.1</v>
      </c>
      <c r="I145">
        <v>729</v>
      </c>
      <c r="J145">
        <v>8.0340000000000007</v>
      </c>
    </row>
    <row r="146" spans="1:10" x14ac:dyDescent="0.3">
      <c r="A146" t="s">
        <v>21</v>
      </c>
      <c r="B146" t="s">
        <v>278</v>
      </c>
      <c r="C146">
        <v>7.5999999999999998E-2</v>
      </c>
      <c r="E146">
        <v>1.0999999999999999E-2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</row>
    <row r="147" spans="1:10" x14ac:dyDescent="0.3">
      <c r="A147">
        <v>128</v>
      </c>
      <c r="B147" t="s">
        <v>255</v>
      </c>
      <c r="C147">
        <v>5.6000000000000001E-2</v>
      </c>
      <c r="E147">
        <v>4.0000000000000001E-3</v>
      </c>
      <c r="F147">
        <v>3.0000000000000001E-3</v>
      </c>
      <c r="G147">
        <v>1E-3</v>
      </c>
      <c r="H147">
        <v>29.4</v>
      </c>
      <c r="I147">
        <v>2187</v>
      </c>
      <c r="J147">
        <v>7.0190000000000001</v>
      </c>
    </row>
    <row r="148" spans="1:10" x14ac:dyDescent="0.3">
      <c r="A148" t="s">
        <v>21</v>
      </c>
      <c r="B148" t="s">
        <v>279</v>
      </c>
      <c r="C148">
        <v>5.1999999999999998E-2</v>
      </c>
      <c r="E148">
        <v>3.0000000000000001E-3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</row>
    <row r="149" spans="1:10" x14ac:dyDescent="0.3">
      <c r="A149">
        <v>129</v>
      </c>
      <c r="B149" t="s">
        <v>256</v>
      </c>
      <c r="C149">
        <v>5.6000000000000001E-2</v>
      </c>
      <c r="E149">
        <v>4.0000000000000001E-3</v>
      </c>
      <c r="F149">
        <v>2E-3</v>
      </c>
      <c r="G149">
        <v>2E-3</v>
      </c>
      <c r="H149">
        <v>87.8</v>
      </c>
      <c r="I149">
        <v>6561</v>
      </c>
      <c r="J149">
        <v>15.122999999999999</v>
      </c>
    </row>
    <row r="150" spans="1:10" x14ac:dyDescent="0.3">
      <c r="A150" t="s">
        <v>21</v>
      </c>
      <c r="B150" t="s">
        <v>280</v>
      </c>
      <c r="C150">
        <v>4.8000000000000001E-2</v>
      </c>
      <c r="E150">
        <v>1E-3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</row>
    <row r="151" spans="1:10" x14ac:dyDescent="0.3">
      <c r="A151">
        <v>13</v>
      </c>
      <c r="B151" t="s">
        <v>140</v>
      </c>
      <c r="C151">
        <v>3.6869999999999998</v>
      </c>
      <c r="D151" t="s">
        <v>65</v>
      </c>
      <c r="E151" t="s">
        <v>19</v>
      </c>
      <c r="F151" t="s">
        <v>19</v>
      </c>
      <c r="G151" t="s">
        <v>19</v>
      </c>
      <c r="H151" t="s">
        <v>19</v>
      </c>
      <c r="I151">
        <v>1</v>
      </c>
      <c r="J151" t="s">
        <v>19</v>
      </c>
    </row>
    <row r="152" spans="1:10" x14ac:dyDescent="0.3">
      <c r="A152" t="s">
        <v>21</v>
      </c>
      <c r="B152" t="s">
        <v>164</v>
      </c>
      <c r="C152">
        <v>3.72</v>
      </c>
      <c r="D152" t="s">
        <v>65</v>
      </c>
      <c r="E152" t="s">
        <v>19</v>
      </c>
      <c r="F152" t="s">
        <v>21</v>
      </c>
      <c r="G152" t="s">
        <v>21</v>
      </c>
      <c r="H152" t="s">
        <v>21</v>
      </c>
      <c r="I152" t="s">
        <v>21</v>
      </c>
      <c r="J152" t="s">
        <v>21</v>
      </c>
    </row>
    <row r="153" spans="1:10" x14ac:dyDescent="0.3">
      <c r="A153">
        <v>130</v>
      </c>
      <c r="B153" t="s">
        <v>257</v>
      </c>
      <c r="C153">
        <v>4.4999999999999998E-2</v>
      </c>
      <c r="D153" t="s">
        <v>65</v>
      </c>
      <c r="E153">
        <v>0</v>
      </c>
      <c r="F153">
        <v>0</v>
      </c>
      <c r="G153">
        <v>0</v>
      </c>
      <c r="H153">
        <v>94.4</v>
      </c>
      <c r="I153">
        <v>19683</v>
      </c>
      <c r="J153">
        <v>4.343</v>
      </c>
    </row>
    <row r="154" spans="1:10" x14ac:dyDescent="0.3">
      <c r="A154" t="s">
        <v>21</v>
      </c>
      <c r="B154" t="s">
        <v>281</v>
      </c>
      <c r="C154">
        <v>4.5999999999999999E-2</v>
      </c>
      <c r="D154" t="s">
        <v>65</v>
      </c>
      <c r="E154">
        <v>0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</row>
    <row r="155" spans="1:10" x14ac:dyDescent="0.3">
      <c r="A155">
        <v>131</v>
      </c>
      <c r="B155" t="s">
        <v>258</v>
      </c>
      <c r="C155">
        <v>4.9000000000000002E-2</v>
      </c>
      <c r="E155">
        <v>1E-3</v>
      </c>
      <c r="F155">
        <v>2E-3</v>
      </c>
      <c r="G155">
        <v>1E-3</v>
      </c>
      <c r="H155">
        <v>29.5</v>
      </c>
      <c r="I155">
        <v>59049</v>
      </c>
      <c r="J155">
        <v>110.41</v>
      </c>
    </row>
    <row r="156" spans="1:10" x14ac:dyDescent="0.3">
      <c r="A156" t="s">
        <v>21</v>
      </c>
      <c r="B156" t="s">
        <v>282</v>
      </c>
      <c r="C156">
        <v>5.0999999999999997E-2</v>
      </c>
      <c r="E156">
        <v>2E-3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</row>
    <row r="157" spans="1:10" x14ac:dyDescent="0.3">
      <c r="A157">
        <v>132</v>
      </c>
      <c r="B157" t="s">
        <v>259</v>
      </c>
      <c r="C157">
        <v>4.5999999999999999E-2</v>
      </c>
      <c r="D157" t="s">
        <v>65</v>
      </c>
      <c r="E157">
        <v>0</v>
      </c>
      <c r="F157">
        <v>0</v>
      </c>
      <c r="G157">
        <v>0</v>
      </c>
      <c r="H157">
        <v>0</v>
      </c>
      <c r="I157">
        <v>177147</v>
      </c>
      <c r="J157">
        <v>71.632999999999996</v>
      </c>
    </row>
    <row r="158" spans="1:10" x14ac:dyDescent="0.3">
      <c r="A158" t="s">
        <v>21</v>
      </c>
      <c r="B158" t="s">
        <v>283</v>
      </c>
      <c r="C158">
        <v>4.3999999999999997E-2</v>
      </c>
      <c r="D158" t="s">
        <v>65</v>
      </c>
      <c r="E158" t="s">
        <v>19</v>
      </c>
      <c r="F158" t="s">
        <v>21</v>
      </c>
      <c r="G158" t="s">
        <v>21</v>
      </c>
      <c r="H158" t="s">
        <v>21</v>
      </c>
      <c r="I158" t="s">
        <v>21</v>
      </c>
      <c r="J158" t="s">
        <v>21</v>
      </c>
    </row>
    <row r="159" spans="1:10" x14ac:dyDescent="0.3">
      <c r="A159">
        <v>133</v>
      </c>
      <c r="B159" t="s">
        <v>296</v>
      </c>
      <c r="C159">
        <v>3.6859999999999999</v>
      </c>
      <c r="D159" t="s">
        <v>65</v>
      </c>
      <c r="E159" t="s">
        <v>19</v>
      </c>
      <c r="F159" t="s">
        <v>19</v>
      </c>
      <c r="G159" t="s">
        <v>19</v>
      </c>
      <c r="H159" t="s">
        <v>19</v>
      </c>
      <c r="I159">
        <v>1</v>
      </c>
      <c r="J159" t="s">
        <v>19</v>
      </c>
    </row>
    <row r="160" spans="1:10" x14ac:dyDescent="0.3">
      <c r="A160" t="s">
        <v>21</v>
      </c>
      <c r="B160" t="s">
        <v>320</v>
      </c>
      <c r="C160">
        <v>3.6190000000000002</v>
      </c>
      <c r="D160" t="s">
        <v>65</v>
      </c>
      <c r="E160" t="s">
        <v>19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</row>
    <row r="161" spans="1:10" x14ac:dyDescent="0.3">
      <c r="A161">
        <v>134</v>
      </c>
      <c r="B161" t="s">
        <v>297</v>
      </c>
      <c r="C161">
        <v>3.625</v>
      </c>
      <c r="D161" t="s">
        <v>65</v>
      </c>
      <c r="E161" t="s">
        <v>19</v>
      </c>
      <c r="F161" t="s">
        <v>19</v>
      </c>
      <c r="G161" t="s">
        <v>19</v>
      </c>
      <c r="H161" t="s">
        <v>19</v>
      </c>
      <c r="I161">
        <v>3</v>
      </c>
      <c r="J161" t="s">
        <v>19</v>
      </c>
    </row>
    <row r="162" spans="1:10" x14ac:dyDescent="0.3">
      <c r="A162" t="s">
        <v>21</v>
      </c>
      <c r="B162" t="s">
        <v>321</v>
      </c>
      <c r="C162">
        <v>3.7160000000000002</v>
      </c>
      <c r="D162" t="s">
        <v>65</v>
      </c>
      <c r="E162" t="s">
        <v>19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</row>
    <row r="163" spans="1:10" x14ac:dyDescent="0.3">
      <c r="A163">
        <v>135</v>
      </c>
      <c r="B163" t="s">
        <v>298</v>
      </c>
      <c r="C163">
        <v>3.5510000000000002</v>
      </c>
      <c r="D163" t="s">
        <v>65</v>
      </c>
      <c r="E163" t="s">
        <v>19</v>
      </c>
      <c r="F163">
        <v>10.99</v>
      </c>
      <c r="G163">
        <v>0</v>
      </c>
      <c r="H163">
        <v>0</v>
      </c>
      <c r="I163">
        <v>9</v>
      </c>
      <c r="J163">
        <v>98.906999999999996</v>
      </c>
    </row>
    <row r="164" spans="1:10" x14ac:dyDescent="0.3">
      <c r="A164" t="s">
        <v>21</v>
      </c>
      <c r="B164" t="s">
        <v>322</v>
      </c>
      <c r="C164">
        <v>3.2330000000000001</v>
      </c>
      <c r="E164">
        <v>10.99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</row>
    <row r="165" spans="1:10" x14ac:dyDescent="0.3">
      <c r="A165">
        <v>136</v>
      </c>
      <c r="B165" t="s">
        <v>299</v>
      </c>
      <c r="C165">
        <v>2.4089999999999998</v>
      </c>
      <c r="E165">
        <v>2.2810000000000001</v>
      </c>
      <c r="F165">
        <v>1.83</v>
      </c>
      <c r="G165">
        <v>0.63700000000000001</v>
      </c>
      <c r="H165">
        <v>34.799999999999997</v>
      </c>
      <c r="I165">
        <v>27</v>
      </c>
      <c r="J165">
        <v>49.417000000000002</v>
      </c>
    </row>
    <row r="166" spans="1:10" x14ac:dyDescent="0.3">
      <c r="A166" t="s">
        <v>21</v>
      </c>
      <c r="B166" t="s">
        <v>323</v>
      </c>
      <c r="C166">
        <v>1.986</v>
      </c>
      <c r="E166">
        <v>1.38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</row>
    <row r="167" spans="1:10" x14ac:dyDescent="0.3">
      <c r="A167">
        <v>137</v>
      </c>
      <c r="B167" t="s">
        <v>300</v>
      </c>
      <c r="C167">
        <v>0.79100000000000004</v>
      </c>
      <c r="E167">
        <v>0.31</v>
      </c>
      <c r="F167">
        <v>0.315</v>
      </c>
      <c r="G167">
        <v>8.0000000000000002E-3</v>
      </c>
      <c r="H167">
        <v>2.4</v>
      </c>
      <c r="I167">
        <v>81</v>
      </c>
      <c r="J167">
        <v>25.512</v>
      </c>
    </row>
    <row r="168" spans="1:10" x14ac:dyDescent="0.3">
      <c r="A168" t="s">
        <v>21</v>
      </c>
      <c r="B168" t="s">
        <v>324</v>
      </c>
      <c r="C168">
        <v>0.81200000000000006</v>
      </c>
      <c r="E168">
        <v>0.32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</row>
    <row r="169" spans="1:10" x14ac:dyDescent="0.3">
      <c r="A169">
        <v>138</v>
      </c>
      <c r="B169" t="s">
        <v>301</v>
      </c>
      <c r="C169">
        <v>0.219</v>
      </c>
      <c r="E169">
        <v>6.2E-2</v>
      </c>
      <c r="F169">
        <v>6.2E-2</v>
      </c>
      <c r="G169">
        <v>0</v>
      </c>
      <c r="H169">
        <v>0.7</v>
      </c>
      <c r="I169">
        <v>243</v>
      </c>
      <c r="J169">
        <v>15.055999999999999</v>
      </c>
    </row>
    <row r="170" spans="1:10" x14ac:dyDescent="0.3">
      <c r="A170" t="s">
        <v>21</v>
      </c>
      <c r="B170" t="s">
        <v>325</v>
      </c>
      <c r="C170">
        <v>0.221</v>
      </c>
      <c r="E170">
        <v>6.2E-2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</row>
    <row r="171" spans="1:10" x14ac:dyDescent="0.3">
      <c r="A171">
        <v>139</v>
      </c>
      <c r="B171" t="s">
        <v>302</v>
      </c>
      <c r="C171">
        <v>8.7999999999999995E-2</v>
      </c>
      <c r="E171">
        <v>1.4999999999999999E-2</v>
      </c>
      <c r="F171">
        <v>1.4999999999999999E-2</v>
      </c>
      <c r="G171">
        <v>0</v>
      </c>
      <c r="H171">
        <v>2.9</v>
      </c>
      <c r="I171">
        <v>729</v>
      </c>
      <c r="J171">
        <v>11.153</v>
      </c>
    </row>
    <row r="172" spans="1:10" x14ac:dyDescent="0.3">
      <c r="A172" t="s">
        <v>21</v>
      </c>
      <c r="B172" t="s">
        <v>326</v>
      </c>
      <c r="C172">
        <v>0.09</v>
      </c>
      <c r="E172">
        <v>1.6E-2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</row>
    <row r="173" spans="1:10" x14ac:dyDescent="0.3">
      <c r="A173">
        <v>14</v>
      </c>
      <c r="B173" t="s">
        <v>141</v>
      </c>
      <c r="C173">
        <v>3.5640000000000001</v>
      </c>
      <c r="D173" t="s">
        <v>65</v>
      </c>
      <c r="E173" t="s">
        <v>19</v>
      </c>
      <c r="F173">
        <v>26.457999999999998</v>
      </c>
      <c r="G173">
        <v>0</v>
      </c>
      <c r="H173">
        <v>0</v>
      </c>
      <c r="I173">
        <v>3</v>
      </c>
      <c r="J173">
        <v>79.375</v>
      </c>
    </row>
    <row r="174" spans="1:10" x14ac:dyDescent="0.3">
      <c r="A174" t="s">
        <v>21</v>
      </c>
      <c r="B174" t="s">
        <v>165</v>
      </c>
      <c r="C174">
        <v>3.4060000000000001</v>
      </c>
      <c r="E174">
        <v>26.457999999999998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</row>
    <row r="175" spans="1:10" x14ac:dyDescent="0.3">
      <c r="A175">
        <v>140</v>
      </c>
      <c r="B175" t="s">
        <v>303</v>
      </c>
      <c r="C175">
        <v>5.8999999999999997E-2</v>
      </c>
      <c r="E175">
        <v>5.0000000000000001E-3</v>
      </c>
      <c r="F175">
        <v>5.0000000000000001E-3</v>
      </c>
      <c r="G175">
        <v>1E-3</v>
      </c>
      <c r="H175">
        <v>12.3</v>
      </c>
      <c r="I175">
        <v>2187</v>
      </c>
      <c r="J175">
        <v>11.385999999999999</v>
      </c>
    </row>
    <row r="176" spans="1:10" x14ac:dyDescent="0.3">
      <c r="A176" t="s">
        <v>21</v>
      </c>
      <c r="B176" t="s">
        <v>327</v>
      </c>
      <c r="C176">
        <v>6.0999999999999999E-2</v>
      </c>
      <c r="E176">
        <v>6.0000000000000001E-3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</row>
    <row r="177" spans="1:10" x14ac:dyDescent="0.3">
      <c r="A177">
        <v>141</v>
      </c>
      <c r="B177" t="s">
        <v>304</v>
      </c>
      <c r="C177">
        <v>4.9000000000000002E-2</v>
      </c>
      <c r="E177">
        <v>2E-3</v>
      </c>
      <c r="F177">
        <v>2E-3</v>
      </c>
      <c r="G177">
        <v>1E-3</v>
      </c>
      <c r="H177">
        <v>43.5</v>
      </c>
      <c r="I177">
        <v>6561</v>
      </c>
      <c r="J177">
        <v>14.696999999999999</v>
      </c>
    </row>
    <row r="178" spans="1:10" x14ac:dyDescent="0.3">
      <c r="A178" t="s">
        <v>21</v>
      </c>
      <c r="B178" t="s">
        <v>328</v>
      </c>
      <c r="C178">
        <v>5.2999999999999999E-2</v>
      </c>
      <c r="E178">
        <v>3.0000000000000001E-3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</row>
    <row r="179" spans="1:10" x14ac:dyDescent="0.3">
      <c r="A179">
        <v>142</v>
      </c>
      <c r="B179" t="s">
        <v>305</v>
      </c>
      <c r="C179">
        <v>0.05</v>
      </c>
      <c r="E179">
        <v>2E-3</v>
      </c>
      <c r="F179">
        <v>1E-3</v>
      </c>
      <c r="G179">
        <v>1E-3</v>
      </c>
      <c r="H179">
        <v>119.9</v>
      </c>
      <c r="I179">
        <v>19683</v>
      </c>
      <c r="J179">
        <v>19.166</v>
      </c>
    </row>
    <row r="180" spans="1:10" x14ac:dyDescent="0.3">
      <c r="A180" t="s">
        <v>21</v>
      </c>
      <c r="B180" t="s">
        <v>329</v>
      </c>
      <c r="C180">
        <v>4.4999999999999998E-2</v>
      </c>
      <c r="D180" t="s">
        <v>65</v>
      </c>
      <c r="E180">
        <v>0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</row>
    <row r="181" spans="1:10" x14ac:dyDescent="0.3">
      <c r="A181">
        <v>143</v>
      </c>
      <c r="B181" t="s">
        <v>306</v>
      </c>
      <c r="C181">
        <v>4.8000000000000001E-2</v>
      </c>
      <c r="E181">
        <v>1E-3</v>
      </c>
      <c r="F181">
        <v>3.0000000000000001E-3</v>
      </c>
      <c r="G181">
        <v>3.0000000000000001E-3</v>
      </c>
      <c r="H181">
        <v>96.6</v>
      </c>
      <c r="I181">
        <v>59049</v>
      </c>
      <c r="J181">
        <v>196.125</v>
      </c>
    </row>
    <row r="182" spans="1:10" x14ac:dyDescent="0.3">
      <c r="A182" t="s">
        <v>21</v>
      </c>
      <c r="B182" t="s">
        <v>330</v>
      </c>
      <c r="C182">
        <v>6.0999999999999999E-2</v>
      </c>
      <c r="E182">
        <v>6.0000000000000001E-3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</row>
    <row r="183" spans="1:10" x14ac:dyDescent="0.3">
      <c r="A183">
        <v>144</v>
      </c>
      <c r="B183" t="s">
        <v>307</v>
      </c>
      <c r="C183">
        <v>4.7E-2</v>
      </c>
      <c r="D183" t="s">
        <v>65</v>
      </c>
      <c r="E183">
        <v>1E-3</v>
      </c>
      <c r="F183">
        <v>1E-3</v>
      </c>
      <c r="G183">
        <v>0</v>
      </c>
      <c r="H183">
        <v>4</v>
      </c>
      <c r="I183">
        <v>177147</v>
      </c>
      <c r="J183">
        <v>113.31699999999999</v>
      </c>
    </row>
    <row r="184" spans="1:10" x14ac:dyDescent="0.3">
      <c r="A184" t="s">
        <v>21</v>
      </c>
      <c r="B184" t="s">
        <v>331</v>
      </c>
      <c r="C184">
        <v>4.7E-2</v>
      </c>
      <c r="D184" t="s">
        <v>65</v>
      </c>
      <c r="E184">
        <v>1E-3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</row>
    <row r="185" spans="1:10" x14ac:dyDescent="0.3">
      <c r="A185">
        <v>145</v>
      </c>
      <c r="B185" t="s">
        <v>344</v>
      </c>
      <c r="C185">
        <v>3.4009999999999998</v>
      </c>
      <c r="E185">
        <v>25.495999999999999</v>
      </c>
      <c r="F185">
        <v>25.495999999999999</v>
      </c>
      <c r="G185">
        <v>0</v>
      </c>
      <c r="H185">
        <v>0</v>
      </c>
      <c r="I185">
        <v>1</v>
      </c>
      <c r="J185">
        <v>25.495999999999999</v>
      </c>
    </row>
    <row r="186" spans="1:10" x14ac:dyDescent="0.3">
      <c r="A186" t="s">
        <v>21</v>
      </c>
      <c r="B186" t="s">
        <v>368</v>
      </c>
      <c r="C186">
        <v>3.5760000000000001</v>
      </c>
      <c r="D186" t="s">
        <v>65</v>
      </c>
      <c r="E186" t="s">
        <v>19</v>
      </c>
      <c r="F186" t="s">
        <v>21</v>
      </c>
      <c r="G186" t="s">
        <v>21</v>
      </c>
      <c r="H186" t="s">
        <v>21</v>
      </c>
      <c r="I186" t="s">
        <v>21</v>
      </c>
      <c r="J186" t="s">
        <v>21</v>
      </c>
    </row>
    <row r="187" spans="1:10" x14ac:dyDescent="0.3">
      <c r="A187">
        <v>146</v>
      </c>
      <c r="B187" t="s">
        <v>345</v>
      </c>
      <c r="C187">
        <v>3.6749999999999998</v>
      </c>
      <c r="D187" t="s">
        <v>65</v>
      </c>
      <c r="E187" t="s">
        <v>19</v>
      </c>
      <c r="F187">
        <v>4.202</v>
      </c>
      <c r="G187">
        <v>0</v>
      </c>
      <c r="H187">
        <v>0</v>
      </c>
      <c r="I187">
        <v>3</v>
      </c>
      <c r="J187">
        <v>12.606999999999999</v>
      </c>
    </row>
    <row r="188" spans="1:10" x14ac:dyDescent="0.3">
      <c r="A188" t="s">
        <v>21</v>
      </c>
      <c r="B188" t="s">
        <v>369</v>
      </c>
      <c r="C188">
        <v>2.827</v>
      </c>
      <c r="E188">
        <v>4.202</v>
      </c>
      <c r="F188" t="s">
        <v>21</v>
      </c>
      <c r="G188" t="s">
        <v>21</v>
      </c>
      <c r="H188" t="s">
        <v>21</v>
      </c>
      <c r="I188" t="s">
        <v>21</v>
      </c>
      <c r="J188" t="s">
        <v>21</v>
      </c>
    </row>
    <row r="189" spans="1:10" x14ac:dyDescent="0.3">
      <c r="A189">
        <v>147</v>
      </c>
      <c r="B189" t="s">
        <v>346</v>
      </c>
      <c r="C189">
        <v>2.8879999999999999</v>
      </c>
      <c r="E189">
        <v>4.6879999999999997</v>
      </c>
      <c r="F189">
        <v>7.9660000000000002</v>
      </c>
      <c r="G189">
        <v>4.6349999999999998</v>
      </c>
      <c r="H189">
        <v>58.2</v>
      </c>
      <c r="I189">
        <v>9</v>
      </c>
      <c r="J189">
        <v>71.69</v>
      </c>
    </row>
    <row r="190" spans="1:10" x14ac:dyDescent="0.3">
      <c r="A190" t="s">
        <v>21</v>
      </c>
      <c r="B190" t="s">
        <v>370</v>
      </c>
      <c r="C190">
        <v>3.2389999999999999</v>
      </c>
      <c r="E190">
        <v>11.243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</row>
    <row r="191" spans="1:10" x14ac:dyDescent="0.3">
      <c r="A191">
        <v>148</v>
      </c>
      <c r="B191" t="s">
        <v>347</v>
      </c>
      <c r="C191">
        <v>1.3640000000000001</v>
      </c>
      <c r="E191">
        <v>0.68</v>
      </c>
      <c r="F191">
        <v>0.61799999999999999</v>
      </c>
      <c r="G191">
        <v>8.7999999999999995E-2</v>
      </c>
      <c r="H191">
        <v>14.2</v>
      </c>
      <c r="I191">
        <v>27</v>
      </c>
      <c r="J191">
        <v>16.675000000000001</v>
      </c>
    </row>
    <row r="192" spans="1:10" x14ac:dyDescent="0.3">
      <c r="A192" t="s">
        <v>21</v>
      </c>
      <c r="B192" t="s">
        <v>371</v>
      </c>
      <c r="C192">
        <v>1.1990000000000001</v>
      </c>
      <c r="E192">
        <v>0.55500000000000005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</row>
    <row r="193" spans="1:10" x14ac:dyDescent="0.3">
      <c r="A193">
        <v>149</v>
      </c>
      <c r="B193" t="s">
        <v>348</v>
      </c>
      <c r="C193">
        <v>0.33900000000000002</v>
      </c>
      <c r="E193">
        <v>0.107</v>
      </c>
      <c r="F193">
        <v>0.107</v>
      </c>
      <c r="G193">
        <v>0</v>
      </c>
      <c r="H193">
        <v>0.4</v>
      </c>
      <c r="I193">
        <v>81</v>
      </c>
      <c r="J193">
        <v>8.6460000000000008</v>
      </c>
    </row>
    <row r="194" spans="1:10" x14ac:dyDescent="0.3">
      <c r="A194" t="s">
        <v>21</v>
      </c>
      <c r="B194" t="s">
        <v>372</v>
      </c>
      <c r="C194">
        <v>0.33800000000000002</v>
      </c>
      <c r="E194">
        <v>0.106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</row>
    <row r="195" spans="1:10" x14ac:dyDescent="0.3">
      <c r="A195">
        <v>15</v>
      </c>
      <c r="B195" t="s">
        <v>142</v>
      </c>
      <c r="C195">
        <v>2.609</v>
      </c>
      <c r="E195">
        <v>2.99</v>
      </c>
      <c r="F195">
        <v>2.2970000000000002</v>
      </c>
      <c r="G195">
        <v>0.97899999999999998</v>
      </c>
      <c r="H195">
        <v>42.6</v>
      </c>
      <c r="I195">
        <v>9</v>
      </c>
      <c r="J195">
        <v>20.672999999999998</v>
      </c>
    </row>
    <row r="196" spans="1:10" x14ac:dyDescent="0.3">
      <c r="A196" t="s">
        <v>21</v>
      </c>
      <c r="B196" t="s">
        <v>166</v>
      </c>
      <c r="C196">
        <v>2.1179999999999999</v>
      </c>
      <c r="E196">
        <v>1.605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</row>
    <row r="197" spans="1:10" x14ac:dyDescent="0.3">
      <c r="A197">
        <v>150</v>
      </c>
      <c r="B197" t="s">
        <v>349</v>
      </c>
      <c r="C197">
        <v>0.14599999999999999</v>
      </c>
      <c r="E197">
        <v>3.5000000000000003E-2</v>
      </c>
      <c r="F197">
        <v>3.6999999999999998E-2</v>
      </c>
      <c r="G197">
        <v>2E-3</v>
      </c>
      <c r="H197">
        <v>6.6</v>
      </c>
      <c r="I197">
        <v>243</v>
      </c>
      <c r="J197">
        <v>9.01</v>
      </c>
    </row>
    <row r="198" spans="1:10" x14ac:dyDescent="0.3">
      <c r="A198" t="s">
        <v>21</v>
      </c>
      <c r="B198" t="s">
        <v>373</v>
      </c>
      <c r="C198">
        <v>0.156</v>
      </c>
      <c r="E198">
        <v>3.9E-2</v>
      </c>
      <c r="F198" t="s">
        <v>21</v>
      </c>
      <c r="G198" t="s">
        <v>21</v>
      </c>
      <c r="H198" t="s">
        <v>21</v>
      </c>
      <c r="I198" t="s">
        <v>21</v>
      </c>
      <c r="J198" t="s">
        <v>21</v>
      </c>
    </row>
    <row r="199" spans="1:10" x14ac:dyDescent="0.3">
      <c r="A199">
        <v>151</v>
      </c>
      <c r="B199" t="s">
        <v>350</v>
      </c>
      <c r="C199">
        <v>6.2E-2</v>
      </c>
      <c r="E199">
        <v>6.0000000000000001E-3</v>
      </c>
      <c r="F199">
        <v>6.0000000000000001E-3</v>
      </c>
      <c r="G199">
        <v>0</v>
      </c>
      <c r="H199">
        <v>5.8</v>
      </c>
      <c r="I199">
        <v>729</v>
      </c>
      <c r="J199">
        <v>4.6470000000000002</v>
      </c>
    </row>
    <row r="200" spans="1:10" x14ac:dyDescent="0.3">
      <c r="A200" t="s">
        <v>21</v>
      </c>
      <c r="B200" t="s">
        <v>374</v>
      </c>
      <c r="C200">
        <v>6.4000000000000001E-2</v>
      </c>
      <c r="E200">
        <v>7.0000000000000001E-3</v>
      </c>
      <c r="F200" t="s">
        <v>21</v>
      </c>
      <c r="G200" t="s">
        <v>21</v>
      </c>
      <c r="H200" t="s">
        <v>21</v>
      </c>
      <c r="I200" t="s">
        <v>21</v>
      </c>
      <c r="J200" t="s">
        <v>21</v>
      </c>
    </row>
    <row r="201" spans="1:10" x14ac:dyDescent="0.3">
      <c r="A201">
        <v>152</v>
      </c>
      <c r="B201" t="s">
        <v>351</v>
      </c>
      <c r="C201">
        <v>0.05</v>
      </c>
      <c r="E201">
        <v>2E-3</v>
      </c>
      <c r="F201">
        <v>2E-3</v>
      </c>
      <c r="G201">
        <v>0</v>
      </c>
      <c r="H201">
        <v>10.7</v>
      </c>
      <c r="I201">
        <v>2187</v>
      </c>
      <c r="J201">
        <v>3.5870000000000002</v>
      </c>
    </row>
    <row r="202" spans="1:10" x14ac:dyDescent="0.3">
      <c r="A202" t="s">
        <v>21</v>
      </c>
      <c r="B202" t="s">
        <v>375</v>
      </c>
      <c r="C202">
        <v>4.9000000000000002E-2</v>
      </c>
      <c r="E202">
        <v>2E-3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</row>
    <row r="203" spans="1:10" x14ac:dyDescent="0.3">
      <c r="A203">
        <v>153</v>
      </c>
      <c r="B203" t="s">
        <v>352</v>
      </c>
      <c r="C203">
        <v>4.3999999999999997E-2</v>
      </c>
      <c r="D203" t="s">
        <v>65</v>
      </c>
      <c r="E203" t="s">
        <v>19</v>
      </c>
      <c r="F203" t="s">
        <v>19</v>
      </c>
      <c r="G203" t="s">
        <v>19</v>
      </c>
      <c r="H203" t="s">
        <v>19</v>
      </c>
      <c r="I203">
        <v>6561</v>
      </c>
      <c r="J203" t="s">
        <v>19</v>
      </c>
    </row>
    <row r="204" spans="1:10" x14ac:dyDescent="0.3">
      <c r="A204" t="s">
        <v>21</v>
      </c>
      <c r="B204" t="s">
        <v>376</v>
      </c>
      <c r="C204">
        <v>4.3999999999999997E-2</v>
      </c>
      <c r="D204" t="s">
        <v>65</v>
      </c>
      <c r="E204" t="s">
        <v>19</v>
      </c>
      <c r="F204" t="s">
        <v>21</v>
      </c>
      <c r="G204" t="s">
        <v>21</v>
      </c>
      <c r="H204" t="s">
        <v>21</v>
      </c>
      <c r="I204" t="s">
        <v>21</v>
      </c>
      <c r="J204" t="s">
        <v>21</v>
      </c>
    </row>
    <row r="205" spans="1:10" x14ac:dyDescent="0.3">
      <c r="A205">
        <v>154</v>
      </c>
      <c r="B205" t="s">
        <v>353</v>
      </c>
      <c r="C205">
        <v>4.4999999999999998E-2</v>
      </c>
      <c r="D205" t="s">
        <v>65</v>
      </c>
      <c r="E205" t="s">
        <v>19</v>
      </c>
      <c r="F205" t="s">
        <v>19</v>
      </c>
      <c r="G205" t="s">
        <v>19</v>
      </c>
      <c r="H205" t="s">
        <v>19</v>
      </c>
      <c r="I205">
        <v>19683</v>
      </c>
      <c r="J205" t="s">
        <v>19</v>
      </c>
    </row>
    <row r="206" spans="1:10" x14ac:dyDescent="0.3">
      <c r="A206" t="s">
        <v>21</v>
      </c>
      <c r="B206" t="s">
        <v>377</v>
      </c>
      <c r="C206">
        <v>4.3999999999999997E-2</v>
      </c>
      <c r="D206" t="s">
        <v>65</v>
      </c>
      <c r="E206" t="s">
        <v>19</v>
      </c>
      <c r="F206" t="s">
        <v>21</v>
      </c>
      <c r="G206" t="s">
        <v>21</v>
      </c>
      <c r="H206" t="s">
        <v>21</v>
      </c>
      <c r="I206" t="s">
        <v>21</v>
      </c>
      <c r="J206" t="s">
        <v>21</v>
      </c>
    </row>
    <row r="207" spans="1:10" x14ac:dyDescent="0.3">
      <c r="A207">
        <v>155</v>
      </c>
      <c r="B207" t="s">
        <v>354</v>
      </c>
      <c r="C207">
        <v>0.05</v>
      </c>
      <c r="E207">
        <v>2E-3</v>
      </c>
      <c r="F207">
        <v>2E-3</v>
      </c>
      <c r="G207">
        <v>0</v>
      </c>
      <c r="H207">
        <v>13.8</v>
      </c>
      <c r="I207">
        <v>59049</v>
      </c>
      <c r="J207">
        <v>96.834000000000003</v>
      </c>
    </row>
    <row r="208" spans="1:10" x14ac:dyDescent="0.3">
      <c r="A208" t="s">
        <v>21</v>
      </c>
      <c r="B208" t="s">
        <v>378</v>
      </c>
      <c r="C208">
        <v>4.9000000000000002E-2</v>
      </c>
      <c r="E208">
        <v>1E-3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</row>
    <row r="209" spans="1:10" x14ac:dyDescent="0.3">
      <c r="A209">
        <v>156</v>
      </c>
      <c r="B209" t="s">
        <v>355</v>
      </c>
      <c r="C209">
        <v>4.2999999999999997E-2</v>
      </c>
      <c r="D209" t="s">
        <v>65</v>
      </c>
      <c r="E209" t="s">
        <v>19</v>
      </c>
      <c r="F209" t="s">
        <v>19</v>
      </c>
      <c r="G209" t="s">
        <v>19</v>
      </c>
      <c r="H209" t="s">
        <v>19</v>
      </c>
      <c r="I209">
        <v>177147</v>
      </c>
      <c r="J209" t="s">
        <v>19</v>
      </c>
    </row>
    <row r="210" spans="1:10" x14ac:dyDescent="0.3">
      <c r="A210" t="s">
        <v>21</v>
      </c>
      <c r="B210" t="s">
        <v>379</v>
      </c>
      <c r="C210">
        <v>4.3999999999999997E-2</v>
      </c>
      <c r="D210" t="s">
        <v>65</v>
      </c>
      <c r="E210" t="s">
        <v>19</v>
      </c>
      <c r="F210" t="s">
        <v>21</v>
      </c>
      <c r="G210" t="s">
        <v>21</v>
      </c>
      <c r="H210" t="s">
        <v>21</v>
      </c>
      <c r="I210" t="s">
        <v>21</v>
      </c>
      <c r="J210" t="s">
        <v>21</v>
      </c>
    </row>
    <row r="211" spans="1:10" x14ac:dyDescent="0.3">
      <c r="A211">
        <v>157</v>
      </c>
      <c r="B211" t="s">
        <v>392</v>
      </c>
      <c r="C211">
        <v>3.476</v>
      </c>
      <c r="D211" t="s">
        <v>65</v>
      </c>
      <c r="E211">
        <v>58.133000000000003</v>
      </c>
      <c r="F211">
        <v>239.29300000000001</v>
      </c>
      <c r="G211">
        <v>256.19799999999998</v>
      </c>
      <c r="H211">
        <v>107.1</v>
      </c>
      <c r="I211">
        <v>1</v>
      </c>
      <c r="J211">
        <v>239.29300000000001</v>
      </c>
    </row>
    <row r="212" spans="1:10" x14ac:dyDescent="0.3">
      <c r="A212" t="s">
        <v>21</v>
      </c>
      <c r="B212" t="s">
        <v>416</v>
      </c>
      <c r="C212">
        <v>3.5259999999999998</v>
      </c>
      <c r="D212" t="s">
        <v>65</v>
      </c>
      <c r="E212">
        <v>420.452</v>
      </c>
      <c r="F212" t="s">
        <v>21</v>
      </c>
      <c r="G212" t="s">
        <v>21</v>
      </c>
      <c r="H212" t="s">
        <v>21</v>
      </c>
      <c r="I212" t="s">
        <v>21</v>
      </c>
      <c r="J212" t="s">
        <v>21</v>
      </c>
    </row>
    <row r="213" spans="1:10" x14ac:dyDescent="0.3">
      <c r="A213">
        <v>158</v>
      </c>
      <c r="B213" t="s">
        <v>393</v>
      </c>
      <c r="C213">
        <v>3.0550000000000002</v>
      </c>
      <c r="E213">
        <v>6.6210000000000004</v>
      </c>
      <c r="F213">
        <v>6.0419999999999998</v>
      </c>
      <c r="G213">
        <v>0.81899999999999995</v>
      </c>
      <c r="H213">
        <v>13.6</v>
      </c>
      <c r="I213">
        <v>3</v>
      </c>
      <c r="J213">
        <v>18.126999999999999</v>
      </c>
    </row>
    <row r="214" spans="1:10" x14ac:dyDescent="0.3">
      <c r="A214" t="s">
        <v>21</v>
      </c>
      <c r="B214" t="s">
        <v>417</v>
      </c>
      <c r="C214">
        <v>2.9670000000000001</v>
      </c>
      <c r="E214">
        <v>5.4630000000000001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</row>
    <row r="215" spans="1:10" x14ac:dyDescent="0.3">
      <c r="A215">
        <v>159</v>
      </c>
      <c r="B215" t="s">
        <v>394</v>
      </c>
      <c r="C215">
        <v>1.6919999999999999</v>
      </c>
      <c r="E215">
        <v>0.99099999999999999</v>
      </c>
      <c r="F215">
        <v>0.95199999999999996</v>
      </c>
      <c r="G215">
        <v>5.5E-2</v>
      </c>
      <c r="H215">
        <v>5.8</v>
      </c>
      <c r="I215">
        <v>9</v>
      </c>
      <c r="J215">
        <v>8.5709999999999997</v>
      </c>
    </row>
    <row r="216" spans="1:10" x14ac:dyDescent="0.3">
      <c r="A216" t="s">
        <v>21</v>
      </c>
      <c r="B216" t="s">
        <v>418</v>
      </c>
      <c r="C216">
        <v>1.619</v>
      </c>
      <c r="E216">
        <v>0.91300000000000003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</row>
    <row r="217" spans="1:10" x14ac:dyDescent="0.3">
      <c r="A217">
        <v>16</v>
      </c>
      <c r="B217" t="s">
        <v>143</v>
      </c>
      <c r="C217">
        <v>0.63800000000000001</v>
      </c>
      <c r="E217">
        <v>0.23400000000000001</v>
      </c>
      <c r="F217">
        <v>0.22700000000000001</v>
      </c>
      <c r="G217">
        <v>0.01</v>
      </c>
      <c r="H217">
        <v>4.3</v>
      </c>
      <c r="I217">
        <v>27</v>
      </c>
      <c r="J217">
        <v>6.1369999999999996</v>
      </c>
    </row>
    <row r="218" spans="1:10" x14ac:dyDescent="0.3">
      <c r="A218" t="s">
        <v>21</v>
      </c>
      <c r="B218" t="s">
        <v>167</v>
      </c>
      <c r="C218">
        <v>0.60799999999999998</v>
      </c>
      <c r="E218">
        <v>0.22</v>
      </c>
      <c r="F218" t="s">
        <v>21</v>
      </c>
      <c r="G218" t="s">
        <v>21</v>
      </c>
      <c r="H218" t="s">
        <v>21</v>
      </c>
      <c r="I218" t="s">
        <v>21</v>
      </c>
      <c r="J218" t="s">
        <v>21</v>
      </c>
    </row>
    <row r="219" spans="1:10" x14ac:dyDescent="0.3">
      <c r="A219">
        <v>160</v>
      </c>
      <c r="B219" t="s">
        <v>395</v>
      </c>
      <c r="C219">
        <v>0.51600000000000001</v>
      </c>
      <c r="E219">
        <v>0.18</v>
      </c>
      <c r="F219">
        <v>0.17799999999999999</v>
      </c>
      <c r="G219">
        <v>2E-3</v>
      </c>
      <c r="H219">
        <v>1.3</v>
      </c>
      <c r="I219">
        <v>27</v>
      </c>
      <c r="J219">
        <v>4.8029999999999999</v>
      </c>
    </row>
    <row r="220" spans="1:10" x14ac:dyDescent="0.3">
      <c r="A220" t="s">
        <v>21</v>
      </c>
      <c r="B220" t="s">
        <v>419</v>
      </c>
      <c r="C220">
        <v>0.50800000000000001</v>
      </c>
      <c r="E220">
        <v>0.17599999999999999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</row>
    <row r="221" spans="1:10" x14ac:dyDescent="0.3">
      <c r="A221">
        <v>161</v>
      </c>
      <c r="B221" t="s">
        <v>396</v>
      </c>
      <c r="C221">
        <v>0.183</v>
      </c>
      <c r="E221">
        <v>4.8000000000000001E-2</v>
      </c>
      <c r="F221">
        <v>4.1000000000000002E-2</v>
      </c>
      <c r="G221">
        <v>0.01</v>
      </c>
      <c r="H221">
        <v>24.1</v>
      </c>
      <c r="I221">
        <v>81</v>
      </c>
      <c r="J221">
        <v>3.3530000000000002</v>
      </c>
    </row>
    <row r="222" spans="1:10" x14ac:dyDescent="0.3">
      <c r="A222" t="s">
        <v>21</v>
      </c>
      <c r="B222" t="s">
        <v>420</v>
      </c>
      <c r="C222">
        <v>0.14299999999999999</v>
      </c>
      <c r="E222">
        <v>3.4000000000000002E-2</v>
      </c>
      <c r="F222" t="s">
        <v>21</v>
      </c>
      <c r="G222" t="s">
        <v>21</v>
      </c>
      <c r="H222" t="s">
        <v>21</v>
      </c>
      <c r="I222" t="s">
        <v>21</v>
      </c>
      <c r="J222" t="s">
        <v>21</v>
      </c>
    </row>
    <row r="223" spans="1:10" x14ac:dyDescent="0.3">
      <c r="A223">
        <v>162</v>
      </c>
      <c r="B223" t="s">
        <v>397</v>
      </c>
      <c r="C223">
        <v>0.123</v>
      </c>
      <c r="E223">
        <v>2.7E-2</v>
      </c>
      <c r="F223">
        <v>1.9E-2</v>
      </c>
      <c r="G223">
        <v>1.2E-2</v>
      </c>
      <c r="H223">
        <v>62.6</v>
      </c>
      <c r="I223">
        <v>243</v>
      </c>
      <c r="J223">
        <v>4.5650000000000004</v>
      </c>
    </row>
    <row r="224" spans="1:10" x14ac:dyDescent="0.3">
      <c r="A224" t="s">
        <v>21</v>
      </c>
      <c r="B224" t="s">
        <v>421</v>
      </c>
      <c r="C224">
        <v>7.4999999999999997E-2</v>
      </c>
      <c r="E224">
        <v>0.01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</row>
    <row r="225" spans="1:10" x14ac:dyDescent="0.3">
      <c r="A225">
        <v>163</v>
      </c>
      <c r="B225" t="s">
        <v>398</v>
      </c>
      <c r="C225">
        <v>7.6999999999999999E-2</v>
      </c>
      <c r="E225">
        <v>1.0999999999999999E-2</v>
      </c>
      <c r="F225">
        <v>1.4E-2</v>
      </c>
      <c r="G225">
        <v>4.0000000000000001E-3</v>
      </c>
      <c r="H225">
        <v>26.4</v>
      </c>
      <c r="I225">
        <v>729</v>
      </c>
      <c r="J225">
        <v>10.127000000000001</v>
      </c>
    </row>
    <row r="226" spans="1:10" x14ac:dyDescent="0.3">
      <c r="A226" t="s">
        <v>21</v>
      </c>
      <c r="B226" t="s">
        <v>422</v>
      </c>
      <c r="C226">
        <v>9.1999999999999998E-2</v>
      </c>
      <c r="E226">
        <v>1.6E-2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</row>
    <row r="227" spans="1:10" x14ac:dyDescent="0.3">
      <c r="A227">
        <v>164</v>
      </c>
      <c r="B227" t="s">
        <v>399</v>
      </c>
      <c r="C227">
        <v>6.7000000000000004E-2</v>
      </c>
      <c r="E227">
        <v>8.0000000000000002E-3</v>
      </c>
      <c r="F227">
        <v>1.2999999999999999E-2</v>
      </c>
      <c r="G227">
        <v>8.0000000000000002E-3</v>
      </c>
      <c r="H227">
        <v>59.9</v>
      </c>
      <c r="I227">
        <v>2187</v>
      </c>
      <c r="J227">
        <v>29.015000000000001</v>
      </c>
    </row>
    <row r="228" spans="1:10" x14ac:dyDescent="0.3">
      <c r="A228" t="s">
        <v>21</v>
      </c>
      <c r="B228" t="s">
        <v>423</v>
      </c>
      <c r="C228">
        <v>9.9000000000000005E-2</v>
      </c>
      <c r="E228">
        <v>1.9E-2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</row>
    <row r="229" spans="1:10" x14ac:dyDescent="0.3">
      <c r="A229">
        <v>165</v>
      </c>
      <c r="B229" t="s">
        <v>400</v>
      </c>
      <c r="C229">
        <v>0.153</v>
      </c>
      <c r="E229">
        <v>3.7999999999999999E-2</v>
      </c>
      <c r="F229">
        <v>2.4E-2</v>
      </c>
      <c r="G229">
        <v>0.02</v>
      </c>
      <c r="H229">
        <v>81.599999999999994</v>
      </c>
      <c r="I229">
        <v>6561</v>
      </c>
      <c r="J229">
        <v>156.97900000000001</v>
      </c>
    </row>
    <row r="230" spans="1:10" x14ac:dyDescent="0.3">
      <c r="A230" t="s">
        <v>21</v>
      </c>
      <c r="B230" t="s">
        <v>424</v>
      </c>
      <c r="C230">
        <v>7.3999999999999996E-2</v>
      </c>
      <c r="E230">
        <v>0.01</v>
      </c>
      <c r="F230" t="s">
        <v>21</v>
      </c>
      <c r="G230" t="s">
        <v>21</v>
      </c>
      <c r="H230" t="s">
        <v>21</v>
      </c>
      <c r="I230" t="s">
        <v>21</v>
      </c>
      <c r="J230" t="s">
        <v>21</v>
      </c>
    </row>
    <row r="231" spans="1:10" x14ac:dyDescent="0.3">
      <c r="A231">
        <v>166</v>
      </c>
      <c r="B231" t="s">
        <v>401</v>
      </c>
      <c r="C231">
        <v>5.0999999999999997E-2</v>
      </c>
      <c r="E231">
        <v>2E-3</v>
      </c>
      <c r="F231">
        <v>2E-3</v>
      </c>
      <c r="G231">
        <v>0</v>
      </c>
      <c r="H231">
        <v>25.5</v>
      </c>
      <c r="I231">
        <v>19683</v>
      </c>
      <c r="J231">
        <v>32.97</v>
      </c>
    </row>
    <row r="232" spans="1:10" x14ac:dyDescent="0.3">
      <c r="A232" t="s">
        <v>21</v>
      </c>
      <c r="B232" t="s">
        <v>425</v>
      </c>
      <c r="C232">
        <v>4.9000000000000002E-2</v>
      </c>
      <c r="E232">
        <v>1E-3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</row>
    <row r="233" spans="1:10" x14ac:dyDescent="0.3">
      <c r="A233">
        <v>167</v>
      </c>
      <c r="B233" t="s">
        <v>402</v>
      </c>
      <c r="C233">
        <v>0.05</v>
      </c>
      <c r="E233">
        <v>2E-3</v>
      </c>
      <c r="F233">
        <v>4.0000000000000001E-3</v>
      </c>
      <c r="G233">
        <v>3.0000000000000001E-3</v>
      </c>
      <c r="H233">
        <v>71.599999999999994</v>
      </c>
      <c r="I233">
        <v>59049</v>
      </c>
      <c r="J233">
        <v>215.09200000000001</v>
      </c>
    </row>
    <row r="234" spans="1:10" x14ac:dyDescent="0.3">
      <c r="A234" t="s">
        <v>21</v>
      </c>
      <c r="B234" t="s">
        <v>426</v>
      </c>
      <c r="C234">
        <v>6.0999999999999999E-2</v>
      </c>
      <c r="E234">
        <v>5.0000000000000001E-3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</row>
    <row r="235" spans="1:10" x14ac:dyDescent="0.3">
      <c r="A235">
        <v>168</v>
      </c>
      <c r="B235" t="s">
        <v>403</v>
      </c>
      <c r="C235">
        <v>5.5E-2</v>
      </c>
      <c r="E235">
        <v>3.0000000000000001E-3</v>
      </c>
      <c r="F235">
        <v>2E-3</v>
      </c>
      <c r="G235">
        <v>2E-3</v>
      </c>
      <c r="H235">
        <v>103.9</v>
      </c>
      <c r="I235">
        <v>177147</v>
      </c>
      <c r="J235">
        <v>342.24200000000002</v>
      </c>
    </row>
    <row r="236" spans="1:10" x14ac:dyDescent="0.3">
      <c r="A236" t="s">
        <v>21</v>
      </c>
      <c r="B236" t="s">
        <v>427</v>
      </c>
      <c r="C236">
        <v>4.7E-2</v>
      </c>
      <c r="D236" t="s">
        <v>65</v>
      </c>
      <c r="E236">
        <v>1E-3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</row>
    <row r="237" spans="1:10" x14ac:dyDescent="0.3">
      <c r="A237">
        <v>17</v>
      </c>
      <c r="B237" t="s">
        <v>144</v>
      </c>
      <c r="C237">
        <v>0.216</v>
      </c>
      <c r="E237">
        <v>0.06</v>
      </c>
      <c r="F237">
        <v>5.5E-2</v>
      </c>
      <c r="G237">
        <v>7.0000000000000001E-3</v>
      </c>
      <c r="H237">
        <v>13.6</v>
      </c>
      <c r="I237">
        <v>81</v>
      </c>
      <c r="J237">
        <v>4.4710000000000001</v>
      </c>
    </row>
    <row r="238" spans="1:10" x14ac:dyDescent="0.3">
      <c r="A238" t="s">
        <v>21</v>
      </c>
      <c r="B238" t="s">
        <v>168</v>
      </c>
      <c r="C238">
        <v>0.187</v>
      </c>
      <c r="E238">
        <v>0.05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</row>
    <row r="239" spans="1:10" x14ac:dyDescent="0.3">
      <c r="A239">
        <v>18</v>
      </c>
      <c r="B239" t="s">
        <v>145</v>
      </c>
      <c r="C239">
        <v>8.3000000000000004E-2</v>
      </c>
      <c r="E239">
        <v>1.2999999999999999E-2</v>
      </c>
      <c r="F239">
        <v>1.2E-2</v>
      </c>
      <c r="G239">
        <v>1E-3</v>
      </c>
      <c r="H239">
        <v>11.5</v>
      </c>
      <c r="I239">
        <v>243</v>
      </c>
      <c r="J239">
        <v>3.008</v>
      </c>
    </row>
    <row r="240" spans="1:10" x14ac:dyDescent="0.3">
      <c r="A240" t="s">
        <v>21</v>
      </c>
      <c r="B240" t="s">
        <v>169</v>
      </c>
      <c r="C240">
        <v>7.6999999999999999E-2</v>
      </c>
      <c r="E240">
        <v>1.0999999999999999E-2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</row>
    <row r="241" spans="1:10" x14ac:dyDescent="0.3">
      <c r="A241">
        <v>19</v>
      </c>
      <c r="B241" t="s">
        <v>146</v>
      </c>
      <c r="C241">
        <v>5.6000000000000001E-2</v>
      </c>
      <c r="E241">
        <v>4.0000000000000001E-3</v>
      </c>
      <c r="F241">
        <v>3.0000000000000001E-3</v>
      </c>
      <c r="G241">
        <v>1E-3</v>
      </c>
      <c r="H241">
        <v>20.100000000000001</v>
      </c>
      <c r="I241">
        <v>729</v>
      </c>
      <c r="J241">
        <v>2.5190000000000001</v>
      </c>
    </row>
    <row r="242" spans="1:10" x14ac:dyDescent="0.3">
      <c r="A242" t="s">
        <v>21</v>
      </c>
      <c r="B242" t="s">
        <v>170</v>
      </c>
      <c r="C242">
        <v>5.2999999999999999E-2</v>
      </c>
      <c r="E242">
        <v>3.0000000000000001E-3</v>
      </c>
      <c r="F242" t="s">
        <v>21</v>
      </c>
      <c r="G242" t="s">
        <v>21</v>
      </c>
      <c r="H242" t="s">
        <v>21</v>
      </c>
      <c r="I242" t="s">
        <v>21</v>
      </c>
      <c r="J242" t="s">
        <v>21</v>
      </c>
    </row>
    <row r="243" spans="1:10" x14ac:dyDescent="0.3">
      <c r="A243">
        <v>20</v>
      </c>
      <c r="B243" t="s">
        <v>147</v>
      </c>
      <c r="C243">
        <v>4.4999999999999998E-2</v>
      </c>
      <c r="D243" t="s">
        <v>65</v>
      </c>
      <c r="E243">
        <v>0</v>
      </c>
      <c r="F243">
        <v>0</v>
      </c>
      <c r="G243">
        <v>0</v>
      </c>
      <c r="H243">
        <v>47.2</v>
      </c>
      <c r="I243">
        <v>2187</v>
      </c>
      <c r="J243">
        <v>0.36299999999999999</v>
      </c>
    </row>
    <row r="244" spans="1:10" x14ac:dyDescent="0.3">
      <c r="A244" t="s">
        <v>21</v>
      </c>
      <c r="B244" t="s">
        <v>171</v>
      </c>
      <c r="C244">
        <v>4.5999999999999999E-2</v>
      </c>
      <c r="D244" t="s">
        <v>65</v>
      </c>
      <c r="E244">
        <v>0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</row>
    <row r="245" spans="1:10" x14ac:dyDescent="0.3">
      <c r="A245">
        <v>21</v>
      </c>
      <c r="B245" t="s">
        <v>148</v>
      </c>
      <c r="C245">
        <v>4.3999999999999997E-2</v>
      </c>
      <c r="D245" t="s">
        <v>65</v>
      </c>
      <c r="E245" t="s">
        <v>19</v>
      </c>
      <c r="F245" t="s">
        <v>19</v>
      </c>
      <c r="G245" t="s">
        <v>19</v>
      </c>
      <c r="H245" t="s">
        <v>19</v>
      </c>
      <c r="I245">
        <v>6561</v>
      </c>
      <c r="J245" t="s">
        <v>19</v>
      </c>
    </row>
    <row r="246" spans="1:10" x14ac:dyDescent="0.3">
      <c r="A246" t="s">
        <v>21</v>
      </c>
      <c r="B246" t="s">
        <v>172</v>
      </c>
      <c r="C246">
        <v>4.3999999999999997E-2</v>
      </c>
      <c r="D246" t="s">
        <v>65</v>
      </c>
      <c r="E246" t="s">
        <v>19</v>
      </c>
      <c r="F246" t="s">
        <v>21</v>
      </c>
      <c r="G246" t="s">
        <v>21</v>
      </c>
      <c r="H246" t="s">
        <v>21</v>
      </c>
      <c r="I246" t="s">
        <v>21</v>
      </c>
      <c r="J246" t="s">
        <v>21</v>
      </c>
    </row>
    <row r="247" spans="1:10" x14ac:dyDescent="0.3">
      <c r="A247">
        <v>22</v>
      </c>
      <c r="B247" t="s">
        <v>149</v>
      </c>
      <c r="C247">
        <v>4.2999999999999997E-2</v>
      </c>
      <c r="D247" t="s">
        <v>65</v>
      </c>
      <c r="E247" t="s">
        <v>19</v>
      </c>
      <c r="F247" t="s">
        <v>19</v>
      </c>
      <c r="G247" t="s">
        <v>19</v>
      </c>
      <c r="H247" t="s">
        <v>19</v>
      </c>
      <c r="I247">
        <v>19683</v>
      </c>
      <c r="J247" t="s">
        <v>19</v>
      </c>
    </row>
    <row r="248" spans="1:10" x14ac:dyDescent="0.3">
      <c r="A248" t="s">
        <v>21</v>
      </c>
      <c r="B248" t="s">
        <v>173</v>
      </c>
      <c r="C248">
        <v>4.3999999999999997E-2</v>
      </c>
      <c r="D248" t="s">
        <v>65</v>
      </c>
      <c r="E248" t="s">
        <v>19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</row>
    <row r="249" spans="1:10" x14ac:dyDescent="0.3">
      <c r="A249">
        <v>23</v>
      </c>
      <c r="B249" t="s">
        <v>150</v>
      </c>
      <c r="C249">
        <v>4.2000000000000003E-2</v>
      </c>
      <c r="D249" t="s">
        <v>65</v>
      </c>
      <c r="E249" t="s">
        <v>19</v>
      </c>
      <c r="F249" t="s">
        <v>19</v>
      </c>
      <c r="G249" t="s">
        <v>19</v>
      </c>
      <c r="H249" t="s">
        <v>19</v>
      </c>
      <c r="I249">
        <v>59049</v>
      </c>
      <c r="J249" t="s">
        <v>19</v>
      </c>
    </row>
    <row r="250" spans="1:10" x14ac:dyDescent="0.3">
      <c r="A250" t="s">
        <v>21</v>
      </c>
      <c r="B250" t="s">
        <v>174</v>
      </c>
      <c r="C250">
        <v>4.2999999999999997E-2</v>
      </c>
      <c r="D250" t="s">
        <v>65</v>
      </c>
      <c r="E250" t="s">
        <v>19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</row>
    <row r="251" spans="1:10" x14ac:dyDescent="0.3">
      <c r="A251">
        <v>24</v>
      </c>
      <c r="B251" t="s">
        <v>151</v>
      </c>
      <c r="C251">
        <v>4.2999999999999997E-2</v>
      </c>
      <c r="D251" t="s">
        <v>65</v>
      </c>
      <c r="E251" t="s">
        <v>19</v>
      </c>
      <c r="F251" t="s">
        <v>19</v>
      </c>
      <c r="G251" t="s">
        <v>19</v>
      </c>
      <c r="H251" t="s">
        <v>19</v>
      </c>
      <c r="I251">
        <v>177147</v>
      </c>
      <c r="J251" t="s">
        <v>19</v>
      </c>
    </row>
    <row r="252" spans="1:10" x14ac:dyDescent="0.3">
      <c r="A252" t="s">
        <v>21</v>
      </c>
      <c r="B252" t="s">
        <v>175</v>
      </c>
      <c r="C252">
        <v>4.2999999999999997E-2</v>
      </c>
      <c r="D252" t="s">
        <v>65</v>
      </c>
      <c r="E252" t="s">
        <v>19</v>
      </c>
      <c r="F252" t="s">
        <v>21</v>
      </c>
      <c r="G252" t="s">
        <v>21</v>
      </c>
      <c r="H252" t="s">
        <v>21</v>
      </c>
      <c r="I252" t="s">
        <v>21</v>
      </c>
      <c r="J252" t="s">
        <v>21</v>
      </c>
    </row>
    <row r="253" spans="1:10" x14ac:dyDescent="0.3">
      <c r="A253">
        <v>25</v>
      </c>
      <c r="B253" t="s">
        <v>188</v>
      </c>
      <c r="C253">
        <v>3.702</v>
      </c>
      <c r="D253" t="s">
        <v>65</v>
      </c>
      <c r="E253" t="s">
        <v>19</v>
      </c>
      <c r="F253" t="s">
        <v>19</v>
      </c>
      <c r="G253" t="s">
        <v>19</v>
      </c>
      <c r="H253" t="s">
        <v>19</v>
      </c>
      <c r="I253">
        <v>1</v>
      </c>
      <c r="J253" t="s">
        <v>19</v>
      </c>
    </row>
    <row r="254" spans="1:10" x14ac:dyDescent="0.3">
      <c r="A254" t="s">
        <v>21</v>
      </c>
      <c r="B254" t="s">
        <v>212</v>
      </c>
      <c r="C254">
        <v>3.8029999999999999</v>
      </c>
      <c r="D254" t="s">
        <v>65</v>
      </c>
      <c r="E254" t="s">
        <v>19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</row>
    <row r="255" spans="1:10" x14ac:dyDescent="0.3">
      <c r="A255">
        <v>26</v>
      </c>
      <c r="B255" t="s">
        <v>189</v>
      </c>
      <c r="C255">
        <v>3.5569999999999999</v>
      </c>
      <c r="D255" t="s">
        <v>65</v>
      </c>
      <c r="E255" t="s">
        <v>19</v>
      </c>
      <c r="F255" t="s">
        <v>19</v>
      </c>
      <c r="G255" t="s">
        <v>19</v>
      </c>
      <c r="H255" t="s">
        <v>19</v>
      </c>
      <c r="I255">
        <v>3</v>
      </c>
      <c r="J255" t="s">
        <v>19</v>
      </c>
    </row>
    <row r="256" spans="1:10" x14ac:dyDescent="0.3">
      <c r="A256" t="s">
        <v>21</v>
      </c>
      <c r="B256" t="s">
        <v>213</v>
      </c>
      <c r="C256">
        <v>3.617</v>
      </c>
      <c r="D256" t="s">
        <v>65</v>
      </c>
      <c r="E256" t="s">
        <v>19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</row>
    <row r="257" spans="1:10" x14ac:dyDescent="0.3">
      <c r="A257">
        <v>27</v>
      </c>
      <c r="B257" t="s">
        <v>190</v>
      </c>
      <c r="C257">
        <v>2.8879999999999999</v>
      </c>
      <c r="E257">
        <v>4.6879999999999997</v>
      </c>
      <c r="F257">
        <v>7.548</v>
      </c>
      <c r="G257">
        <v>4.0439999999999996</v>
      </c>
      <c r="H257">
        <v>53.6</v>
      </c>
      <c r="I257">
        <v>9</v>
      </c>
      <c r="J257">
        <v>67.927999999999997</v>
      </c>
    </row>
    <row r="258" spans="1:10" x14ac:dyDescent="0.3">
      <c r="A258" t="s">
        <v>21</v>
      </c>
      <c r="B258" t="s">
        <v>214</v>
      </c>
      <c r="C258">
        <v>3.2170000000000001</v>
      </c>
      <c r="E258">
        <v>10.407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</row>
    <row r="259" spans="1:10" x14ac:dyDescent="0.3">
      <c r="A259">
        <v>28</v>
      </c>
      <c r="B259" t="s">
        <v>191</v>
      </c>
      <c r="C259">
        <v>1.1419999999999999</v>
      </c>
      <c r="E259">
        <v>0.51600000000000001</v>
      </c>
      <c r="F259">
        <v>0.51</v>
      </c>
      <c r="G259">
        <v>8.0000000000000002E-3</v>
      </c>
      <c r="H259">
        <v>1.5</v>
      </c>
      <c r="I259">
        <v>27</v>
      </c>
      <c r="J259">
        <v>13.779</v>
      </c>
    </row>
    <row r="260" spans="1:10" x14ac:dyDescent="0.3">
      <c r="A260" t="s">
        <v>21</v>
      </c>
      <c r="B260" t="s">
        <v>215</v>
      </c>
      <c r="C260">
        <v>1.125</v>
      </c>
      <c r="E260">
        <v>0.505</v>
      </c>
      <c r="F260" t="s">
        <v>21</v>
      </c>
      <c r="G260" t="s">
        <v>21</v>
      </c>
      <c r="H260" t="s">
        <v>21</v>
      </c>
      <c r="I260" t="s">
        <v>21</v>
      </c>
      <c r="J260" t="s">
        <v>21</v>
      </c>
    </row>
    <row r="261" spans="1:10" x14ac:dyDescent="0.3">
      <c r="A261">
        <v>29</v>
      </c>
      <c r="B261" t="s">
        <v>192</v>
      </c>
      <c r="C261">
        <v>0.34300000000000003</v>
      </c>
      <c r="E261">
        <v>0.108</v>
      </c>
      <c r="F261">
        <v>9.7000000000000003E-2</v>
      </c>
      <c r="G261">
        <v>1.6E-2</v>
      </c>
      <c r="H261">
        <v>16.8</v>
      </c>
      <c r="I261">
        <v>81</v>
      </c>
      <c r="J261">
        <v>7.8550000000000004</v>
      </c>
    </row>
    <row r="262" spans="1:10" x14ac:dyDescent="0.3">
      <c r="A262" t="s">
        <v>21</v>
      </c>
      <c r="B262" t="s">
        <v>216</v>
      </c>
      <c r="C262">
        <v>0.28299999999999997</v>
      </c>
      <c r="E262">
        <v>8.5000000000000006E-2</v>
      </c>
      <c r="F262" t="s">
        <v>21</v>
      </c>
      <c r="G262" t="s">
        <v>21</v>
      </c>
      <c r="H262" t="s">
        <v>21</v>
      </c>
      <c r="I262" t="s">
        <v>21</v>
      </c>
      <c r="J262" t="s">
        <v>21</v>
      </c>
    </row>
    <row r="263" spans="1:10" x14ac:dyDescent="0.3">
      <c r="A263">
        <v>30</v>
      </c>
      <c r="B263" t="s">
        <v>193</v>
      </c>
      <c r="C263">
        <v>0.11700000000000001</v>
      </c>
      <c r="E263">
        <v>2.5000000000000001E-2</v>
      </c>
      <c r="F263">
        <v>2.1999999999999999E-2</v>
      </c>
      <c r="G263">
        <v>4.0000000000000001E-3</v>
      </c>
      <c r="H263">
        <v>18.7</v>
      </c>
      <c r="I263">
        <v>243</v>
      </c>
      <c r="J263">
        <v>5.367</v>
      </c>
    </row>
    <row r="264" spans="1:10" x14ac:dyDescent="0.3">
      <c r="A264" t="s">
        <v>21</v>
      </c>
      <c r="B264" t="s">
        <v>217</v>
      </c>
      <c r="C264">
        <v>0.1</v>
      </c>
      <c r="E264">
        <v>1.9E-2</v>
      </c>
      <c r="F264" t="s">
        <v>21</v>
      </c>
      <c r="G264" t="s">
        <v>21</v>
      </c>
      <c r="H264" t="s">
        <v>21</v>
      </c>
      <c r="I264" t="s">
        <v>21</v>
      </c>
      <c r="J264" t="s">
        <v>21</v>
      </c>
    </row>
    <row r="265" spans="1:10" x14ac:dyDescent="0.3">
      <c r="A265">
        <v>31</v>
      </c>
      <c r="B265" t="s">
        <v>194</v>
      </c>
      <c r="C265">
        <v>6.7000000000000004E-2</v>
      </c>
      <c r="E265">
        <v>8.0000000000000002E-3</v>
      </c>
      <c r="F265">
        <v>6.0000000000000001E-3</v>
      </c>
      <c r="G265">
        <v>2E-3</v>
      </c>
      <c r="H265">
        <v>39.700000000000003</v>
      </c>
      <c r="I265">
        <v>729</v>
      </c>
      <c r="J265">
        <v>4.3540000000000001</v>
      </c>
    </row>
    <row r="266" spans="1:10" x14ac:dyDescent="0.3">
      <c r="A266" t="s">
        <v>21</v>
      </c>
      <c r="B266" t="s">
        <v>218</v>
      </c>
      <c r="C266">
        <v>5.7000000000000002E-2</v>
      </c>
      <c r="E266">
        <v>4.0000000000000001E-3</v>
      </c>
      <c r="F266" t="s">
        <v>21</v>
      </c>
      <c r="G266" t="s">
        <v>21</v>
      </c>
      <c r="H266" t="s">
        <v>21</v>
      </c>
      <c r="I266" t="s">
        <v>21</v>
      </c>
      <c r="J266" t="s">
        <v>21</v>
      </c>
    </row>
    <row r="267" spans="1:10" x14ac:dyDescent="0.3">
      <c r="A267">
        <v>32</v>
      </c>
      <c r="B267" t="s">
        <v>195</v>
      </c>
      <c r="C267">
        <v>5.1999999999999998E-2</v>
      </c>
      <c r="E267">
        <v>3.0000000000000001E-3</v>
      </c>
      <c r="F267">
        <v>2E-3</v>
      </c>
      <c r="G267">
        <v>0</v>
      </c>
      <c r="H267">
        <v>17.7</v>
      </c>
      <c r="I267">
        <v>2187</v>
      </c>
      <c r="J267">
        <v>4.9409999999999998</v>
      </c>
    </row>
    <row r="268" spans="1:10" x14ac:dyDescent="0.3">
      <c r="A268" t="s">
        <v>21</v>
      </c>
      <c r="B268" t="s">
        <v>219</v>
      </c>
      <c r="C268">
        <v>5.0999999999999997E-2</v>
      </c>
      <c r="E268">
        <v>2E-3</v>
      </c>
      <c r="F268" t="s">
        <v>21</v>
      </c>
      <c r="G268" t="s">
        <v>21</v>
      </c>
      <c r="H268" t="s">
        <v>21</v>
      </c>
      <c r="I268" t="s">
        <v>21</v>
      </c>
      <c r="J268" t="s">
        <v>21</v>
      </c>
    </row>
    <row r="269" spans="1:10" x14ac:dyDescent="0.3">
      <c r="A269">
        <v>33</v>
      </c>
      <c r="B269" t="s">
        <v>196</v>
      </c>
      <c r="C269">
        <v>6.3E-2</v>
      </c>
      <c r="E269">
        <v>6.0000000000000001E-3</v>
      </c>
      <c r="F269">
        <v>4.0000000000000001E-3</v>
      </c>
      <c r="G269">
        <v>3.0000000000000001E-3</v>
      </c>
      <c r="H269">
        <v>76.400000000000006</v>
      </c>
      <c r="I269">
        <v>6561</v>
      </c>
      <c r="J269">
        <v>26.19</v>
      </c>
    </row>
    <row r="270" spans="1:10" x14ac:dyDescent="0.3">
      <c r="A270" t="s">
        <v>21</v>
      </c>
      <c r="B270" t="s">
        <v>220</v>
      </c>
      <c r="C270">
        <v>0.05</v>
      </c>
      <c r="E270">
        <v>2E-3</v>
      </c>
      <c r="F270" t="s">
        <v>21</v>
      </c>
      <c r="G270" t="s">
        <v>21</v>
      </c>
      <c r="H270" t="s">
        <v>21</v>
      </c>
      <c r="I270" t="s">
        <v>21</v>
      </c>
      <c r="J270" t="s">
        <v>21</v>
      </c>
    </row>
    <row r="271" spans="1:10" x14ac:dyDescent="0.3">
      <c r="A271">
        <v>34</v>
      </c>
      <c r="B271" t="s">
        <v>197</v>
      </c>
      <c r="C271">
        <v>5.8999999999999997E-2</v>
      </c>
      <c r="E271">
        <v>5.0000000000000001E-3</v>
      </c>
      <c r="F271">
        <v>3.0000000000000001E-3</v>
      </c>
      <c r="G271">
        <v>3.0000000000000001E-3</v>
      </c>
      <c r="H271">
        <v>95</v>
      </c>
      <c r="I271">
        <v>19683</v>
      </c>
      <c r="J271">
        <v>58.828000000000003</v>
      </c>
    </row>
    <row r="272" spans="1:10" x14ac:dyDescent="0.3">
      <c r="A272" t="s">
        <v>21</v>
      </c>
      <c r="B272" t="s">
        <v>221</v>
      </c>
      <c r="C272">
        <v>4.8000000000000001E-2</v>
      </c>
      <c r="E272">
        <v>1E-3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</row>
    <row r="273" spans="1:10" x14ac:dyDescent="0.3">
      <c r="A273">
        <v>35</v>
      </c>
      <c r="B273" t="s">
        <v>198</v>
      </c>
      <c r="C273">
        <v>7.0999999999999994E-2</v>
      </c>
      <c r="E273">
        <v>8.9999999999999993E-3</v>
      </c>
      <c r="F273">
        <v>5.0000000000000001E-3</v>
      </c>
      <c r="G273">
        <v>5.0000000000000001E-3</v>
      </c>
      <c r="H273">
        <v>95.2</v>
      </c>
      <c r="I273">
        <v>59049</v>
      </c>
      <c r="J273">
        <v>318.952</v>
      </c>
    </row>
    <row r="274" spans="1:10" x14ac:dyDescent="0.3">
      <c r="A274" t="s">
        <v>21</v>
      </c>
      <c r="B274" t="s">
        <v>222</v>
      </c>
      <c r="C274">
        <v>0.05</v>
      </c>
      <c r="E274">
        <v>2E-3</v>
      </c>
      <c r="F274" t="s">
        <v>21</v>
      </c>
      <c r="G274" t="s">
        <v>21</v>
      </c>
      <c r="H274" t="s">
        <v>21</v>
      </c>
      <c r="I274" t="s">
        <v>21</v>
      </c>
      <c r="J274" t="s">
        <v>21</v>
      </c>
    </row>
    <row r="275" spans="1:10" x14ac:dyDescent="0.3">
      <c r="A275">
        <v>36</v>
      </c>
      <c r="B275" t="s">
        <v>199</v>
      </c>
      <c r="C275">
        <v>5.0999999999999997E-2</v>
      </c>
      <c r="E275">
        <v>2E-3</v>
      </c>
      <c r="F275">
        <v>1E-3</v>
      </c>
      <c r="G275">
        <v>1E-3</v>
      </c>
      <c r="H275">
        <v>117.2</v>
      </c>
      <c r="I275">
        <v>177147</v>
      </c>
      <c r="J275">
        <v>191.44900000000001</v>
      </c>
    </row>
    <row r="276" spans="1:10" x14ac:dyDescent="0.3">
      <c r="A276" t="s">
        <v>21</v>
      </c>
      <c r="B276" t="s">
        <v>223</v>
      </c>
      <c r="C276">
        <v>4.5999999999999999E-2</v>
      </c>
      <c r="D276" t="s">
        <v>65</v>
      </c>
      <c r="E276">
        <v>0</v>
      </c>
      <c r="F276" t="s">
        <v>21</v>
      </c>
      <c r="G276" t="s">
        <v>21</v>
      </c>
      <c r="H276" t="s">
        <v>21</v>
      </c>
      <c r="I276" t="s">
        <v>21</v>
      </c>
      <c r="J276" t="s">
        <v>21</v>
      </c>
    </row>
    <row r="277" spans="1:10" x14ac:dyDescent="0.3">
      <c r="A277">
        <v>37</v>
      </c>
      <c r="B277" t="s">
        <v>236</v>
      </c>
      <c r="C277">
        <v>3.66</v>
      </c>
      <c r="D277" t="s">
        <v>65</v>
      </c>
      <c r="E277" t="s">
        <v>19</v>
      </c>
      <c r="F277" t="s">
        <v>19</v>
      </c>
      <c r="G277" t="s">
        <v>19</v>
      </c>
      <c r="H277" t="s">
        <v>19</v>
      </c>
      <c r="I277">
        <v>1</v>
      </c>
      <c r="J277" t="s">
        <v>19</v>
      </c>
    </row>
    <row r="278" spans="1:10" x14ac:dyDescent="0.3">
      <c r="A278" t="s">
        <v>21</v>
      </c>
      <c r="B278" t="s">
        <v>260</v>
      </c>
      <c r="C278">
        <v>3.7170000000000001</v>
      </c>
      <c r="D278" t="s">
        <v>65</v>
      </c>
      <c r="E278" t="s">
        <v>19</v>
      </c>
      <c r="F278" t="s">
        <v>21</v>
      </c>
      <c r="G278" t="s">
        <v>21</v>
      </c>
      <c r="H278" t="s">
        <v>21</v>
      </c>
      <c r="I278" t="s">
        <v>21</v>
      </c>
      <c r="J278" t="s">
        <v>21</v>
      </c>
    </row>
    <row r="279" spans="1:10" x14ac:dyDescent="0.3">
      <c r="A279">
        <v>38</v>
      </c>
      <c r="B279" t="s">
        <v>237</v>
      </c>
      <c r="C279">
        <v>3.3639999999999999</v>
      </c>
      <c r="E279">
        <v>19.904</v>
      </c>
      <c r="F279">
        <v>27.431000000000001</v>
      </c>
      <c r="G279">
        <v>10.645</v>
      </c>
      <c r="H279">
        <v>38.799999999999997</v>
      </c>
      <c r="I279">
        <v>3</v>
      </c>
      <c r="J279">
        <v>82.293000000000006</v>
      </c>
    </row>
    <row r="280" spans="1:10" x14ac:dyDescent="0.3">
      <c r="A280" t="s">
        <v>21</v>
      </c>
      <c r="B280" t="s">
        <v>261</v>
      </c>
      <c r="C280">
        <v>3.4369999999999998</v>
      </c>
      <c r="E280">
        <v>34.957999999999998</v>
      </c>
      <c r="F280" t="s">
        <v>21</v>
      </c>
      <c r="G280" t="s">
        <v>21</v>
      </c>
      <c r="H280" t="s">
        <v>21</v>
      </c>
      <c r="I280" t="s">
        <v>21</v>
      </c>
      <c r="J280" t="s">
        <v>21</v>
      </c>
    </row>
    <row r="281" spans="1:10" x14ac:dyDescent="0.3">
      <c r="A281">
        <v>39</v>
      </c>
      <c r="B281" t="s">
        <v>238</v>
      </c>
      <c r="C281">
        <v>2.129</v>
      </c>
      <c r="E281">
        <v>1.625</v>
      </c>
      <c r="F281">
        <v>1.8049999999999999</v>
      </c>
      <c r="G281">
        <v>0.25600000000000001</v>
      </c>
      <c r="H281">
        <v>14.2</v>
      </c>
      <c r="I281">
        <v>9</v>
      </c>
      <c r="J281">
        <v>16.248999999999999</v>
      </c>
    </row>
    <row r="282" spans="1:10" x14ac:dyDescent="0.3">
      <c r="A282" t="s">
        <v>21</v>
      </c>
      <c r="B282" t="s">
        <v>262</v>
      </c>
      <c r="C282">
        <v>2.298</v>
      </c>
      <c r="E282">
        <v>1.986</v>
      </c>
      <c r="F282" t="s">
        <v>21</v>
      </c>
      <c r="G282" t="s">
        <v>21</v>
      </c>
      <c r="H282" t="s">
        <v>21</v>
      </c>
      <c r="I282" t="s">
        <v>21</v>
      </c>
      <c r="J282" t="s">
        <v>21</v>
      </c>
    </row>
    <row r="283" spans="1:10" x14ac:dyDescent="0.3">
      <c r="A283">
        <v>40</v>
      </c>
      <c r="B283" t="s">
        <v>239</v>
      </c>
      <c r="C283">
        <v>0.63</v>
      </c>
      <c r="E283">
        <v>0.23</v>
      </c>
      <c r="F283">
        <v>0.224</v>
      </c>
      <c r="G283">
        <v>0.01</v>
      </c>
      <c r="H283">
        <v>4.4000000000000004</v>
      </c>
      <c r="I283">
        <v>27</v>
      </c>
      <c r="J283">
        <v>6.0350000000000001</v>
      </c>
    </row>
    <row r="284" spans="1:10" x14ac:dyDescent="0.3">
      <c r="A284" t="s">
        <v>21</v>
      </c>
      <c r="B284" t="s">
        <v>263</v>
      </c>
      <c r="C284">
        <v>0.6</v>
      </c>
      <c r="E284">
        <v>0.217</v>
      </c>
      <c r="F284" t="s">
        <v>21</v>
      </c>
      <c r="G284" t="s">
        <v>21</v>
      </c>
      <c r="H284" t="s">
        <v>21</v>
      </c>
      <c r="I284" t="s">
        <v>21</v>
      </c>
      <c r="J284" t="s">
        <v>21</v>
      </c>
    </row>
    <row r="285" spans="1:10" x14ac:dyDescent="0.3">
      <c r="A285">
        <v>41</v>
      </c>
      <c r="B285" t="s">
        <v>240</v>
      </c>
      <c r="C285">
        <v>0.18</v>
      </c>
      <c r="E285">
        <v>4.8000000000000001E-2</v>
      </c>
      <c r="F285">
        <v>0.05</v>
      </c>
      <c r="G285">
        <v>3.0000000000000001E-3</v>
      </c>
      <c r="H285">
        <v>5.2</v>
      </c>
      <c r="I285">
        <v>81</v>
      </c>
      <c r="J285">
        <v>4.01</v>
      </c>
    </row>
    <row r="286" spans="1:10" x14ac:dyDescent="0.3">
      <c r="A286" t="s">
        <v>21</v>
      </c>
      <c r="B286" t="s">
        <v>264</v>
      </c>
      <c r="C286">
        <v>0.191</v>
      </c>
      <c r="E286">
        <v>5.0999999999999997E-2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</row>
    <row r="287" spans="1:10" x14ac:dyDescent="0.3">
      <c r="A287">
        <v>42</v>
      </c>
      <c r="B287" t="s">
        <v>241</v>
      </c>
      <c r="C287">
        <v>7.8E-2</v>
      </c>
      <c r="E287">
        <v>1.2E-2</v>
      </c>
      <c r="F287">
        <v>1.2E-2</v>
      </c>
      <c r="G287">
        <v>1E-3</v>
      </c>
      <c r="H287">
        <v>8.9</v>
      </c>
      <c r="I287">
        <v>243</v>
      </c>
      <c r="J287">
        <v>3.02</v>
      </c>
    </row>
    <row r="288" spans="1:10" x14ac:dyDescent="0.3">
      <c r="A288" t="s">
        <v>21</v>
      </c>
      <c r="B288" t="s">
        <v>265</v>
      </c>
      <c r="C288">
        <v>8.3000000000000004E-2</v>
      </c>
      <c r="E288">
        <v>1.2999999999999999E-2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</row>
    <row r="289" spans="1:10" x14ac:dyDescent="0.3">
      <c r="A289">
        <v>43</v>
      </c>
      <c r="B289" t="s">
        <v>242</v>
      </c>
      <c r="C289">
        <v>5.3999999999999999E-2</v>
      </c>
      <c r="E289">
        <v>3.0000000000000001E-3</v>
      </c>
      <c r="F289">
        <v>3.0000000000000001E-3</v>
      </c>
      <c r="G289">
        <v>0</v>
      </c>
      <c r="H289">
        <v>9.1999999999999993</v>
      </c>
      <c r="I289">
        <v>729</v>
      </c>
      <c r="J289">
        <v>2.3660000000000001</v>
      </c>
    </row>
    <row r="290" spans="1:10" x14ac:dyDescent="0.3">
      <c r="A290" t="s">
        <v>21</v>
      </c>
      <c r="B290" t="s">
        <v>266</v>
      </c>
      <c r="C290">
        <v>5.5E-2</v>
      </c>
      <c r="E290">
        <v>3.0000000000000001E-3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</row>
    <row r="291" spans="1:10" x14ac:dyDescent="0.3">
      <c r="A291">
        <v>44</v>
      </c>
      <c r="B291" t="s">
        <v>243</v>
      </c>
      <c r="C291">
        <v>4.7E-2</v>
      </c>
      <c r="D291" t="s">
        <v>65</v>
      </c>
      <c r="E291">
        <v>1E-3</v>
      </c>
      <c r="F291">
        <v>1E-3</v>
      </c>
      <c r="G291">
        <v>0</v>
      </c>
      <c r="H291">
        <v>4.2</v>
      </c>
      <c r="I291">
        <v>2187</v>
      </c>
      <c r="J291">
        <v>1.32</v>
      </c>
    </row>
    <row r="292" spans="1:10" x14ac:dyDescent="0.3">
      <c r="A292" t="s">
        <v>21</v>
      </c>
      <c r="B292" t="s">
        <v>267</v>
      </c>
      <c r="C292">
        <v>4.7E-2</v>
      </c>
      <c r="D292" t="s">
        <v>65</v>
      </c>
      <c r="E292">
        <v>1E-3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</row>
    <row r="293" spans="1:10" x14ac:dyDescent="0.3">
      <c r="A293">
        <v>45</v>
      </c>
      <c r="B293" t="s">
        <v>244</v>
      </c>
      <c r="C293">
        <v>4.7E-2</v>
      </c>
      <c r="D293" t="s">
        <v>65</v>
      </c>
      <c r="E293">
        <v>1E-3</v>
      </c>
      <c r="F293">
        <v>1E-3</v>
      </c>
      <c r="G293">
        <v>0</v>
      </c>
      <c r="H293">
        <v>39.5</v>
      </c>
      <c r="I293">
        <v>6561</v>
      </c>
      <c r="J293">
        <v>6.3140000000000001</v>
      </c>
    </row>
    <row r="294" spans="1:10" x14ac:dyDescent="0.3">
      <c r="A294" t="s">
        <v>21</v>
      </c>
      <c r="B294" t="s">
        <v>268</v>
      </c>
      <c r="C294">
        <v>4.9000000000000002E-2</v>
      </c>
      <c r="E294">
        <v>1E-3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</row>
    <row r="295" spans="1:10" x14ac:dyDescent="0.3">
      <c r="A295">
        <v>46</v>
      </c>
      <c r="B295" t="s">
        <v>245</v>
      </c>
      <c r="C295">
        <v>4.5999999999999999E-2</v>
      </c>
      <c r="D295" t="s">
        <v>65</v>
      </c>
      <c r="E295">
        <v>0</v>
      </c>
      <c r="F295">
        <v>1E-3</v>
      </c>
      <c r="G295">
        <v>1E-3</v>
      </c>
      <c r="H295">
        <v>90.1</v>
      </c>
      <c r="I295">
        <v>19683</v>
      </c>
      <c r="J295">
        <v>25.887</v>
      </c>
    </row>
    <row r="296" spans="1:10" x14ac:dyDescent="0.3">
      <c r="A296" t="s">
        <v>21</v>
      </c>
      <c r="B296" t="s">
        <v>269</v>
      </c>
      <c r="C296">
        <v>5.0999999999999997E-2</v>
      </c>
      <c r="E296">
        <v>2E-3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</row>
    <row r="297" spans="1:10" x14ac:dyDescent="0.3">
      <c r="A297">
        <v>47</v>
      </c>
      <c r="B297" t="s">
        <v>246</v>
      </c>
      <c r="C297">
        <v>4.9000000000000002E-2</v>
      </c>
      <c r="E297">
        <v>1E-3</v>
      </c>
      <c r="F297">
        <v>1E-3</v>
      </c>
      <c r="G297">
        <v>0</v>
      </c>
      <c r="H297">
        <v>7.1</v>
      </c>
      <c r="I297">
        <v>59049</v>
      </c>
      <c r="J297">
        <v>83.201999999999998</v>
      </c>
    </row>
    <row r="298" spans="1:10" x14ac:dyDescent="0.3">
      <c r="A298" t="s">
        <v>21</v>
      </c>
      <c r="B298" t="s">
        <v>270</v>
      </c>
      <c r="C298">
        <v>4.9000000000000002E-2</v>
      </c>
      <c r="E298">
        <v>1E-3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</row>
    <row r="299" spans="1:10" x14ac:dyDescent="0.3">
      <c r="A299">
        <v>48</v>
      </c>
      <c r="B299" t="s">
        <v>247</v>
      </c>
      <c r="C299">
        <v>4.7E-2</v>
      </c>
      <c r="D299" t="s">
        <v>65</v>
      </c>
      <c r="E299">
        <v>1E-3</v>
      </c>
      <c r="F299">
        <v>1E-3</v>
      </c>
      <c r="G299">
        <v>0</v>
      </c>
      <c r="H299">
        <v>0</v>
      </c>
      <c r="I299">
        <v>177147</v>
      </c>
      <c r="J299">
        <v>116.511</v>
      </c>
    </row>
    <row r="300" spans="1:10" x14ac:dyDescent="0.3">
      <c r="A300" t="s">
        <v>21</v>
      </c>
      <c r="B300" t="s">
        <v>271</v>
      </c>
      <c r="C300">
        <v>4.4999999999999998E-2</v>
      </c>
      <c r="D300" t="s">
        <v>65</v>
      </c>
      <c r="E300" t="s">
        <v>19</v>
      </c>
      <c r="F300" t="s">
        <v>21</v>
      </c>
      <c r="G300" t="s">
        <v>21</v>
      </c>
      <c r="H300" t="s">
        <v>21</v>
      </c>
      <c r="I300" t="s">
        <v>21</v>
      </c>
      <c r="J300" t="s">
        <v>21</v>
      </c>
    </row>
    <row r="301" spans="1:10" x14ac:dyDescent="0.3">
      <c r="A301">
        <v>49</v>
      </c>
      <c r="B301" t="s">
        <v>284</v>
      </c>
      <c r="C301">
        <v>3.82</v>
      </c>
      <c r="D301" t="s">
        <v>65</v>
      </c>
      <c r="E301" t="s">
        <v>19</v>
      </c>
      <c r="F301" t="s">
        <v>19</v>
      </c>
      <c r="G301" t="s">
        <v>19</v>
      </c>
      <c r="H301" t="s">
        <v>19</v>
      </c>
      <c r="I301">
        <v>1</v>
      </c>
      <c r="J301" t="s">
        <v>19</v>
      </c>
    </row>
    <row r="302" spans="1:10" x14ac:dyDescent="0.3">
      <c r="A302" t="s">
        <v>21</v>
      </c>
      <c r="B302" t="s">
        <v>308</v>
      </c>
      <c r="C302">
        <v>3.637</v>
      </c>
      <c r="D302" t="s">
        <v>65</v>
      </c>
      <c r="E302" t="s">
        <v>19</v>
      </c>
      <c r="F302" t="s">
        <v>21</v>
      </c>
      <c r="G302" t="s">
        <v>21</v>
      </c>
      <c r="H302" t="s">
        <v>21</v>
      </c>
      <c r="I302" t="s">
        <v>21</v>
      </c>
      <c r="J302" t="s">
        <v>21</v>
      </c>
    </row>
    <row r="303" spans="1:10" x14ac:dyDescent="0.3">
      <c r="A303">
        <v>50</v>
      </c>
      <c r="B303" t="s">
        <v>285</v>
      </c>
      <c r="C303">
        <v>2.0910000000000002</v>
      </c>
      <c r="E303">
        <v>1.556</v>
      </c>
      <c r="F303">
        <v>1.62</v>
      </c>
      <c r="G303">
        <v>0.09</v>
      </c>
      <c r="H303">
        <v>5.5</v>
      </c>
      <c r="I303">
        <v>3</v>
      </c>
      <c r="J303">
        <v>4.859</v>
      </c>
    </row>
    <row r="304" spans="1:10" x14ac:dyDescent="0.3">
      <c r="A304" t="s">
        <v>21</v>
      </c>
      <c r="B304" t="s">
        <v>309</v>
      </c>
      <c r="C304">
        <v>2.1589999999999998</v>
      </c>
      <c r="E304">
        <v>1.6830000000000001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</row>
    <row r="305" spans="1:10" x14ac:dyDescent="0.3">
      <c r="A305">
        <v>51</v>
      </c>
      <c r="B305" t="s">
        <v>286</v>
      </c>
      <c r="C305">
        <v>0.57999999999999996</v>
      </c>
      <c r="E305">
        <v>0.20799999999999999</v>
      </c>
      <c r="F305">
        <v>0.20699999999999999</v>
      </c>
      <c r="G305">
        <v>1E-3</v>
      </c>
      <c r="H305">
        <v>0.4</v>
      </c>
      <c r="I305">
        <v>9</v>
      </c>
      <c r="J305">
        <v>1.8640000000000001</v>
      </c>
    </row>
    <row r="306" spans="1:10" x14ac:dyDescent="0.3">
      <c r="A306" t="s">
        <v>21</v>
      </c>
      <c r="B306" t="s">
        <v>310</v>
      </c>
      <c r="C306">
        <v>0.57699999999999996</v>
      </c>
      <c r="E306">
        <v>0.20599999999999999</v>
      </c>
      <c r="F306" t="s">
        <v>21</v>
      </c>
      <c r="G306" t="s">
        <v>21</v>
      </c>
      <c r="H306" t="s">
        <v>21</v>
      </c>
      <c r="I306" t="s">
        <v>21</v>
      </c>
      <c r="J306" t="s">
        <v>21</v>
      </c>
    </row>
    <row r="307" spans="1:10" x14ac:dyDescent="0.3">
      <c r="A307">
        <v>52</v>
      </c>
      <c r="B307" t="s">
        <v>287</v>
      </c>
      <c r="C307">
        <v>0.155</v>
      </c>
      <c r="E307">
        <v>3.7999999999999999E-2</v>
      </c>
      <c r="F307">
        <v>3.5999999999999997E-2</v>
      </c>
      <c r="G307">
        <v>3.0000000000000001E-3</v>
      </c>
      <c r="H307">
        <v>8.4</v>
      </c>
      <c r="I307">
        <v>27</v>
      </c>
      <c r="J307">
        <v>0.98</v>
      </c>
    </row>
    <row r="308" spans="1:10" x14ac:dyDescent="0.3">
      <c r="A308" t="s">
        <v>21</v>
      </c>
      <c r="B308" t="s">
        <v>311</v>
      </c>
      <c r="C308">
        <v>0.14199999999999999</v>
      </c>
      <c r="E308">
        <v>3.4000000000000002E-2</v>
      </c>
      <c r="F308" t="s">
        <v>21</v>
      </c>
      <c r="G308" t="s">
        <v>21</v>
      </c>
      <c r="H308" t="s">
        <v>21</v>
      </c>
      <c r="I308" t="s">
        <v>21</v>
      </c>
      <c r="J308" t="s">
        <v>21</v>
      </c>
    </row>
    <row r="309" spans="1:10" x14ac:dyDescent="0.3">
      <c r="A309">
        <v>53</v>
      </c>
      <c r="B309" t="s">
        <v>288</v>
      </c>
      <c r="C309">
        <v>7.4999999999999997E-2</v>
      </c>
      <c r="E309">
        <v>1.0999999999999999E-2</v>
      </c>
      <c r="F309">
        <v>1.0999999999999999E-2</v>
      </c>
      <c r="G309">
        <v>0</v>
      </c>
      <c r="H309">
        <v>2.1</v>
      </c>
      <c r="I309">
        <v>81</v>
      </c>
      <c r="J309">
        <v>0.85199999999999998</v>
      </c>
    </row>
    <row r="310" spans="1:10" x14ac:dyDescent="0.3">
      <c r="A310" t="s">
        <v>21</v>
      </c>
      <c r="B310" t="s">
        <v>312</v>
      </c>
      <c r="C310">
        <v>7.4999999999999997E-2</v>
      </c>
      <c r="E310">
        <v>0.01</v>
      </c>
      <c r="F310" t="s">
        <v>21</v>
      </c>
      <c r="G310" t="s">
        <v>21</v>
      </c>
      <c r="H310" t="s">
        <v>21</v>
      </c>
      <c r="I310" t="s">
        <v>21</v>
      </c>
      <c r="J310" t="s">
        <v>21</v>
      </c>
    </row>
    <row r="311" spans="1:10" x14ac:dyDescent="0.3">
      <c r="A311">
        <v>54</v>
      </c>
      <c r="B311" t="s">
        <v>289</v>
      </c>
      <c r="C311">
        <v>5.1999999999999998E-2</v>
      </c>
      <c r="E311">
        <v>2E-3</v>
      </c>
      <c r="F311">
        <v>2E-3</v>
      </c>
      <c r="G311">
        <v>0</v>
      </c>
      <c r="H311">
        <v>8.1</v>
      </c>
      <c r="I311">
        <v>243</v>
      </c>
      <c r="J311">
        <v>0.6</v>
      </c>
    </row>
    <row r="312" spans="1:10" x14ac:dyDescent="0.3">
      <c r="A312" t="s">
        <v>21</v>
      </c>
      <c r="B312" t="s">
        <v>313</v>
      </c>
      <c r="C312">
        <v>5.1999999999999998E-2</v>
      </c>
      <c r="E312">
        <v>3.0000000000000001E-3</v>
      </c>
      <c r="F312" t="s">
        <v>21</v>
      </c>
      <c r="G312" t="s">
        <v>21</v>
      </c>
      <c r="H312" t="s">
        <v>21</v>
      </c>
      <c r="I312" t="s">
        <v>21</v>
      </c>
      <c r="J312" t="s">
        <v>21</v>
      </c>
    </row>
    <row r="313" spans="1:10" x14ac:dyDescent="0.3">
      <c r="A313">
        <v>55</v>
      </c>
      <c r="B313" t="s">
        <v>290</v>
      </c>
      <c r="C313">
        <v>4.5999999999999999E-2</v>
      </c>
      <c r="D313" t="s">
        <v>65</v>
      </c>
      <c r="E313">
        <v>0</v>
      </c>
      <c r="F313">
        <v>1E-3</v>
      </c>
      <c r="G313">
        <v>0</v>
      </c>
      <c r="H313">
        <v>10</v>
      </c>
      <c r="I313">
        <v>729</v>
      </c>
      <c r="J313">
        <v>0.374</v>
      </c>
    </row>
    <row r="314" spans="1:10" x14ac:dyDescent="0.3">
      <c r="A314" t="s">
        <v>21</v>
      </c>
      <c r="B314" t="s">
        <v>314</v>
      </c>
      <c r="C314">
        <v>4.7E-2</v>
      </c>
      <c r="D314" t="s">
        <v>65</v>
      </c>
      <c r="E314">
        <v>1E-3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</row>
    <row r="315" spans="1:10" x14ac:dyDescent="0.3">
      <c r="A315">
        <v>56</v>
      </c>
      <c r="B315" t="s">
        <v>291</v>
      </c>
      <c r="C315">
        <v>4.4999999999999998E-2</v>
      </c>
      <c r="D315" t="s">
        <v>65</v>
      </c>
      <c r="E315">
        <v>0</v>
      </c>
      <c r="F315">
        <v>0</v>
      </c>
      <c r="G315">
        <v>0</v>
      </c>
      <c r="H315">
        <v>0</v>
      </c>
      <c r="I315">
        <v>2187</v>
      </c>
      <c r="J315">
        <v>0.24199999999999999</v>
      </c>
    </row>
    <row r="316" spans="1:10" x14ac:dyDescent="0.3">
      <c r="A316" t="s">
        <v>21</v>
      </c>
      <c r="B316" t="s">
        <v>315</v>
      </c>
      <c r="C316">
        <v>4.4999999999999998E-2</v>
      </c>
      <c r="D316" t="s">
        <v>65</v>
      </c>
      <c r="E316" t="s">
        <v>19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</row>
    <row r="317" spans="1:10" x14ac:dyDescent="0.3">
      <c r="A317">
        <v>57</v>
      </c>
      <c r="B317" t="s">
        <v>292</v>
      </c>
      <c r="C317">
        <v>4.8000000000000001E-2</v>
      </c>
      <c r="E317">
        <v>1E-3</v>
      </c>
      <c r="F317">
        <v>1E-3</v>
      </c>
      <c r="G317">
        <v>0</v>
      </c>
      <c r="H317">
        <v>0</v>
      </c>
      <c r="I317">
        <v>6561</v>
      </c>
      <c r="J317">
        <v>5.7309999999999999</v>
      </c>
    </row>
    <row r="318" spans="1:10" x14ac:dyDescent="0.3">
      <c r="A318" t="s">
        <v>21</v>
      </c>
      <c r="B318" t="s">
        <v>316</v>
      </c>
      <c r="C318">
        <v>4.4999999999999998E-2</v>
      </c>
      <c r="D318" t="s">
        <v>65</v>
      </c>
      <c r="E318" t="s">
        <v>19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</row>
    <row r="319" spans="1:10" x14ac:dyDescent="0.3">
      <c r="A319">
        <v>58</v>
      </c>
      <c r="B319" t="s">
        <v>293</v>
      </c>
      <c r="C319">
        <v>4.4999999999999998E-2</v>
      </c>
      <c r="D319" t="s">
        <v>65</v>
      </c>
      <c r="E319">
        <v>0</v>
      </c>
      <c r="F319">
        <v>0</v>
      </c>
      <c r="G319">
        <v>0</v>
      </c>
      <c r="H319">
        <v>0</v>
      </c>
      <c r="I319">
        <v>19683</v>
      </c>
      <c r="J319">
        <v>0.70099999999999996</v>
      </c>
    </row>
    <row r="320" spans="1:10" x14ac:dyDescent="0.3">
      <c r="A320" t="s">
        <v>21</v>
      </c>
      <c r="B320" t="s">
        <v>317</v>
      </c>
      <c r="C320">
        <v>4.3999999999999997E-2</v>
      </c>
      <c r="D320" t="s">
        <v>65</v>
      </c>
      <c r="E320" t="s">
        <v>19</v>
      </c>
      <c r="F320" t="s">
        <v>21</v>
      </c>
      <c r="G320" t="s">
        <v>21</v>
      </c>
      <c r="H320" t="s">
        <v>21</v>
      </c>
      <c r="I320" t="s">
        <v>21</v>
      </c>
      <c r="J320" t="s">
        <v>21</v>
      </c>
    </row>
    <row r="321" spans="1:10" x14ac:dyDescent="0.3">
      <c r="A321">
        <v>59</v>
      </c>
      <c r="B321" t="s">
        <v>294</v>
      </c>
      <c r="C321">
        <v>4.7E-2</v>
      </c>
      <c r="E321">
        <v>1E-3</v>
      </c>
      <c r="F321">
        <v>1E-3</v>
      </c>
      <c r="G321">
        <v>0</v>
      </c>
      <c r="H321">
        <v>0</v>
      </c>
      <c r="I321">
        <v>59049</v>
      </c>
      <c r="J321">
        <v>43.09</v>
      </c>
    </row>
    <row r="322" spans="1:10" x14ac:dyDescent="0.3">
      <c r="A322" t="s">
        <v>21</v>
      </c>
      <c r="B322" t="s">
        <v>318</v>
      </c>
      <c r="C322">
        <v>4.4999999999999998E-2</v>
      </c>
      <c r="D322" t="s">
        <v>65</v>
      </c>
      <c r="E322" t="s">
        <v>19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</row>
    <row r="323" spans="1:10" x14ac:dyDescent="0.3">
      <c r="A323">
        <v>60</v>
      </c>
      <c r="B323" t="s">
        <v>295</v>
      </c>
      <c r="C323">
        <v>4.3999999999999997E-2</v>
      </c>
      <c r="D323" t="s">
        <v>65</v>
      </c>
      <c r="E323" t="s">
        <v>19</v>
      </c>
      <c r="F323" t="s">
        <v>19</v>
      </c>
      <c r="G323" t="s">
        <v>19</v>
      </c>
      <c r="H323" t="s">
        <v>19</v>
      </c>
      <c r="I323">
        <v>177147</v>
      </c>
      <c r="J323" t="s">
        <v>19</v>
      </c>
    </row>
    <row r="324" spans="1:10" x14ac:dyDescent="0.3">
      <c r="A324" t="s">
        <v>21</v>
      </c>
      <c r="B324" t="s">
        <v>319</v>
      </c>
      <c r="C324">
        <v>4.4999999999999998E-2</v>
      </c>
      <c r="D324" t="s">
        <v>65</v>
      </c>
      <c r="E324" t="s">
        <v>19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</row>
    <row r="325" spans="1:10" x14ac:dyDescent="0.3">
      <c r="A325">
        <v>61</v>
      </c>
      <c r="B325" t="s">
        <v>332</v>
      </c>
      <c r="C325">
        <v>2.5110000000000001</v>
      </c>
      <c r="E325">
        <v>2.61</v>
      </c>
      <c r="F325">
        <v>3.2909999999999999</v>
      </c>
      <c r="G325">
        <v>0.96199999999999997</v>
      </c>
      <c r="H325">
        <v>29.2</v>
      </c>
      <c r="I325">
        <v>1</v>
      </c>
      <c r="J325">
        <v>3.2909999999999999</v>
      </c>
    </row>
    <row r="326" spans="1:10" x14ac:dyDescent="0.3">
      <c r="A326" t="s">
        <v>21</v>
      </c>
      <c r="B326" t="s">
        <v>356</v>
      </c>
      <c r="C326">
        <v>2.794</v>
      </c>
      <c r="E326">
        <v>3.9710000000000001</v>
      </c>
      <c r="F326" t="s">
        <v>21</v>
      </c>
      <c r="G326" t="s">
        <v>21</v>
      </c>
      <c r="H326" t="s">
        <v>21</v>
      </c>
      <c r="I326" t="s">
        <v>21</v>
      </c>
      <c r="J326" t="s">
        <v>21</v>
      </c>
    </row>
    <row r="327" spans="1:10" x14ac:dyDescent="0.3">
      <c r="A327">
        <v>62</v>
      </c>
      <c r="B327" t="s">
        <v>333</v>
      </c>
      <c r="C327">
        <v>0.65600000000000003</v>
      </c>
      <c r="E327">
        <v>0.24299999999999999</v>
      </c>
      <c r="F327">
        <v>0.246</v>
      </c>
      <c r="G327">
        <v>4.0000000000000001E-3</v>
      </c>
      <c r="H327">
        <v>1.7</v>
      </c>
      <c r="I327">
        <v>3</v>
      </c>
      <c r="J327">
        <v>0.73799999999999999</v>
      </c>
    </row>
    <row r="328" spans="1:10" x14ac:dyDescent="0.3">
      <c r="A328" t="s">
        <v>21</v>
      </c>
      <c r="B328" t="s">
        <v>357</v>
      </c>
      <c r="C328">
        <v>0.66900000000000004</v>
      </c>
      <c r="E328">
        <v>0.249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</row>
    <row r="329" spans="1:10" x14ac:dyDescent="0.3">
      <c r="A329">
        <v>63</v>
      </c>
      <c r="B329" t="s">
        <v>334</v>
      </c>
      <c r="C329">
        <v>0.16800000000000001</v>
      </c>
      <c r="E329">
        <v>4.2999999999999997E-2</v>
      </c>
      <c r="F329">
        <v>4.4999999999999998E-2</v>
      </c>
      <c r="G329">
        <v>3.0000000000000001E-3</v>
      </c>
      <c r="H329">
        <v>5.8</v>
      </c>
      <c r="I329">
        <v>9</v>
      </c>
      <c r="J329">
        <v>0.40600000000000003</v>
      </c>
    </row>
    <row r="330" spans="1:10" x14ac:dyDescent="0.3">
      <c r="A330" t="s">
        <v>21</v>
      </c>
      <c r="B330" t="s">
        <v>358</v>
      </c>
      <c r="C330">
        <v>0.17899999999999999</v>
      </c>
      <c r="E330">
        <v>4.7E-2</v>
      </c>
      <c r="F330" t="s">
        <v>21</v>
      </c>
      <c r="G330" t="s">
        <v>21</v>
      </c>
      <c r="H330" t="s">
        <v>21</v>
      </c>
      <c r="I330" t="s">
        <v>21</v>
      </c>
      <c r="J330" t="s">
        <v>21</v>
      </c>
    </row>
    <row r="331" spans="1:10" x14ac:dyDescent="0.3">
      <c r="A331">
        <v>64</v>
      </c>
      <c r="B331" t="s">
        <v>335</v>
      </c>
      <c r="C331">
        <v>7.5999999999999998E-2</v>
      </c>
      <c r="E331">
        <v>1.0999999999999999E-2</v>
      </c>
      <c r="F331">
        <v>0.01</v>
      </c>
      <c r="G331">
        <v>1E-3</v>
      </c>
      <c r="H331">
        <v>5.2</v>
      </c>
      <c r="I331">
        <v>27</v>
      </c>
      <c r="J331">
        <v>0.28000000000000003</v>
      </c>
    </row>
    <row r="332" spans="1:10" x14ac:dyDescent="0.3">
      <c r="A332" t="s">
        <v>21</v>
      </c>
      <c r="B332" t="s">
        <v>359</v>
      </c>
      <c r="C332">
        <v>7.2999999999999995E-2</v>
      </c>
      <c r="E332">
        <v>0.01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</row>
    <row r="333" spans="1:10" x14ac:dyDescent="0.3">
      <c r="A333">
        <v>65</v>
      </c>
      <c r="B333" t="s">
        <v>336</v>
      </c>
      <c r="C333">
        <v>5.8999999999999997E-2</v>
      </c>
      <c r="E333">
        <v>5.0000000000000001E-3</v>
      </c>
      <c r="F333">
        <v>5.0000000000000001E-3</v>
      </c>
      <c r="G333">
        <v>1E-3</v>
      </c>
      <c r="H333">
        <v>16.2</v>
      </c>
      <c r="I333">
        <v>81</v>
      </c>
      <c r="J333">
        <v>0.371</v>
      </c>
    </row>
    <row r="334" spans="1:10" x14ac:dyDescent="0.3">
      <c r="A334" t="s">
        <v>21</v>
      </c>
      <c r="B334" t="s">
        <v>360</v>
      </c>
      <c r="C334">
        <v>5.7000000000000002E-2</v>
      </c>
      <c r="E334">
        <v>4.0000000000000001E-3</v>
      </c>
      <c r="F334" t="s">
        <v>21</v>
      </c>
      <c r="G334" t="s">
        <v>21</v>
      </c>
      <c r="H334" t="s">
        <v>21</v>
      </c>
      <c r="I334" t="s">
        <v>21</v>
      </c>
      <c r="J334" t="s">
        <v>21</v>
      </c>
    </row>
    <row r="335" spans="1:10" x14ac:dyDescent="0.3">
      <c r="A335">
        <v>66</v>
      </c>
      <c r="B335" t="s">
        <v>337</v>
      </c>
      <c r="C335">
        <v>4.8000000000000001E-2</v>
      </c>
      <c r="E335">
        <v>1E-3</v>
      </c>
      <c r="F335">
        <v>1E-3</v>
      </c>
      <c r="G335">
        <v>0</v>
      </c>
      <c r="H335">
        <v>62.2</v>
      </c>
      <c r="I335">
        <v>243</v>
      </c>
      <c r="J335">
        <v>0.16</v>
      </c>
    </row>
    <row r="336" spans="1:10" x14ac:dyDescent="0.3">
      <c r="A336" t="s">
        <v>21</v>
      </c>
      <c r="B336" t="s">
        <v>361</v>
      </c>
      <c r="C336">
        <v>4.5999999999999999E-2</v>
      </c>
      <c r="D336" t="s">
        <v>65</v>
      </c>
      <c r="E336">
        <v>0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</row>
    <row r="337" spans="1:10" x14ac:dyDescent="0.3">
      <c r="A337">
        <v>67</v>
      </c>
      <c r="B337" t="s">
        <v>338</v>
      </c>
      <c r="C337">
        <v>4.3999999999999997E-2</v>
      </c>
      <c r="D337" t="s">
        <v>65</v>
      </c>
      <c r="E337" t="s">
        <v>19</v>
      </c>
      <c r="F337" t="s">
        <v>19</v>
      </c>
      <c r="G337" t="s">
        <v>19</v>
      </c>
      <c r="H337" t="s">
        <v>19</v>
      </c>
      <c r="I337">
        <v>729</v>
      </c>
      <c r="J337" t="s">
        <v>19</v>
      </c>
    </row>
    <row r="338" spans="1:10" x14ac:dyDescent="0.3">
      <c r="A338" t="s">
        <v>21</v>
      </c>
      <c r="B338" t="s">
        <v>362</v>
      </c>
      <c r="C338">
        <v>4.2999999999999997E-2</v>
      </c>
      <c r="D338" t="s">
        <v>65</v>
      </c>
      <c r="E338" t="s">
        <v>19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</row>
    <row r="339" spans="1:10" x14ac:dyDescent="0.3">
      <c r="A339">
        <v>68</v>
      </c>
      <c r="B339" t="s">
        <v>339</v>
      </c>
      <c r="C339">
        <v>4.4999999999999998E-2</v>
      </c>
      <c r="D339" t="s">
        <v>65</v>
      </c>
      <c r="E339">
        <v>0</v>
      </c>
      <c r="F339">
        <v>2E-3</v>
      </c>
      <c r="G339">
        <v>3.0000000000000001E-3</v>
      </c>
      <c r="H339">
        <v>139</v>
      </c>
      <c r="I339">
        <v>2187</v>
      </c>
      <c r="J339">
        <v>4.508</v>
      </c>
    </row>
    <row r="340" spans="1:10" x14ac:dyDescent="0.3">
      <c r="A340" t="s">
        <v>21</v>
      </c>
      <c r="B340" t="s">
        <v>363</v>
      </c>
      <c r="C340">
        <v>5.7000000000000002E-2</v>
      </c>
      <c r="E340">
        <v>4.0000000000000001E-3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</row>
    <row r="341" spans="1:10" x14ac:dyDescent="0.3">
      <c r="A341">
        <v>69</v>
      </c>
      <c r="B341" t="s">
        <v>340</v>
      </c>
      <c r="C341">
        <v>4.2999999999999997E-2</v>
      </c>
      <c r="D341" t="s">
        <v>65</v>
      </c>
      <c r="E341" t="s">
        <v>19</v>
      </c>
      <c r="F341">
        <v>0</v>
      </c>
      <c r="G341">
        <v>0</v>
      </c>
      <c r="H341">
        <v>0</v>
      </c>
      <c r="I341">
        <v>6561</v>
      </c>
      <c r="J341">
        <v>2.653</v>
      </c>
    </row>
    <row r="342" spans="1:10" x14ac:dyDescent="0.3">
      <c r="A342" t="s">
        <v>21</v>
      </c>
      <c r="B342" t="s">
        <v>364</v>
      </c>
      <c r="C342">
        <v>4.5999999999999999E-2</v>
      </c>
      <c r="D342" t="s">
        <v>65</v>
      </c>
      <c r="E342">
        <v>0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</row>
    <row r="343" spans="1:10" x14ac:dyDescent="0.3">
      <c r="A343">
        <v>70</v>
      </c>
      <c r="B343" t="s">
        <v>341</v>
      </c>
      <c r="C343">
        <v>4.3999999999999997E-2</v>
      </c>
      <c r="D343" t="s">
        <v>65</v>
      </c>
      <c r="E343" t="s">
        <v>19</v>
      </c>
      <c r="F343" t="s">
        <v>19</v>
      </c>
      <c r="G343" t="s">
        <v>19</v>
      </c>
      <c r="H343" t="s">
        <v>19</v>
      </c>
      <c r="I343">
        <v>19683</v>
      </c>
      <c r="J343" t="s">
        <v>19</v>
      </c>
    </row>
    <row r="344" spans="1:10" x14ac:dyDescent="0.3">
      <c r="A344" t="s">
        <v>21</v>
      </c>
      <c r="B344" t="s">
        <v>365</v>
      </c>
      <c r="C344">
        <v>4.2999999999999997E-2</v>
      </c>
      <c r="D344" t="s">
        <v>65</v>
      </c>
      <c r="E344" t="s">
        <v>19</v>
      </c>
      <c r="F344" t="s">
        <v>21</v>
      </c>
      <c r="G344" t="s">
        <v>21</v>
      </c>
      <c r="H344" t="s">
        <v>21</v>
      </c>
      <c r="I344" t="s">
        <v>21</v>
      </c>
      <c r="J344" t="s">
        <v>21</v>
      </c>
    </row>
    <row r="345" spans="1:10" x14ac:dyDescent="0.3">
      <c r="A345">
        <v>71</v>
      </c>
      <c r="B345" t="s">
        <v>342</v>
      </c>
      <c r="C345">
        <v>4.3999999999999997E-2</v>
      </c>
      <c r="D345" t="s">
        <v>65</v>
      </c>
      <c r="E345" t="s">
        <v>19</v>
      </c>
      <c r="F345" t="s">
        <v>19</v>
      </c>
      <c r="G345" t="s">
        <v>19</v>
      </c>
      <c r="H345" t="s">
        <v>19</v>
      </c>
      <c r="I345">
        <v>59049</v>
      </c>
      <c r="J345" t="s">
        <v>19</v>
      </c>
    </row>
    <row r="346" spans="1:10" x14ac:dyDescent="0.3">
      <c r="A346" t="s">
        <v>21</v>
      </c>
      <c r="B346" t="s">
        <v>366</v>
      </c>
      <c r="C346">
        <v>4.2999999999999997E-2</v>
      </c>
      <c r="D346" t="s">
        <v>65</v>
      </c>
      <c r="E346" t="s">
        <v>19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</row>
    <row r="347" spans="1:10" x14ac:dyDescent="0.3">
      <c r="A347">
        <v>72</v>
      </c>
      <c r="B347" t="s">
        <v>343</v>
      </c>
      <c r="C347">
        <v>4.3999999999999997E-2</v>
      </c>
      <c r="D347" t="s">
        <v>65</v>
      </c>
      <c r="E347" t="s">
        <v>19</v>
      </c>
      <c r="F347" t="s">
        <v>19</v>
      </c>
      <c r="G347" t="s">
        <v>19</v>
      </c>
      <c r="H347" t="s">
        <v>19</v>
      </c>
      <c r="I347">
        <v>177147</v>
      </c>
      <c r="J347" t="s">
        <v>19</v>
      </c>
    </row>
    <row r="348" spans="1:10" x14ac:dyDescent="0.3">
      <c r="A348" t="s">
        <v>21</v>
      </c>
      <c r="B348" t="s">
        <v>367</v>
      </c>
      <c r="C348">
        <v>4.2999999999999997E-2</v>
      </c>
      <c r="D348" t="s">
        <v>65</v>
      </c>
      <c r="E348" t="s">
        <v>19</v>
      </c>
      <c r="F348" t="s">
        <v>21</v>
      </c>
      <c r="G348" t="s">
        <v>21</v>
      </c>
      <c r="H348" t="s">
        <v>21</v>
      </c>
      <c r="I348" t="s">
        <v>21</v>
      </c>
      <c r="J348" t="s">
        <v>21</v>
      </c>
    </row>
    <row r="349" spans="1:10" x14ac:dyDescent="0.3">
      <c r="A349">
        <v>73</v>
      </c>
      <c r="B349" t="s">
        <v>380</v>
      </c>
      <c r="C349">
        <v>0.05</v>
      </c>
      <c r="E349">
        <v>2E-3</v>
      </c>
      <c r="F349">
        <v>4.0000000000000001E-3</v>
      </c>
      <c r="G349">
        <v>4.0000000000000001E-3</v>
      </c>
      <c r="H349">
        <v>86.8</v>
      </c>
      <c r="I349">
        <v>1</v>
      </c>
      <c r="J349">
        <v>4.0000000000000001E-3</v>
      </c>
    </row>
    <row r="350" spans="1:10" x14ac:dyDescent="0.3">
      <c r="A350" t="s">
        <v>21</v>
      </c>
      <c r="B350" t="s">
        <v>404</v>
      </c>
      <c r="C350">
        <v>6.4000000000000001E-2</v>
      </c>
      <c r="E350">
        <v>7.0000000000000001E-3</v>
      </c>
      <c r="F350" t="s">
        <v>21</v>
      </c>
      <c r="G350" t="s">
        <v>21</v>
      </c>
      <c r="H350" t="s">
        <v>21</v>
      </c>
      <c r="I350" t="s">
        <v>21</v>
      </c>
      <c r="J350" t="s">
        <v>21</v>
      </c>
    </row>
    <row r="351" spans="1:10" x14ac:dyDescent="0.3">
      <c r="A351">
        <v>74</v>
      </c>
      <c r="B351" t="s">
        <v>381</v>
      </c>
      <c r="C351">
        <v>4.4999999999999998E-2</v>
      </c>
      <c r="D351" t="s">
        <v>65</v>
      </c>
      <c r="E351" t="s">
        <v>19</v>
      </c>
      <c r="F351">
        <v>2E-3</v>
      </c>
      <c r="G351">
        <v>0</v>
      </c>
      <c r="H351">
        <v>0</v>
      </c>
      <c r="I351">
        <v>3</v>
      </c>
      <c r="J351">
        <v>5.0000000000000001E-3</v>
      </c>
    </row>
    <row r="352" spans="1:10" x14ac:dyDescent="0.3">
      <c r="A352" t="s">
        <v>21</v>
      </c>
      <c r="B352" t="s">
        <v>405</v>
      </c>
      <c r="C352">
        <v>0.05</v>
      </c>
      <c r="E352">
        <v>2E-3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</row>
    <row r="353" spans="1:10" x14ac:dyDescent="0.3">
      <c r="A353">
        <v>75</v>
      </c>
      <c r="B353" t="s">
        <v>382</v>
      </c>
      <c r="C353">
        <v>4.8000000000000001E-2</v>
      </c>
      <c r="E353">
        <v>1E-3</v>
      </c>
      <c r="F353">
        <v>1E-3</v>
      </c>
      <c r="G353">
        <v>0</v>
      </c>
      <c r="H353">
        <v>31.4</v>
      </c>
      <c r="I353">
        <v>9</v>
      </c>
      <c r="J353">
        <v>1.2999999999999999E-2</v>
      </c>
    </row>
    <row r="354" spans="1:10" x14ac:dyDescent="0.3">
      <c r="A354" t="s">
        <v>21</v>
      </c>
      <c r="B354" t="s">
        <v>406</v>
      </c>
      <c r="C354">
        <v>0.05</v>
      </c>
      <c r="E354">
        <v>2E-3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</row>
    <row r="355" spans="1:10" x14ac:dyDescent="0.3">
      <c r="A355">
        <v>76</v>
      </c>
      <c r="B355" t="s">
        <v>383</v>
      </c>
      <c r="C355">
        <v>6.9000000000000006E-2</v>
      </c>
      <c r="E355">
        <v>8.9999999999999993E-3</v>
      </c>
      <c r="F355">
        <v>0.01</v>
      </c>
      <c r="G355">
        <v>2E-3</v>
      </c>
      <c r="H355">
        <v>21</v>
      </c>
      <c r="I355">
        <v>27</v>
      </c>
      <c r="J355">
        <v>0.27100000000000002</v>
      </c>
    </row>
    <row r="356" spans="1:10" x14ac:dyDescent="0.3">
      <c r="A356" t="s">
        <v>21</v>
      </c>
      <c r="B356" t="s">
        <v>407</v>
      </c>
      <c r="C356">
        <v>7.8E-2</v>
      </c>
      <c r="E356">
        <v>1.2E-2</v>
      </c>
      <c r="F356" t="s">
        <v>21</v>
      </c>
      <c r="G356" t="s">
        <v>21</v>
      </c>
      <c r="H356" t="s">
        <v>21</v>
      </c>
      <c r="I356" t="s">
        <v>21</v>
      </c>
      <c r="J356" t="s">
        <v>21</v>
      </c>
    </row>
    <row r="357" spans="1:10" x14ac:dyDescent="0.3">
      <c r="A357">
        <v>77</v>
      </c>
      <c r="B357" t="s">
        <v>384</v>
      </c>
      <c r="C357">
        <v>4.7E-2</v>
      </c>
      <c r="D357" t="s">
        <v>65</v>
      </c>
      <c r="E357">
        <v>1E-3</v>
      </c>
      <c r="F357">
        <v>4.0000000000000001E-3</v>
      </c>
      <c r="G357">
        <v>5.0000000000000001E-3</v>
      </c>
      <c r="H357">
        <v>120</v>
      </c>
      <c r="I357">
        <v>81</v>
      </c>
      <c r="J357">
        <v>0.33200000000000002</v>
      </c>
    </row>
    <row r="358" spans="1:10" x14ac:dyDescent="0.3">
      <c r="A358" t="s">
        <v>21</v>
      </c>
      <c r="B358" t="s">
        <v>408</v>
      </c>
      <c r="C358">
        <v>6.7000000000000004E-2</v>
      </c>
      <c r="E358">
        <v>8.0000000000000002E-3</v>
      </c>
      <c r="F358" t="s">
        <v>21</v>
      </c>
      <c r="G358" t="s">
        <v>21</v>
      </c>
      <c r="H358" t="s">
        <v>21</v>
      </c>
      <c r="I358" t="s">
        <v>21</v>
      </c>
      <c r="J358" t="s">
        <v>21</v>
      </c>
    </row>
    <row r="359" spans="1:10" x14ac:dyDescent="0.3">
      <c r="A359">
        <v>78</v>
      </c>
      <c r="B359" t="s">
        <v>385</v>
      </c>
      <c r="C359">
        <v>4.9000000000000002E-2</v>
      </c>
      <c r="E359">
        <v>1E-3</v>
      </c>
      <c r="F359">
        <v>0.01</v>
      </c>
      <c r="G359">
        <v>1.2999999999999999E-2</v>
      </c>
      <c r="H359">
        <v>122.9</v>
      </c>
      <c r="I359">
        <v>243</v>
      </c>
      <c r="J359">
        <v>2.5419999999999998</v>
      </c>
    </row>
    <row r="360" spans="1:10" x14ac:dyDescent="0.3">
      <c r="A360" t="s">
        <v>21</v>
      </c>
      <c r="B360" t="s">
        <v>409</v>
      </c>
      <c r="C360">
        <v>0.10100000000000001</v>
      </c>
      <c r="E360">
        <v>0.02</v>
      </c>
      <c r="F360" t="s">
        <v>21</v>
      </c>
      <c r="G360" t="s">
        <v>21</v>
      </c>
      <c r="H360" t="s">
        <v>21</v>
      </c>
      <c r="I360" t="s">
        <v>21</v>
      </c>
      <c r="J360" t="s">
        <v>21</v>
      </c>
    </row>
    <row r="361" spans="1:10" x14ac:dyDescent="0.3">
      <c r="A361">
        <v>79</v>
      </c>
      <c r="B361" t="s">
        <v>386</v>
      </c>
      <c r="C361">
        <v>4.7E-2</v>
      </c>
      <c r="D361" t="s">
        <v>65</v>
      </c>
      <c r="E361">
        <v>1E-3</v>
      </c>
      <c r="F361">
        <v>2E-3</v>
      </c>
      <c r="G361">
        <v>1E-3</v>
      </c>
      <c r="H361">
        <v>86.5</v>
      </c>
      <c r="I361">
        <v>729</v>
      </c>
      <c r="J361">
        <v>1.1659999999999999</v>
      </c>
    </row>
    <row r="362" spans="1:10" x14ac:dyDescent="0.3">
      <c r="A362" t="s">
        <v>21</v>
      </c>
      <c r="B362" t="s">
        <v>410</v>
      </c>
      <c r="C362">
        <v>5.1999999999999998E-2</v>
      </c>
      <c r="E362">
        <v>3.0000000000000001E-3</v>
      </c>
      <c r="F362" t="s">
        <v>21</v>
      </c>
      <c r="G362" t="s">
        <v>21</v>
      </c>
      <c r="H362" t="s">
        <v>21</v>
      </c>
      <c r="I362" t="s">
        <v>21</v>
      </c>
      <c r="J362" t="s">
        <v>21</v>
      </c>
    </row>
    <row r="363" spans="1:10" x14ac:dyDescent="0.3">
      <c r="A363">
        <v>80</v>
      </c>
      <c r="B363" t="s">
        <v>387</v>
      </c>
      <c r="C363">
        <v>4.4999999999999998E-2</v>
      </c>
      <c r="D363" t="s">
        <v>65</v>
      </c>
      <c r="E363" t="s">
        <v>19</v>
      </c>
      <c r="F363">
        <v>1.7000000000000001E-2</v>
      </c>
      <c r="G363">
        <v>0</v>
      </c>
      <c r="H363">
        <v>0</v>
      </c>
      <c r="I363">
        <v>2187</v>
      </c>
      <c r="J363">
        <v>36.505000000000003</v>
      </c>
    </row>
    <row r="364" spans="1:10" x14ac:dyDescent="0.3">
      <c r="A364" t="s">
        <v>21</v>
      </c>
      <c r="B364" t="s">
        <v>411</v>
      </c>
      <c r="C364">
        <v>9.2999999999999999E-2</v>
      </c>
      <c r="E364">
        <v>1.7000000000000001E-2</v>
      </c>
      <c r="F364" t="s">
        <v>21</v>
      </c>
      <c r="G364" t="s">
        <v>21</v>
      </c>
      <c r="H364" t="s">
        <v>21</v>
      </c>
      <c r="I364" t="s">
        <v>21</v>
      </c>
      <c r="J364" t="s">
        <v>21</v>
      </c>
    </row>
    <row r="365" spans="1:10" x14ac:dyDescent="0.3">
      <c r="A365">
        <v>81</v>
      </c>
      <c r="B365" t="s">
        <v>388</v>
      </c>
      <c r="C365">
        <v>0.05</v>
      </c>
      <c r="E365">
        <v>2E-3</v>
      </c>
      <c r="F365">
        <v>2E-3</v>
      </c>
      <c r="G365">
        <v>0</v>
      </c>
      <c r="H365">
        <v>22.7</v>
      </c>
      <c r="I365">
        <v>6561</v>
      </c>
      <c r="J365">
        <v>10.176</v>
      </c>
    </row>
    <row r="366" spans="1:10" x14ac:dyDescent="0.3">
      <c r="A366" t="s">
        <v>21</v>
      </c>
      <c r="B366" t="s">
        <v>412</v>
      </c>
      <c r="C366">
        <v>4.9000000000000002E-2</v>
      </c>
      <c r="E366">
        <v>1E-3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</row>
    <row r="367" spans="1:10" x14ac:dyDescent="0.3">
      <c r="A367">
        <v>82</v>
      </c>
      <c r="B367" t="s">
        <v>389</v>
      </c>
      <c r="C367">
        <v>4.9000000000000002E-2</v>
      </c>
      <c r="E367">
        <v>2E-3</v>
      </c>
      <c r="F367">
        <v>2E-3</v>
      </c>
      <c r="G367">
        <v>0</v>
      </c>
      <c r="H367">
        <v>14.8</v>
      </c>
      <c r="I367">
        <v>19683</v>
      </c>
      <c r="J367">
        <v>33.325000000000003</v>
      </c>
    </row>
    <row r="368" spans="1:10" x14ac:dyDescent="0.3">
      <c r="A368" t="s">
        <v>21</v>
      </c>
      <c r="B368" t="s">
        <v>413</v>
      </c>
      <c r="C368">
        <v>0.05</v>
      </c>
      <c r="E368">
        <v>2E-3</v>
      </c>
      <c r="F368" t="s">
        <v>21</v>
      </c>
      <c r="G368" t="s">
        <v>21</v>
      </c>
      <c r="H368" t="s">
        <v>21</v>
      </c>
      <c r="I368" t="s">
        <v>21</v>
      </c>
      <c r="J368" t="s">
        <v>21</v>
      </c>
    </row>
    <row r="369" spans="1:10" x14ac:dyDescent="0.3">
      <c r="A369">
        <v>83</v>
      </c>
      <c r="B369" t="s">
        <v>390</v>
      </c>
      <c r="C369">
        <v>4.5999999999999999E-2</v>
      </c>
      <c r="D369" t="s">
        <v>65</v>
      </c>
      <c r="E369">
        <v>0</v>
      </c>
      <c r="F369">
        <v>1E-3</v>
      </c>
      <c r="G369">
        <v>0</v>
      </c>
      <c r="H369">
        <v>76.900000000000006</v>
      </c>
      <c r="I369">
        <v>59049</v>
      </c>
      <c r="J369">
        <v>33.415999999999997</v>
      </c>
    </row>
    <row r="370" spans="1:10" x14ac:dyDescent="0.3">
      <c r="A370" t="s">
        <v>21</v>
      </c>
      <c r="B370" t="s">
        <v>414</v>
      </c>
      <c r="C370">
        <v>4.8000000000000001E-2</v>
      </c>
      <c r="E370">
        <v>1E-3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</row>
    <row r="371" spans="1:10" x14ac:dyDescent="0.3">
      <c r="A371">
        <v>84</v>
      </c>
      <c r="B371" t="s">
        <v>391</v>
      </c>
      <c r="C371">
        <v>4.4999999999999998E-2</v>
      </c>
      <c r="D371" t="s">
        <v>65</v>
      </c>
      <c r="E371" t="s">
        <v>19</v>
      </c>
      <c r="F371" t="s">
        <v>19</v>
      </c>
      <c r="G371" t="s">
        <v>19</v>
      </c>
      <c r="H371" t="s">
        <v>19</v>
      </c>
      <c r="I371">
        <v>177147</v>
      </c>
      <c r="J371" t="s">
        <v>19</v>
      </c>
    </row>
    <row r="372" spans="1:10" x14ac:dyDescent="0.3">
      <c r="A372" t="s">
        <v>21</v>
      </c>
      <c r="B372" t="s">
        <v>415</v>
      </c>
      <c r="C372">
        <v>4.4999999999999998E-2</v>
      </c>
      <c r="D372" t="s">
        <v>65</v>
      </c>
      <c r="E372" t="s">
        <v>19</v>
      </c>
      <c r="F372" t="s">
        <v>21</v>
      </c>
      <c r="G372" t="s">
        <v>21</v>
      </c>
      <c r="H372" t="s">
        <v>21</v>
      </c>
      <c r="I372" t="s">
        <v>21</v>
      </c>
      <c r="J372" t="s">
        <v>21</v>
      </c>
    </row>
    <row r="373" spans="1:10" x14ac:dyDescent="0.3">
      <c r="A373">
        <v>85</v>
      </c>
      <c r="B373" t="s">
        <v>104</v>
      </c>
      <c r="C373">
        <v>0.68300000000000005</v>
      </c>
      <c r="E373">
        <v>0.255</v>
      </c>
      <c r="F373">
        <v>0.25700000000000001</v>
      </c>
      <c r="G373">
        <v>2E-3</v>
      </c>
      <c r="H373">
        <v>0.7</v>
      </c>
      <c r="I373">
        <v>1</v>
      </c>
      <c r="J373">
        <v>0.25700000000000001</v>
      </c>
    </row>
    <row r="374" spans="1:10" x14ac:dyDescent="0.3">
      <c r="A374" t="s">
        <v>21</v>
      </c>
      <c r="B374" t="s">
        <v>128</v>
      </c>
      <c r="C374">
        <v>0.68799999999999994</v>
      </c>
      <c r="E374">
        <v>0.25800000000000001</v>
      </c>
      <c r="F374" t="s">
        <v>21</v>
      </c>
      <c r="G374" t="s">
        <v>21</v>
      </c>
      <c r="H374" t="s">
        <v>21</v>
      </c>
      <c r="I374" t="s">
        <v>21</v>
      </c>
      <c r="J374" t="s">
        <v>21</v>
      </c>
    </row>
    <row r="375" spans="1:10" x14ac:dyDescent="0.3">
      <c r="A375">
        <v>86</v>
      </c>
      <c r="B375" t="s">
        <v>105</v>
      </c>
      <c r="C375">
        <v>0.155</v>
      </c>
      <c r="E375">
        <v>3.9E-2</v>
      </c>
      <c r="F375">
        <v>3.6999999999999998E-2</v>
      </c>
      <c r="G375">
        <v>2E-3</v>
      </c>
      <c r="H375">
        <v>6.4</v>
      </c>
      <c r="I375">
        <v>3</v>
      </c>
      <c r="J375">
        <v>0.111</v>
      </c>
    </row>
    <row r="376" spans="1:10" x14ac:dyDescent="0.3">
      <c r="A376" t="s">
        <v>21</v>
      </c>
      <c r="B376" t="s">
        <v>129</v>
      </c>
      <c r="C376">
        <v>0.14499999999999999</v>
      </c>
      <c r="E376">
        <v>3.5000000000000003E-2</v>
      </c>
      <c r="F376" t="s">
        <v>21</v>
      </c>
      <c r="G376" t="s">
        <v>21</v>
      </c>
      <c r="H376" t="s">
        <v>21</v>
      </c>
      <c r="I376" t="s">
        <v>21</v>
      </c>
      <c r="J376" t="s">
        <v>21</v>
      </c>
    </row>
    <row r="377" spans="1:10" x14ac:dyDescent="0.3">
      <c r="A377">
        <v>87</v>
      </c>
      <c r="B377" t="s">
        <v>106</v>
      </c>
      <c r="C377">
        <v>9.4E-2</v>
      </c>
      <c r="E377">
        <v>1.7000000000000001E-2</v>
      </c>
      <c r="F377">
        <v>1.2999999999999999E-2</v>
      </c>
      <c r="G377">
        <v>6.0000000000000001E-3</v>
      </c>
      <c r="H377">
        <v>45.9</v>
      </c>
      <c r="I377">
        <v>9</v>
      </c>
      <c r="J377">
        <v>0.11700000000000001</v>
      </c>
    </row>
    <row r="378" spans="1:10" x14ac:dyDescent="0.3">
      <c r="A378" t="s">
        <v>21</v>
      </c>
      <c r="B378" t="s">
        <v>130</v>
      </c>
      <c r="C378">
        <v>7.0000000000000007E-2</v>
      </c>
      <c r="E378">
        <v>8.9999999999999993E-3</v>
      </c>
      <c r="F378" t="s">
        <v>21</v>
      </c>
      <c r="G378" t="s">
        <v>21</v>
      </c>
      <c r="H378" t="s">
        <v>21</v>
      </c>
      <c r="I378" t="s">
        <v>21</v>
      </c>
      <c r="J378" t="s">
        <v>21</v>
      </c>
    </row>
    <row r="379" spans="1:10" x14ac:dyDescent="0.3">
      <c r="A379">
        <v>88</v>
      </c>
      <c r="B379" t="s">
        <v>107</v>
      </c>
      <c r="C379">
        <v>5.1999999999999998E-2</v>
      </c>
      <c r="E379">
        <v>2E-3</v>
      </c>
      <c r="F379">
        <v>3.0000000000000001E-3</v>
      </c>
      <c r="G379">
        <v>1E-3</v>
      </c>
      <c r="H379">
        <v>44</v>
      </c>
      <c r="I379">
        <v>27</v>
      </c>
      <c r="J379">
        <v>9.0999999999999998E-2</v>
      </c>
    </row>
    <row r="380" spans="1:10" x14ac:dyDescent="0.3">
      <c r="A380" t="s">
        <v>21</v>
      </c>
      <c r="B380" t="s">
        <v>131</v>
      </c>
      <c r="C380">
        <v>5.8000000000000003E-2</v>
      </c>
      <c r="E380">
        <v>4.0000000000000001E-3</v>
      </c>
      <c r="F380" t="s">
        <v>21</v>
      </c>
      <c r="G380" t="s">
        <v>21</v>
      </c>
      <c r="H380" t="s">
        <v>21</v>
      </c>
      <c r="I380" t="s">
        <v>21</v>
      </c>
      <c r="J380" t="s">
        <v>21</v>
      </c>
    </row>
    <row r="381" spans="1:10" x14ac:dyDescent="0.3">
      <c r="A381">
        <v>89</v>
      </c>
      <c r="B381" t="s">
        <v>108</v>
      </c>
      <c r="C381">
        <v>4.8000000000000001E-2</v>
      </c>
      <c r="E381">
        <v>1E-3</v>
      </c>
      <c r="F381">
        <v>1E-3</v>
      </c>
      <c r="G381">
        <v>0</v>
      </c>
      <c r="H381">
        <v>17.7</v>
      </c>
      <c r="I381">
        <v>81</v>
      </c>
      <c r="J381">
        <v>8.1000000000000003E-2</v>
      </c>
    </row>
    <row r="382" spans="1:10" x14ac:dyDescent="0.3">
      <c r="A382" t="s">
        <v>21</v>
      </c>
      <c r="B382" t="s">
        <v>132</v>
      </c>
      <c r="C382">
        <v>4.8000000000000001E-2</v>
      </c>
      <c r="E382">
        <v>1E-3</v>
      </c>
      <c r="F382" t="s">
        <v>21</v>
      </c>
      <c r="G382" t="s">
        <v>21</v>
      </c>
      <c r="H382" t="s">
        <v>21</v>
      </c>
      <c r="I382" t="s">
        <v>21</v>
      </c>
      <c r="J382" t="s">
        <v>21</v>
      </c>
    </row>
    <row r="383" spans="1:10" x14ac:dyDescent="0.3">
      <c r="A383">
        <v>90</v>
      </c>
      <c r="B383" t="s">
        <v>109</v>
      </c>
      <c r="C383">
        <v>4.4999999999999998E-2</v>
      </c>
      <c r="D383" t="s">
        <v>65</v>
      </c>
      <c r="E383" t="s">
        <v>19</v>
      </c>
      <c r="F383">
        <v>0</v>
      </c>
      <c r="G383">
        <v>0</v>
      </c>
      <c r="H383">
        <v>0</v>
      </c>
      <c r="I383">
        <v>243</v>
      </c>
      <c r="J383">
        <v>2.7E-2</v>
      </c>
    </row>
    <row r="384" spans="1:10" x14ac:dyDescent="0.3">
      <c r="A384" t="s">
        <v>21</v>
      </c>
      <c r="B384" t="s">
        <v>133</v>
      </c>
      <c r="C384">
        <v>4.4999999999999998E-2</v>
      </c>
      <c r="D384" t="s">
        <v>65</v>
      </c>
      <c r="E384">
        <v>0</v>
      </c>
      <c r="F384" t="s">
        <v>21</v>
      </c>
      <c r="G384" t="s">
        <v>21</v>
      </c>
      <c r="H384" t="s">
        <v>21</v>
      </c>
      <c r="I384" t="s">
        <v>21</v>
      </c>
      <c r="J384" t="s">
        <v>21</v>
      </c>
    </row>
    <row r="385" spans="1:10" x14ac:dyDescent="0.3">
      <c r="A385">
        <v>91</v>
      </c>
      <c r="B385" t="s">
        <v>110</v>
      </c>
      <c r="C385">
        <v>5.8000000000000003E-2</v>
      </c>
      <c r="E385">
        <v>4.0000000000000001E-3</v>
      </c>
      <c r="F385">
        <v>3.0000000000000001E-3</v>
      </c>
      <c r="G385">
        <v>3.0000000000000001E-3</v>
      </c>
      <c r="H385">
        <v>96.5</v>
      </c>
      <c r="I385">
        <v>729</v>
      </c>
      <c r="J385">
        <v>1.923</v>
      </c>
    </row>
    <row r="386" spans="1:10" x14ac:dyDescent="0.3">
      <c r="A386" t="s">
        <v>21</v>
      </c>
      <c r="B386" t="s">
        <v>134</v>
      </c>
      <c r="C386">
        <v>4.7E-2</v>
      </c>
      <c r="E386">
        <v>1E-3</v>
      </c>
      <c r="F386" t="s">
        <v>21</v>
      </c>
      <c r="G386" t="s">
        <v>21</v>
      </c>
      <c r="H386" t="s">
        <v>21</v>
      </c>
      <c r="I386" t="s">
        <v>21</v>
      </c>
      <c r="J386" t="s">
        <v>21</v>
      </c>
    </row>
    <row r="387" spans="1:10" x14ac:dyDescent="0.3">
      <c r="A387">
        <v>92</v>
      </c>
      <c r="B387" t="s">
        <v>111</v>
      </c>
      <c r="C387">
        <v>5.2999999999999999E-2</v>
      </c>
      <c r="E387">
        <v>3.0000000000000001E-3</v>
      </c>
      <c r="F387">
        <v>2E-3</v>
      </c>
      <c r="G387">
        <v>1E-3</v>
      </c>
      <c r="H387">
        <v>27.4</v>
      </c>
      <c r="I387">
        <v>2187</v>
      </c>
      <c r="J387">
        <v>5.1710000000000003</v>
      </c>
    </row>
    <row r="388" spans="1:10" x14ac:dyDescent="0.3">
      <c r="A388" t="s">
        <v>21</v>
      </c>
      <c r="B388" t="s">
        <v>135</v>
      </c>
      <c r="C388">
        <v>0.05</v>
      </c>
      <c r="E388">
        <v>2E-3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</row>
    <row r="389" spans="1:10" x14ac:dyDescent="0.3">
      <c r="A389">
        <v>93</v>
      </c>
      <c r="B389" t="s">
        <v>112</v>
      </c>
      <c r="C389">
        <v>6.6000000000000003E-2</v>
      </c>
      <c r="E389">
        <v>7.0000000000000001E-3</v>
      </c>
      <c r="F389">
        <v>6.0000000000000001E-3</v>
      </c>
      <c r="G389">
        <v>3.0000000000000001E-3</v>
      </c>
      <c r="H389">
        <v>44.8</v>
      </c>
      <c r="I389">
        <v>6561</v>
      </c>
      <c r="J389">
        <v>36.889000000000003</v>
      </c>
    </row>
    <row r="390" spans="1:10" x14ac:dyDescent="0.3">
      <c r="A390" t="s">
        <v>21</v>
      </c>
      <c r="B390" t="s">
        <v>136</v>
      </c>
      <c r="C390">
        <v>5.6000000000000001E-2</v>
      </c>
      <c r="E390">
        <v>4.0000000000000001E-3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</row>
    <row r="391" spans="1:10" x14ac:dyDescent="0.3">
      <c r="A391">
        <v>94</v>
      </c>
      <c r="B391" t="s">
        <v>113</v>
      </c>
      <c r="C391">
        <v>6.5000000000000002E-2</v>
      </c>
      <c r="E391">
        <v>7.0000000000000001E-3</v>
      </c>
      <c r="F391">
        <v>4.0000000000000001E-3</v>
      </c>
      <c r="G391">
        <v>4.0000000000000001E-3</v>
      </c>
      <c r="H391">
        <v>82.1</v>
      </c>
      <c r="I391">
        <v>19683</v>
      </c>
      <c r="J391">
        <v>86.117000000000004</v>
      </c>
    </row>
    <row r="392" spans="1:10" x14ac:dyDescent="0.3">
      <c r="A392" t="s">
        <v>21</v>
      </c>
      <c r="B392" t="s">
        <v>137</v>
      </c>
      <c r="C392">
        <v>0.05</v>
      </c>
      <c r="E392">
        <v>2E-3</v>
      </c>
      <c r="F392" t="s">
        <v>21</v>
      </c>
      <c r="G392" t="s">
        <v>21</v>
      </c>
      <c r="H392" t="s">
        <v>21</v>
      </c>
      <c r="I392" t="s">
        <v>21</v>
      </c>
      <c r="J392" t="s">
        <v>21</v>
      </c>
    </row>
    <row r="393" spans="1:10" x14ac:dyDescent="0.3">
      <c r="A393">
        <v>95</v>
      </c>
      <c r="B393" t="s">
        <v>114</v>
      </c>
      <c r="C393">
        <v>6.6000000000000003E-2</v>
      </c>
      <c r="E393">
        <v>7.0000000000000001E-3</v>
      </c>
      <c r="F393">
        <v>7.0000000000000001E-3</v>
      </c>
      <c r="G393">
        <v>0</v>
      </c>
      <c r="H393">
        <v>5.3</v>
      </c>
      <c r="I393">
        <v>59049</v>
      </c>
      <c r="J393">
        <v>411.43099999999998</v>
      </c>
    </row>
    <row r="394" spans="1:10" x14ac:dyDescent="0.3">
      <c r="A394" t="s">
        <v>21</v>
      </c>
      <c r="B394" t="s">
        <v>138</v>
      </c>
      <c r="C394">
        <v>6.4000000000000001E-2</v>
      </c>
      <c r="E394">
        <v>7.0000000000000001E-3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</row>
    <row r="395" spans="1:10" x14ac:dyDescent="0.3">
      <c r="A395">
        <v>96</v>
      </c>
      <c r="B395" t="s">
        <v>115</v>
      </c>
      <c r="C395">
        <v>5.0999999999999997E-2</v>
      </c>
      <c r="E395">
        <v>2E-3</v>
      </c>
      <c r="F395">
        <v>1E-3</v>
      </c>
      <c r="G395">
        <v>1E-3</v>
      </c>
      <c r="H395">
        <v>86.3</v>
      </c>
      <c r="I395">
        <v>177147</v>
      </c>
      <c r="J395">
        <v>233.065</v>
      </c>
    </row>
    <row r="396" spans="1:10" x14ac:dyDescent="0.3">
      <c r="A396" t="s">
        <v>21</v>
      </c>
      <c r="B396" t="s">
        <v>139</v>
      </c>
      <c r="C396">
        <v>4.7E-2</v>
      </c>
      <c r="D396" t="s">
        <v>65</v>
      </c>
      <c r="E396">
        <v>1E-3</v>
      </c>
      <c r="F396" t="s">
        <v>21</v>
      </c>
      <c r="G396" t="s">
        <v>21</v>
      </c>
      <c r="H396" t="s">
        <v>21</v>
      </c>
      <c r="I396" t="s">
        <v>21</v>
      </c>
      <c r="J396" t="s">
        <v>21</v>
      </c>
    </row>
    <row r="397" spans="1:10" x14ac:dyDescent="0.3">
      <c r="A397" t="s">
        <v>56</v>
      </c>
    </row>
    <row r="398" spans="1:10" x14ac:dyDescent="0.3">
      <c r="A398" t="s">
        <v>428</v>
      </c>
      <c r="B398" t="s">
        <v>429</v>
      </c>
      <c r="D398" t="s">
        <v>21</v>
      </c>
    </row>
    <row r="399" spans="1:10" x14ac:dyDescent="0.3">
      <c r="A399" t="s">
        <v>67</v>
      </c>
      <c r="B399" t="s">
        <v>435</v>
      </c>
      <c r="C399">
        <v>36.880000000000003</v>
      </c>
      <c r="D399" t="s">
        <v>436</v>
      </c>
    </row>
    <row r="400" spans="1:10" x14ac:dyDescent="0.3">
      <c r="A400" t="s">
        <v>63</v>
      </c>
    </row>
    <row r="401" spans="1:1" x14ac:dyDescent="0.3">
      <c r="A401" t="s">
        <v>536</v>
      </c>
    </row>
  </sheetData>
  <conditionalFormatting sqref="D4:P5 R4:AC5 R7:AC8 D7:P8 D10:P11 R10:AC11 R13:AC14 D13:P14 D16:P17 R16:AC17 R19:AC20 D19:P20 D22:P23 R22:AC23 R25:AC26 D25:P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10" priority="16" operator="greaterThan">
      <formula>20</formula>
    </cfRule>
  </conditionalFormatting>
  <conditionalFormatting sqref="R6:AC6">
    <cfRule type="cellIs" dxfId="109" priority="15" operator="greaterThan">
      <formula>20</formula>
    </cfRule>
  </conditionalFormatting>
  <conditionalFormatting sqref="D9:O9">
    <cfRule type="cellIs" dxfId="108" priority="14" operator="greaterThan">
      <formula>20</formula>
    </cfRule>
  </conditionalFormatting>
  <conditionalFormatting sqref="R9:AC9">
    <cfRule type="cellIs" dxfId="107" priority="13" operator="greaterThan">
      <formula>20</formula>
    </cfRule>
  </conditionalFormatting>
  <conditionalFormatting sqref="D12:O12">
    <cfRule type="cellIs" dxfId="106" priority="12" operator="greaterThan">
      <formula>20</formula>
    </cfRule>
  </conditionalFormatting>
  <conditionalFormatting sqref="R12:AC12">
    <cfRule type="cellIs" dxfId="105" priority="11" operator="greaterThan">
      <formula>20</formula>
    </cfRule>
  </conditionalFormatting>
  <conditionalFormatting sqref="D15:O15">
    <cfRule type="cellIs" dxfId="104" priority="10" operator="greaterThan">
      <formula>20</formula>
    </cfRule>
  </conditionalFormatting>
  <conditionalFormatting sqref="R15:AC15">
    <cfRule type="cellIs" dxfId="103" priority="9" operator="greaterThan">
      <formula>20</formula>
    </cfRule>
  </conditionalFormatting>
  <conditionalFormatting sqref="D18:O18">
    <cfRule type="cellIs" dxfId="102" priority="8" operator="greaterThan">
      <formula>20</formula>
    </cfRule>
  </conditionalFormatting>
  <conditionalFormatting sqref="R18:AC18">
    <cfRule type="cellIs" dxfId="101" priority="7" operator="greaterThan">
      <formula>20</formula>
    </cfRule>
  </conditionalFormatting>
  <conditionalFormatting sqref="D21:O21">
    <cfRule type="cellIs" dxfId="100" priority="6" operator="greaterThan">
      <formula>20</formula>
    </cfRule>
  </conditionalFormatting>
  <conditionalFormatting sqref="R21:AC21">
    <cfRule type="cellIs" dxfId="99" priority="5" operator="greaterThan">
      <formula>20</formula>
    </cfRule>
  </conditionalFormatting>
  <conditionalFormatting sqref="D24:O24">
    <cfRule type="cellIs" dxfId="98" priority="4" operator="greaterThan">
      <formula>20</formula>
    </cfRule>
  </conditionalFormatting>
  <conditionalFormatting sqref="R24:AC24">
    <cfRule type="cellIs" dxfId="97" priority="3" operator="greaterThan">
      <formula>20</formula>
    </cfRule>
  </conditionalFormatting>
  <conditionalFormatting sqref="D27:O27">
    <cfRule type="cellIs" dxfId="96" priority="2" operator="greaterThan">
      <formula>20</formula>
    </cfRule>
  </conditionalFormatting>
  <conditionalFormatting sqref="R27:AC27">
    <cfRule type="cellIs" dxfId="95" priority="1" operator="greaterThan">
      <formula>20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402"/>
  <sheetViews>
    <sheetView topLeftCell="C1" workbookViewId="0">
      <selection activeCell="D4" sqref="D4:O5"/>
    </sheetView>
  </sheetViews>
  <sheetFormatPr defaultRowHeight="14" x14ac:dyDescent="0.3"/>
  <cols>
    <col min="3" max="3" width="15.3984375" customWidth="1"/>
    <col min="17" max="17" width="16.0976562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27.7</v>
      </c>
      <c r="C4" s="1" t="s">
        <v>438</v>
      </c>
      <c r="D4">
        <v>5.0900000000000001E-2</v>
      </c>
      <c r="E4">
        <v>4.5400000000000003E-2</v>
      </c>
      <c r="F4">
        <v>4.7699999999999999E-2</v>
      </c>
      <c r="G4">
        <v>4.7600000000000003E-2</v>
      </c>
      <c r="H4">
        <v>4.7699999999999999E-2</v>
      </c>
      <c r="I4">
        <v>5.6599999999999998E-2</v>
      </c>
      <c r="J4">
        <v>4.6800000000000001E-2</v>
      </c>
      <c r="K4">
        <v>4.6399999999999997E-2</v>
      </c>
      <c r="L4">
        <v>4.6199999999999998E-2</v>
      </c>
      <c r="M4">
        <v>4.5499999999999999E-2</v>
      </c>
      <c r="N4">
        <v>4.53E-2</v>
      </c>
      <c r="O4">
        <v>4.5999999999999999E-2</v>
      </c>
      <c r="Q4" s="1" t="s">
        <v>446</v>
      </c>
      <c r="R4">
        <v>3.4601999999999999</v>
      </c>
      <c r="S4">
        <v>3.4097</v>
      </c>
      <c r="T4">
        <v>3.1276000000000002</v>
      </c>
      <c r="U4">
        <v>2.3757999999999999</v>
      </c>
      <c r="V4">
        <v>2.1143000000000001</v>
      </c>
      <c r="W4">
        <v>0.76060000000000005</v>
      </c>
      <c r="X4">
        <v>0.2009</v>
      </c>
      <c r="Y4">
        <v>0.1048</v>
      </c>
      <c r="Z4">
        <v>7.0300000000000001E-2</v>
      </c>
      <c r="AA4">
        <v>5.5399999999999998E-2</v>
      </c>
      <c r="AB4">
        <v>5.3600000000000002E-2</v>
      </c>
      <c r="AC4">
        <v>5.2600000000000001E-2</v>
      </c>
    </row>
    <row r="5" spans="1:29" x14ac:dyDescent="0.3">
      <c r="C5" s="1"/>
      <c r="D5">
        <v>4.8899999999999999E-2</v>
      </c>
      <c r="E5">
        <v>4.7500000000000001E-2</v>
      </c>
      <c r="F5">
        <v>4.7300000000000002E-2</v>
      </c>
      <c r="G5">
        <v>4.5499999999999999E-2</v>
      </c>
      <c r="H5">
        <v>4.7300000000000002E-2</v>
      </c>
      <c r="I5">
        <v>5.2699999999999997E-2</v>
      </c>
      <c r="J5">
        <v>4.5100000000000001E-2</v>
      </c>
      <c r="K5">
        <v>4.53E-2</v>
      </c>
      <c r="L5">
        <v>4.5100000000000001E-2</v>
      </c>
      <c r="M5">
        <v>7.5899999999999995E-2</v>
      </c>
      <c r="N5">
        <v>4.5499999999999999E-2</v>
      </c>
      <c r="O5">
        <v>4.5199999999999997E-2</v>
      </c>
      <c r="R5">
        <v>3.4123999999999999</v>
      </c>
      <c r="S5">
        <v>3.4226000000000001</v>
      </c>
      <c r="T5">
        <v>3.1566999999999998</v>
      </c>
      <c r="U5">
        <v>2.4916</v>
      </c>
      <c r="V5">
        <v>1.7547999999999999</v>
      </c>
      <c r="W5">
        <v>0.84599999999999997</v>
      </c>
      <c r="X5">
        <v>0.37559999999999999</v>
      </c>
      <c r="Y5">
        <v>0.15029999999999999</v>
      </c>
      <c r="Z5">
        <v>8.2199999999999995E-2</v>
      </c>
      <c r="AA5">
        <v>5.8500000000000003E-2</v>
      </c>
      <c r="AB5">
        <v>5.2699999999999997E-2</v>
      </c>
      <c r="AC5">
        <v>4.87E-2</v>
      </c>
    </row>
    <row r="6" spans="1:29" s="10" customFormat="1" x14ac:dyDescent="0.3">
      <c r="C6" s="9" t="s">
        <v>520</v>
      </c>
      <c r="D6" s="10">
        <f>_xlfn.STDEV.S(D4:D5)/AVERAGE(D4:D5)*100</f>
        <v>2.8340953153769464</v>
      </c>
      <c r="E6" s="10">
        <f>_xlfn.STDEV.S(E4:E5)/AVERAGE(E4:E5)*100</f>
        <v>3.196822907409576</v>
      </c>
      <c r="F6" s="10">
        <f t="shared" ref="F6:O6" si="0">_xlfn.STDEV.S(F4:F5)/AVERAGE(F4:F5)*100</f>
        <v>0.5954583420518258</v>
      </c>
      <c r="G6" s="10">
        <f>_xlfn.STDEV.S(G4:G5)/AVERAGE(G4:G5)*100</f>
        <v>3.1899554038490936</v>
      </c>
      <c r="H6" s="10">
        <f t="shared" si="0"/>
        <v>0.5954583420518258</v>
      </c>
      <c r="I6" s="10">
        <f t="shared" si="0"/>
        <v>5.0461417138655733</v>
      </c>
      <c r="J6" s="10">
        <f t="shared" si="0"/>
        <v>2.6160642611907088</v>
      </c>
      <c r="K6" s="10">
        <f t="shared" si="0"/>
        <v>1.696439387797601</v>
      </c>
      <c r="L6" s="10">
        <f t="shared" si="0"/>
        <v>1.7038717618952905</v>
      </c>
      <c r="M6" s="10">
        <f t="shared" si="0"/>
        <v>35.413585087431713</v>
      </c>
      <c r="N6" s="10">
        <f t="shared" si="0"/>
        <v>0.31150078466367548</v>
      </c>
      <c r="O6" s="10">
        <f t="shared" si="0"/>
        <v>1.2405382126079814</v>
      </c>
      <c r="Q6" s="9" t="s">
        <v>520</v>
      </c>
      <c r="R6" s="10">
        <f>_xlfn.STDEV.S(R4:R5)/AVERAGE(R4:R5)*100</f>
        <v>0.98360748888970762</v>
      </c>
      <c r="S6" s="10">
        <f t="shared" ref="S6:AC6" si="1">_xlfn.STDEV.S(S4:S5)/AVERAGE(S4:S5)*100</f>
        <v>0.26701630424034534</v>
      </c>
      <c r="T6" s="10">
        <f t="shared" si="1"/>
        <v>0.6548639413308821</v>
      </c>
      <c r="U6" s="10">
        <f t="shared" si="1"/>
        <v>3.3645463804660514</v>
      </c>
      <c r="V6" s="10">
        <f t="shared" si="1"/>
        <v>13.140259380040007</v>
      </c>
      <c r="W6" s="10">
        <f t="shared" si="1"/>
        <v>7.5173557965058011</v>
      </c>
      <c r="X6" s="10">
        <f t="shared" si="1"/>
        <v>42.855699799927052</v>
      </c>
      <c r="Y6" s="10">
        <f t="shared" si="1"/>
        <v>25.22411489140563</v>
      </c>
      <c r="Z6" s="10">
        <f t="shared" si="1"/>
        <v>11.03550255228841</v>
      </c>
      <c r="AA6" s="10">
        <f t="shared" si="1"/>
        <v>3.849044814184901</v>
      </c>
      <c r="AB6" s="10">
        <f t="shared" si="1"/>
        <v>1.1973586134861642</v>
      </c>
      <c r="AC6" s="10">
        <f t="shared" si="1"/>
        <v>5.4446524119003668</v>
      </c>
    </row>
    <row r="7" spans="1:29" x14ac:dyDescent="0.3">
      <c r="C7" s="1" t="s">
        <v>554</v>
      </c>
      <c r="D7">
        <v>3.5857999999999999</v>
      </c>
      <c r="E7">
        <v>3.1998000000000002</v>
      </c>
      <c r="F7">
        <v>1.506</v>
      </c>
      <c r="G7">
        <v>0.32419999999999999</v>
      </c>
      <c r="H7">
        <v>0.1105</v>
      </c>
      <c r="I7">
        <v>6.7699999999999996E-2</v>
      </c>
      <c r="J7">
        <v>5.0500000000000003E-2</v>
      </c>
      <c r="K7">
        <v>4.6399999999999997E-2</v>
      </c>
      <c r="L7">
        <v>4.58E-2</v>
      </c>
      <c r="M7">
        <v>4.4299999999999999E-2</v>
      </c>
      <c r="N7">
        <v>4.4999999999999998E-2</v>
      </c>
      <c r="O7">
        <v>4.4600000000000001E-2</v>
      </c>
      <c r="Q7" s="1" t="s">
        <v>561</v>
      </c>
      <c r="R7">
        <v>3.7336999999999998</v>
      </c>
      <c r="S7">
        <v>3.6884000000000001</v>
      </c>
      <c r="T7">
        <v>3.6063000000000001</v>
      </c>
      <c r="U7">
        <v>2.1027999999999998</v>
      </c>
      <c r="V7">
        <v>0.62960000000000005</v>
      </c>
      <c r="W7">
        <v>0.17780000000000001</v>
      </c>
      <c r="X7">
        <v>9.5000000000000001E-2</v>
      </c>
      <c r="Y7">
        <v>5.8000000000000003E-2</v>
      </c>
      <c r="Z7">
        <v>5.1200000000000002E-2</v>
      </c>
      <c r="AA7">
        <v>5.3600000000000002E-2</v>
      </c>
      <c r="AB7">
        <v>5.0900000000000001E-2</v>
      </c>
      <c r="AC7">
        <v>5.11E-2</v>
      </c>
    </row>
    <row r="8" spans="1:29" x14ac:dyDescent="0.3">
      <c r="C8" s="1"/>
      <c r="D8">
        <v>3.6069</v>
      </c>
      <c r="E8">
        <v>3.0133999999999999</v>
      </c>
      <c r="F8">
        <v>1.532</v>
      </c>
      <c r="G8">
        <v>0.33750000000000002</v>
      </c>
      <c r="H8">
        <v>0.1105</v>
      </c>
      <c r="I8">
        <v>6.93E-2</v>
      </c>
      <c r="J8">
        <v>5.3199999999999997E-2</v>
      </c>
      <c r="K8">
        <v>5.0099999999999999E-2</v>
      </c>
      <c r="L8">
        <v>4.6800000000000001E-2</v>
      </c>
      <c r="M8">
        <v>4.65E-2</v>
      </c>
      <c r="N8">
        <v>4.6699999999999998E-2</v>
      </c>
      <c r="O8">
        <v>5.0299999999999997E-2</v>
      </c>
      <c r="R8">
        <v>3.7397</v>
      </c>
      <c r="S8">
        <v>3.7016</v>
      </c>
      <c r="T8">
        <v>3.5249000000000001</v>
      </c>
      <c r="U8">
        <v>2.2511999999999999</v>
      </c>
      <c r="V8">
        <v>0.61970000000000003</v>
      </c>
      <c r="W8">
        <v>0.19400000000000001</v>
      </c>
      <c r="X8">
        <v>8.5199999999999998E-2</v>
      </c>
      <c r="Y8">
        <v>5.9200000000000003E-2</v>
      </c>
      <c r="Z8">
        <v>5.2299999999999999E-2</v>
      </c>
      <c r="AA8">
        <v>4.9099999999999998E-2</v>
      </c>
      <c r="AB8">
        <v>5.1400000000000001E-2</v>
      </c>
      <c r="AC8">
        <v>4.9599999999999998E-2</v>
      </c>
    </row>
    <row r="9" spans="1:29" s="10" customFormat="1" x14ac:dyDescent="0.3">
      <c r="C9" s="9" t="s">
        <v>520</v>
      </c>
      <c r="D9" s="10">
        <f>_xlfn.STDEV.S(D7:D8)/AVERAGE(D7:D8)*100</f>
        <v>0.41486376695917354</v>
      </c>
      <c r="E9" s="10">
        <f>_xlfn.STDEV.S(E7:E8)/AVERAGE(E7:E8)*100</f>
        <v>4.242731732864633</v>
      </c>
      <c r="F9" s="10">
        <f t="shared" ref="F9:O9" si="2">_xlfn.STDEV.S(F7:F8)/AVERAGE(F7:F8)*100</f>
        <v>1.2103210211224655</v>
      </c>
      <c r="G9" s="10">
        <f>_xlfn.STDEV.S(G7:G8)/AVERAGE(G7:G8)*100</f>
        <v>2.8425329272422868</v>
      </c>
      <c r="H9" s="10">
        <f t="shared" si="2"/>
        <v>0</v>
      </c>
      <c r="I9" s="10">
        <f t="shared" si="2"/>
        <v>1.6516362772240569</v>
      </c>
      <c r="J9" s="10">
        <f t="shared" si="2"/>
        <v>3.6821375298045793</v>
      </c>
      <c r="K9" s="10">
        <f t="shared" si="2"/>
        <v>5.4223732443320776</v>
      </c>
      <c r="L9" s="10">
        <f t="shared" si="2"/>
        <v>1.5272284690854172</v>
      </c>
      <c r="M9" s="10">
        <f t="shared" si="2"/>
        <v>3.426508631300452</v>
      </c>
      <c r="N9" s="10">
        <f t="shared" si="2"/>
        <v>2.6217699629599367</v>
      </c>
      <c r="O9" s="10">
        <f t="shared" si="2"/>
        <v>8.4942226612504079</v>
      </c>
      <c r="Q9" s="9" t="s">
        <v>520</v>
      </c>
      <c r="R9" s="10">
        <f>_xlfn.STDEV.S(R7:R8)/AVERAGE(R7:R8)*100</f>
        <v>0.11353977271708851</v>
      </c>
      <c r="S9" s="10">
        <f t="shared" ref="S9:AC9" si="3">_xlfn.STDEV.S(S7:S8)/AVERAGE(S7:S8)*100</f>
        <v>0.25260648204769526</v>
      </c>
      <c r="T9" s="10">
        <f t="shared" si="3"/>
        <v>1.6142722680217891</v>
      </c>
      <c r="U9" s="10">
        <f t="shared" si="3"/>
        <v>4.8201491193423855</v>
      </c>
      <c r="V9" s="10">
        <f t="shared" si="3"/>
        <v>1.1206847248454068</v>
      </c>
      <c r="W9" s="10">
        <f t="shared" si="3"/>
        <v>6.1619848602593139</v>
      </c>
      <c r="X9" s="10">
        <f t="shared" si="3"/>
        <v>7.6910615489768794</v>
      </c>
      <c r="Y9" s="10">
        <f t="shared" si="3"/>
        <v>1.4480002345117011</v>
      </c>
      <c r="Z9" s="10">
        <f t="shared" si="3"/>
        <v>1.5030289068699516</v>
      </c>
      <c r="AA9" s="10">
        <f t="shared" si="3"/>
        <v>6.196651441751639</v>
      </c>
      <c r="AB9" s="10">
        <f t="shared" si="3"/>
        <v>0.69120897476690923</v>
      </c>
      <c r="AC9" s="10">
        <f t="shared" si="3"/>
        <v>2.1065743232965688</v>
      </c>
    </row>
    <row r="10" spans="1:29" x14ac:dyDescent="0.3">
      <c r="C10" s="1" t="s">
        <v>555</v>
      </c>
      <c r="D10">
        <v>4.58E-2</v>
      </c>
      <c r="E10">
        <v>4.6800000000000001E-2</v>
      </c>
      <c r="F10">
        <v>4.6300000000000001E-2</v>
      </c>
      <c r="G10">
        <v>4.3299999999999998E-2</v>
      </c>
      <c r="H10">
        <v>4.4699999999999997E-2</v>
      </c>
      <c r="I10">
        <v>4.3299999999999998E-2</v>
      </c>
      <c r="J10">
        <v>4.4999999999999998E-2</v>
      </c>
      <c r="K10">
        <v>4.41E-2</v>
      </c>
      <c r="L10">
        <v>4.5100000000000001E-2</v>
      </c>
      <c r="M10">
        <v>4.3499999999999997E-2</v>
      </c>
      <c r="N10">
        <v>4.4699999999999997E-2</v>
      </c>
      <c r="O10">
        <v>4.3999999999999997E-2</v>
      </c>
      <c r="Q10" s="1" t="s">
        <v>562</v>
      </c>
      <c r="R10">
        <v>3.7088999999999999</v>
      </c>
      <c r="S10">
        <v>3.4912999999999998</v>
      </c>
      <c r="T10">
        <v>2.8839999999999999</v>
      </c>
      <c r="U10">
        <v>0.89239999999999997</v>
      </c>
      <c r="V10">
        <v>0.26910000000000001</v>
      </c>
      <c r="W10">
        <v>9.1899999999999996E-2</v>
      </c>
      <c r="X10">
        <v>6.2E-2</v>
      </c>
      <c r="Y10">
        <v>5.0700000000000002E-2</v>
      </c>
      <c r="Z10">
        <v>5.3800000000000001E-2</v>
      </c>
      <c r="AA10">
        <v>5.6300000000000003E-2</v>
      </c>
      <c r="AB10">
        <v>7.6300000000000007E-2</v>
      </c>
      <c r="AC10">
        <v>5.8000000000000003E-2</v>
      </c>
    </row>
    <row r="11" spans="1:29" x14ac:dyDescent="0.3">
      <c r="C11" s="1"/>
      <c r="D11">
        <v>4.3900000000000002E-2</v>
      </c>
      <c r="E11">
        <v>4.6699999999999998E-2</v>
      </c>
      <c r="F11">
        <v>4.7E-2</v>
      </c>
      <c r="G11">
        <v>4.3999999999999997E-2</v>
      </c>
      <c r="H11">
        <v>4.48E-2</v>
      </c>
      <c r="I11">
        <v>4.4900000000000002E-2</v>
      </c>
      <c r="J11">
        <v>4.4200000000000003E-2</v>
      </c>
      <c r="K11">
        <v>4.3400000000000001E-2</v>
      </c>
      <c r="L11">
        <v>4.6800000000000001E-2</v>
      </c>
      <c r="M11">
        <v>5.3900000000000003E-2</v>
      </c>
      <c r="N11">
        <v>4.5199999999999997E-2</v>
      </c>
      <c r="O11">
        <v>4.3799999999999999E-2</v>
      </c>
      <c r="R11">
        <v>3.7505999999999999</v>
      </c>
      <c r="S11">
        <v>3.6494</v>
      </c>
      <c r="T11">
        <v>2.8365</v>
      </c>
      <c r="U11">
        <v>0.90329999999999999</v>
      </c>
      <c r="V11">
        <v>0.2238</v>
      </c>
      <c r="W11">
        <v>8.8900000000000007E-2</v>
      </c>
      <c r="X11">
        <v>6.1199999999999997E-2</v>
      </c>
      <c r="Y11">
        <v>5.2200000000000003E-2</v>
      </c>
      <c r="Z11">
        <v>5.0700000000000002E-2</v>
      </c>
      <c r="AA11">
        <v>4.9599999999999998E-2</v>
      </c>
      <c r="AB11">
        <v>5.0200000000000002E-2</v>
      </c>
      <c r="AC11">
        <v>5.1400000000000001E-2</v>
      </c>
    </row>
    <row r="12" spans="1:29" s="10" customFormat="1" x14ac:dyDescent="0.3">
      <c r="C12" s="9" t="s">
        <v>520</v>
      </c>
      <c r="D12" s="10">
        <f>_xlfn.STDEV.S(D10:D11)/AVERAGE(D10:D11)*100</f>
        <v>2.9955471220834773</v>
      </c>
      <c r="E12" s="10">
        <f>_xlfn.STDEV.S(E10:E11)/AVERAGE(E10:E11)*100</f>
        <v>0.15125278741958667</v>
      </c>
      <c r="F12" s="10">
        <f t="shared" ref="F12:O12" si="4">_xlfn.STDEV.S(F10:F11)/AVERAGE(F10:F11)*100</f>
        <v>1.061039114320649</v>
      </c>
      <c r="G12" s="10">
        <f>_xlfn.STDEV.S(G10:G11)/AVERAGE(G10:G11)*100</f>
        <v>1.1339627647894222</v>
      </c>
      <c r="H12" s="10">
        <f t="shared" si="4"/>
        <v>0.15801268853331121</v>
      </c>
      <c r="I12" s="10">
        <f t="shared" si="4"/>
        <v>2.5654667798151456</v>
      </c>
      <c r="J12" s="10">
        <f t="shared" si="4"/>
        <v>1.268352970738194</v>
      </c>
      <c r="K12" s="10">
        <f t="shared" si="4"/>
        <v>1.1313708498984749</v>
      </c>
      <c r="L12" s="10">
        <f t="shared" si="4"/>
        <v>2.6160642611907088</v>
      </c>
      <c r="M12" s="10">
        <f t="shared" si="4"/>
        <v>15.100432288172644</v>
      </c>
      <c r="N12" s="10">
        <f t="shared" si="4"/>
        <v>0.78654814370027615</v>
      </c>
      <c r="O12" s="10">
        <f t="shared" si="4"/>
        <v>0.32214431944717237</v>
      </c>
      <c r="Q12" s="9" t="s">
        <v>520</v>
      </c>
      <c r="R12" s="10">
        <f>_xlfn.STDEV.S(R10:R11)/AVERAGE(R10:R11)*100</f>
        <v>0.79057182855363173</v>
      </c>
      <c r="S12" s="10">
        <f t="shared" ref="S12:AC12" si="5">_xlfn.STDEV.S(S10:S11)/AVERAGE(S10:S11)*100</f>
        <v>3.131165911061752</v>
      </c>
      <c r="T12" s="10">
        <f t="shared" si="5"/>
        <v>1.1742879855383594</v>
      </c>
      <c r="U12" s="10">
        <f t="shared" si="5"/>
        <v>0.8584355866718697</v>
      </c>
      <c r="V12" s="10">
        <f t="shared" si="5"/>
        <v>12.997337061371722</v>
      </c>
      <c r="W12" s="10">
        <f t="shared" si="5"/>
        <v>2.3465933003978257</v>
      </c>
      <c r="X12" s="10">
        <f t="shared" si="5"/>
        <v>0.91832049504746682</v>
      </c>
      <c r="Y12" s="10">
        <f t="shared" si="5"/>
        <v>2.0615358052085955</v>
      </c>
      <c r="Z12" s="10">
        <f t="shared" si="5"/>
        <v>4.1952746826378871</v>
      </c>
      <c r="AA12" s="10">
        <f t="shared" si="5"/>
        <v>8.9473379300280858</v>
      </c>
      <c r="AB12" s="10">
        <f t="shared" si="5"/>
        <v>29.178635555682149</v>
      </c>
      <c r="AC12" s="10">
        <f t="shared" si="5"/>
        <v>8.5318185664190409</v>
      </c>
    </row>
    <row r="13" spans="1:29" x14ac:dyDescent="0.3">
      <c r="C13" s="1" t="s">
        <v>556</v>
      </c>
      <c r="D13">
        <v>0.33160000000000001</v>
      </c>
      <c r="E13">
        <v>9.7100000000000006E-2</v>
      </c>
      <c r="F13">
        <v>5.9200000000000003E-2</v>
      </c>
      <c r="G13">
        <v>5.2299999999999999E-2</v>
      </c>
      <c r="H13">
        <v>5.0900000000000001E-2</v>
      </c>
      <c r="I13">
        <v>5.0599999999999999E-2</v>
      </c>
      <c r="J13">
        <v>5.45E-2</v>
      </c>
      <c r="K13">
        <v>5.16E-2</v>
      </c>
      <c r="L13">
        <v>6.0900000000000003E-2</v>
      </c>
      <c r="M13">
        <v>4.8099999999999997E-2</v>
      </c>
      <c r="N13">
        <v>6.0100000000000001E-2</v>
      </c>
      <c r="O13">
        <v>7.4499999999999997E-2</v>
      </c>
      <c r="Q13" s="1" t="s">
        <v>563</v>
      </c>
      <c r="R13">
        <v>3.5996999999999999</v>
      </c>
      <c r="S13">
        <v>3.5011000000000001</v>
      </c>
      <c r="T13">
        <v>3.1318000000000001</v>
      </c>
      <c r="U13">
        <v>1.0606</v>
      </c>
      <c r="V13">
        <v>0.26190000000000002</v>
      </c>
      <c r="W13">
        <v>0.1071</v>
      </c>
      <c r="X13">
        <v>6.6900000000000001E-2</v>
      </c>
      <c r="Y13">
        <v>5.1799999999999999E-2</v>
      </c>
      <c r="Z13">
        <v>5.1499999999999997E-2</v>
      </c>
      <c r="AA13">
        <v>0.05</v>
      </c>
      <c r="AB13">
        <v>5.9799999999999999E-2</v>
      </c>
      <c r="AC13">
        <v>5.3199999999999997E-2</v>
      </c>
    </row>
    <row r="14" spans="1:29" x14ac:dyDescent="0.3">
      <c r="C14" s="1"/>
      <c r="D14">
        <v>0.30590000000000001</v>
      </c>
      <c r="E14">
        <v>8.5900000000000004E-2</v>
      </c>
      <c r="F14">
        <v>5.7599999999999998E-2</v>
      </c>
      <c r="G14">
        <v>4.9799999999999997E-2</v>
      </c>
      <c r="H14">
        <v>4.9599999999999998E-2</v>
      </c>
      <c r="I14">
        <v>5.8599999999999999E-2</v>
      </c>
      <c r="J14">
        <v>4.6100000000000002E-2</v>
      </c>
      <c r="K14">
        <v>4.8899999999999999E-2</v>
      </c>
      <c r="L14">
        <v>4.7600000000000003E-2</v>
      </c>
      <c r="M14">
        <v>5.67E-2</v>
      </c>
      <c r="N14">
        <v>4.8000000000000001E-2</v>
      </c>
      <c r="O14">
        <v>4.7699999999999999E-2</v>
      </c>
      <c r="R14">
        <v>3.5272000000000001</v>
      </c>
      <c r="S14">
        <v>3.4510000000000001</v>
      </c>
      <c r="T14">
        <v>2.9624999999999999</v>
      </c>
      <c r="U14">
        <v>1.0942000000000001</v>
      </c>
      <c r="V14">
        <v>0.28399999999999997</v>
      </c>
      <c r="W14">
        <v>0.1095</v>
      </c>
      <c r="X14">
        <v>6.6900000000000001E-2</v>
      </c>
      <c r="Y14">
        <v>5.2699999999999997E-2</v>
      </c>
      <c r="Z14">
        <v>5.33E-2</v>
      </c>
      <c r="AA14">
        <v>4.87E-2</v>
      </c>
      <c r="AB14">
        <v>6.0900000000000003E-2</v>
      </c>
      <c r="AC14">
        <v>5.2200000000000003E-2</v>
      </c>
    </row>
    <row r="15" spans="1:29" s="10" customFormat="1" x14ac:dyDescent="0.3">
      <c r="C15" s="9" t="s">
        <v>520</v>
      </c>
      <c r="D15" s="10">
        <f>_xlfn.STDEV.S(D13:D14)/AVERAGE(D13:D14)*100</f>
        <v>5.7012217338021243</v>
      </c>
      <c r="E15" s="10">
        <f>_xlfn.STDEV.S(E13:E14)/AVERAGE(E13:E14)*100</f>
        <v>8.6552961194418945</v>
      </c>
      <c r="F15" s="10">
        <f t="shared" ref="F15:O15" si="6">_xlfn.STDEV.S(F13:F14)/AVERAGE(F13:F14)*100</f>
        <v>1.9372788525658891</v>
      </c>
      <c r="G15" s="10">
        <f>_xlfn.STDEV.S(G13:G14)/AVERAGE(G13:G14)*100</f>
        <v>3.4628147952328514</v>
      </c>
      <c r="H15" s="10">
        <f t="shared" si="6"/>
        <v>1.8293309762040071</v>
      </c>
      <c r="I15" s="10">
        <f t="shared" si="6"/>
        <v>10.360538918484215</v>
      </c>
      <c r="J15" s="10">
        <f t="shared" si="6"/>
        <v>11.808542667926437</v>
      </c>
      <c r="K15" s="10">
        <f t="shared" si="6"/>
        <v>3.7993797198083166</v>
      </c>
      <c r="L15" s="10">
        <f t="shared" si="6"/>
        <v>17.335521087153932</v>
      </c>
      <c r="M15" s="10">
        <f t="shared" si="6"/>
        <v>11.605187630160898</v>
      </c>
      <c r="N15" s="10">
        <f t="shared" si="6"/>
        <v>15.829772529800579</v>
      </c>
      <c r="O15" s="10">
        <f t="shared" si="6"/>
        <v>31.015485655972881</v>
      </c>
      <c r="Q15" s="9" t="s">
        <v>520</v>
      </c>
      <c r="R15" s="10">
        <f>_xlfn.STDEV.S(R13:R14)/AVERAGE(R13:R14)*100</f>
        <v>1.4386406891081549</v>
      </c>
      <c r="S15" s="10">
        <f t="shared" ref="S15:AC15" si="7">_xlfn.STDEV.S(S13:S14)/AVERAGE(S13:S14)*100</f>
        <v>1.0191467250887087</v>
      </c>
      <c r="T15" s="10">
        <f t="shared" si="7"/>
        <v>3.9286933053798676</v>
      </c>
      <c r="U15" s="10">
        <f t="shared" si="7"/>
        <v>2.2051965702494942</v>
      </c>
      <c r="V15" s="10">
        <f t="shared" si="7"/>
        <v>5.7252463323768694</v>
      </c>
      <c r="W15" s="10">
        <f t="shared" si="7"/>
        <v>1.5669956369784983</v>
      </c>
      <c r="X15" s="10">
        <f t="shared" si="7"/>
        <v>0</v>
      </c>
      <c r="Y15" s="10">
        <f t="shared" si="7"/>
        <v>1.2179829723787394</v>
      </c>
      <c r="Z15" s="10">
        <f t="shared" si="7"/>
        <v>2.4289927598011216</v>
      </c>
      <c r="AA15" s="10">
        <f t="shared" si="7"/>
        <v>1.8626926353445057</v>
      </c>
      <c r="AB15" s="10">
        <f t="shared" si="7"/>
        <v>1.2888441744908119</v>
      </c>
      <c r="AC15" s="10">
        <f t="shared" si="7"/>
        <v>1.3417585980769322</v>
      </c>
    </row>
    <row r="16" spans="1:29" x14ac:dyDescent="0.3">
      <c r="C16" s="1" t="s">
        <v>557</v>
      </c>
      <c r="D16">
        <v>3.4377</v>
      </c>
      <c r="E16">
        <v>1.0264</v>
      </c>
      <c r="F16">
        <v>0.26540000000000002</v>
      </c>
      <c r="G16">
        <v>0.1013</v>
      </c>
      <c r="H16">
        <v>6.0199999999999997E-2</v>
      </c>
      <c r="I16">
        <v>5.11E-2</v>
      </c>
      <c r="J16">
        <v>4.82E-2</v>
      </c>
      <c r="K16">
        <v>4.9599999999999998E-2</v>
      </c>
      <c r="L16">
        <v>4.5999999999999999E-2</v>
      </c>
      <c r="M16">
        <v>6.9599999999999995E-2</v>
      </c>
      <c r="N16">
        <v>4.5699999999999998E-2</v>
      </c>
      <c r="O16">
        <v>5.1700000000000003E-2</v>
      </c>
      <c r="Q16" s="1" t="s">
        <v>564</v>
      </c>
      <c r="R16">
        <v>4.7E-2</v>
      </c>
      <c r="S16">
        <v>4.7100000000000003E-2</v>
      </c>
      <c r="T16">
        <v>4.5100000000000001E-2</v>
      </c>
      <c r="U16">
        <v>5.04E-2</v>
      </c>
      <c r="V16">
        <v>4.8899999999999999E-2</v>
      </c>
      <c r="W16">
        <v>4.7100000000000003E-2</v>
      </c>
      <c r="X16">
        <v>0.05</v>
      </c>
      <c r="Y16">
        <v>4.87E-2</v>
      </c>
      <c r="Z16">
        <v>0.05</v>
      </c>
      <c r="AA16">
        <v>4.7600000000000003E-2</v>
      </c>
      <c r="AB16">
        <v>5.3999999999999999E-2</v>
      </c>
      <c r="AC16">
        <v>4.9399999999999999E-2</v>
      </c>
    </row>
    <row r="17" spans="1:29" x14ac:dyDescent="0.3">
      <c r="D17">
        <v>3.3109000000000002</v>
      </c>
      <c r="E17">
        <v>1.1093</v>
      </c>
      <c r="F17">
        <v>0.26069999999999999</v>
      </c>
      <c r="G17">
        <v>8.4699999999999998E-2</v>
      </c>
      <c r="H17">
        <v>5.8099999999999999E-2</v>
      </c>
      <c r="I17">
        <v>4.87E-2</v>
      </c>
      <c r="J17">
        <v>5.04E-2</v>
      </c>
      <c r="K17">
        <v>4.7899999999999998E-2</v>
      </c>
      <c r="L17">
        <v>4.9399999999999999E-2</v>
      </c>
      <c r="M17">
        <v>8.1900000000000001E-2</v>
      </c>
      <c r="N17">
        <v>5.7000000000000002E-2</v>
      </c>
      <c r="O17">
        <v>4.6300000000000001E-2</v>
      </c>
      <c r="R17">
        <v>4.65E-2</v>
      </c>
      <c r="S17">
        <v>4.6800000000000001E-2</v>
      </c>
      <c r="T17">
        <v>4.7500000000000001E-2</v>
      </c>
      <c r="U17">
        <v>8.9300000000000004E-2</v>
      </c>
      <c r="V17">
        <v>4.8300000000000003E-2</v>
      </c>
      <c r="W17">
        <v>4.9200000000000001E-2</v>
      </c>
      <c r="X17">
        <v>4.9000000000000002E-2</v>
      </c>
      <c r="Y17">
        <v>4.8399999999999999E-2</v>
      </c>
      <c r="Z17">
        <v>5.3699999999999998E-2</v>
      </c>
      <c r="AA17">
        <v>4.8500000000000001E-2</v>
      </c>
      <c r="AB17">
        <v>5.3800000000000001E-2</v>
      </c>
      <c r="AC17">
        <v>4.87E-2</v>
      </c>
    </row>
    <row r="18" spans="1:29" s="10" customFormat="1" x14ac:dyDescent="0.3">
      <c r="C18" s="9" t="s">
        <v>520</v>
      </c>
      <c r="D18" s="10">
        <f>_xlfn.STDEV.S(D16:D17)/AVERAGE(D16:D17)*100</f>
        <v>2.6571774843509499</v>
      </c>
      <c r="E18" s="10">
        <f>_xlfn.STDEV.S(E16:E17)/AVERAGE(E16:E17)*100</f>
        <v>5.489455650172288</v>
      </c>
      <c r="F18" s="10">
        <f t="shared" ref="F18:O18" si="8">_xlfn.STDEV.S(F16:F17)/AVERAGE(F16:F17)*100</f>
        <v>1.2634107095901159</v>
      </c>
      <c r="G18" s="10">
        <f>_xlfn.STDEV.S(G16:G17)/AVERAGE(G16:G17)*100</f>
        <v>12.621475879243754</v>
      </c>
      <c r="H18" s="10">
        <f t="shared" si="8"/>
        <v>2.5104382764019411</v>
      </c>
      <c r="I18" s="10">
        <f t="shared" si="8"/>
        <v>3.4009143784523319</v>
      </c>
      <c r="J18" s="10">
        <f t="shared" si="8"/>
        <v>3.1554460823740462</v>
      </c>
      <c r="K18" s="10">
        <f t="shared" si="8"/>
        <v>2.4658082625992428</v>
      </c>
      <c r="L18" s="10">
        <f t="shared" si="8"/>
        <v>5.0401741216651192</v>
      </c>
      <c r="M18" s="10">
        <f t="shared" si="8"/>
        <v>11.481733872732065</v>
      </c>
      <c r="N18" s="10">
        <f t="shared" si="8"/>
        <v>15.560480287065301</v>
      </c>
      <c r="O18" s="10">
        <f t="shared" si="8"/>
        <v>7.7926053436884857</v>
      </c>
      <c r="Q18" s="9" t="s">
        <v>520</v>
      </c>
      <c r="R18" s="10">
        <f>_xlfn.STDEV.S(R16:R17)/AVERAGE(R16:R17)*100</f>
        <v>0.7562639370979124</v>
      </c>
      <c r="S18" s="10">
        <f t="shared" ref="S18:AC18" si="9">_xlfn.STDEV.S(S16:S17)/AVERAGE(S16:S17)*100</f>
        <v>0.4518254192885312</v>
      </c>
      <c r="T18" s="10">
        <f t="shared" si="9"/>
        <v>3.665348325804997</v>
      </c>
      <c r="U18" s="10">
        <f t="shared" si="9"/>
        <v>39.379318236444867</v>
      </c>
      <c r="V18" s="10">
        <f t="shared" si="9"/>
        <v>0.87297133479820144</v>
      </c>
      <c r="W18" s="10">
        <f t="shared" si="9"/>
        <v>3.0839548089132878</v>
      </c>
      <c r="X18" s="10">
        <f t="shared" si="9"/>
        <v>1.4284985478516123</v>
      </c>
      <c r="Y18" s="10">
        <f t="shared" si="9"/>
        <v>0.4369351891986929</v>
      </c>
      <c r="Z18" s="10">
        <f t="shared" si="9"/>
        <v>5.0458921704729454</v>
      </c>
      <c r="AA18" s="10">
        <f t="shared" si="9"/>
        <v>1.3244455839082026</v>
      </c>
      <c r="AB18" s="10">
        <f t="shared" si="9"/>
        <v>0.26237728429927387</v>
      </c>
      <c r="AC18" s="10">
        <f t="shared" si="9"/>
        <v>1.0091228273814126</v>
      </c>
    </row>
    <row r="19" spans="1:29" x14ac:dyDescent="0.3">
      <c r="C19" s="1" t="s">
        <v>558</v>
      </c>
      <c r="D19">
        <v>3.7002000000000002</v>
      </c>
      <c r="E19">
        <v>3.6213000000000002</v>
      </c>
      <c r="F19">
        <v>3.5348000000000002</v>
      </c>
      <c r="G19">
        <v>3.4462000000000002</v>
      </c>
      <c r="H19">
        <v>2.6678000000000002</v>
      </c>
      <c r="I19">
        <v>0.92410000000000003</v>
      </c>
      <c r="J19">
        <v>0.37380000000000002</v>
      </c>
      <c r="K19">
        <v>0.16270000000000001</v>
      </c>
      <c r="L19">
        <v>7.5700000000000003E-2</v>
      </c>
      <c r="M19">
        <v>6.0900000000000003E-2</v>
      </c>
      <c r="N19">
        <v>4.8300000000000003E-2</v>
      </c>
      <c r="O19">
        <v>5.0299999999999997E-2</v>
      </c>
      <c r="Q19" s="1" t="s">
        <v>565</v>
      </c>
      <c r="R19">
        <v>0.4355</v>
      </c>
      <c r="S19">
        <v>9.3299999999999994E-2</v>
      </c>
      <c r="T19">
        <v>5.9900000000000002E-2</v>
      </c>
      <c r="U19">
        <v>5.1400000000000001E-2</v>
      </c>
      <c r="V19">
        <v>5.1700000000000003E-2</v>
      </c>
      <c r="W19">
        <v>4.8599999999999997E-2</v>
      </c>
      <c r="X19">
        <v>5.4399999999999997E-2</v>
      </c>
      <c r="Y19">
        <v>4.8800000000000003E-2</v>
      </c>
      <c r="Z19">
        <v>5.1499999999999997E-2</v>
      </c>
      <c r="AA19">
        <v>4.9200000000000001E-2</v>
      </c>
      <c r="AB19">
        <v>5.1799999999999999E-2</v>
      </c>
      <c r="AC19">
        <v>4.8099999999999997E-2</v>
      </c>
    </row>
    <row r="20" spans="1:29" x14ac:dyDescent="0.3">
      <c r="C20" s="1"/>
      <c r="D20">
        <v>3.6751</v>
      </c>
      <c r="E20">
        <v>3.6133000000000002</v>
      </c>
      <c r="F20">
        <v>3.5634000000000001</v>
      </c>
      <c r="G20">
        <v>3.4180999999999999</v>
      </c>
      <c r="H20">
        <v>2.7805</v>
      </c>
      <c r="I20">
        <v>0.82050000000000001</v>
      </c>
      <c r="J20">
        <v>0.38929999999999998</v>
      </c>
      <c r="K20">
        <v>0.16309999999999999</v>
      </c>
      <c r="L20">
        <v>8.4900000000000003E-2</v>
      </c>
      <c r="M20">
        <v>5.2499999999999998E-2</v>
      </c>
      <c r="N20">
        <v>5.2299999999999999E-2</v>
      </c>
      <c r="O20">
        <v>5.0099999999999999E-2</v>
      </c>
      <c r="R20">
        <v>0.43340000000000001</v>
      </c>
      <c r="S20">
        <v>0.10780000000000001</v>
      </c>
      <c r="T20">
        <v>6.6900000000000001E-2</v>
      </c>
      <c r="U20">
        <v>5.96E-2</v>
      </c>
      <c r="V20">
        <v>5.21E-2</v>
      </c>
      <c r="W20">
        <v>4.99E-2</v>
      </c>
      <c r="X20">
        <v>5.0999999999999997E-2</v>
      </c>
      <c r="Y20">
        <v>4.99E-2</v>
      </c>
      <c r="Z20">
        <v>5.11E-2</v>
      </c>
      <c r="AA20">
        <v>5.2299999999999999E-2</v>
      </c>
      <c r="AB20">
        <v>5.3699999999999998E-2</v>
      </c>
      <c r="AC20">
        <v>5.0200000000000002E-2</v>
      </c>
    </row>
    <row r="21" spans="1:29" s="10" customFormat="1" x14ac:dyDescent="0.3">
      <c r="C21" s="9" t="s">
        <v>520</v>
      </c>
      <c r="D21" s="10">
        <f>_xlfn.STDEV.S(D19:D20)/AVERAGE(D19:D20)*100</f>
        <v>0.48129242763772123</v>
      </c>
      <c r="E21" s="10">
        <f>_xlfn.STDEV.S(E19:E20)/AVERAGE(E19:E20)*100</f>
        <v>0.15638333147630512</v>
      </c>
      <c r="F21" s="10">
        <f t="shared" ref="F21:O21" si="10">_xlfn.STDEV.S(F19:F20)/AVERAGE(F19:F20)*100</f>
        <v>0.56981358490702516</v>
      </c>
      <c r="G21" s="10">
        <f>_xlfn.STDEV.S(G19:G20)/AVERAGE(G19:G20)*100</f>
        <v>0.57892867594196507</v>
      </c>
      <c r="H21" s="10">
        <f t="shared" si="10"/>
        <v>2.9253504483866073</v>
      </c>
      <c r="I21" s="10">
        <f t="shared" si="10"/>
        <v>8.3980582977102305</v>
      </c>
      <c r="J21" s="10">
        <f t="shared" si="10"/>
        <v>2.8725344275695077</v>
      </c>
      <c r="K21" s="10">
        <f t="shared" si="10"/>
        <v>0.17362965774991251</v>
      </c>
      <c r="L21" s="10">
        <f t="shared" si="10"/>
        <v>8.1013479289118759</v>
      </c>
      <c r="M21" s="10">
        <f t="shared" si="10"/>
        <v>10.475656017578489</v>
      </c>
      <c r="N21" s="10">
        <f t="shared" si="10"/>
        <v>5.6231155561554429</v>
      </c>
      <c r="O21" s="10">
        <f t="shared" si="10"/>
        <v>0.2817158490783041</v>
      </c>
      <c r="Q21" s="9" t="s">
        <v>520</v>
      </c>
      <c r="R21" s="10">
        <f>_xlfn.STDEV.S(R19:R20)/AVERAGE(R19:R20)*100</f>
        <v>0.34179404775963707</v>
      </c>
      <c r="S21" s="10">
        <f t="shared" ref="S21:AC21" si="11">_xlfn.STDEV.S(S19:S20)/AVERAGE(S19:S20)*100</f>
        <v>10.196965019597164</v>
      </c>
      <c r="T21" s="10">
        <f t="shared" si="11"/>
        <v>7.8071726629429516</v>
      </c>
      <c r="U21" s="10">
        <f t="shared" si="11"/>
        <v>10.447343433747188</v>
      </c>
      <c r="V21" s="10">
        <f t="shared" si="11"/>
        <v>0.5449763246139061</v>
      </c>
      <c r="W21" s="10">
        <f t="shared" si="11"/>
        <v>1.8664747523705858</v>
      </c>
      <c r="X21" s="10">
        <f t="shared" si="11"/>
        <v>4.5619792334615976</v>
      </c>
      <c r="Y21" s="10">
        <f t="shared" si="11"/>
        <v>1.5761245375991895</v>
      </c>
      <c r="Z21" s="10">
        <f t="shared" si="11"/>
        <v>0.55135031671465362</v>
      </c>
      <c r="AA21" s="10">
        <f t="shared" si="11"/>
        <v>4.3192729491197959</v>
      </c>
      <c r="AB21" s="10">
        <f t="shared" si="11"/>
        <v>2.5469248990605489</v>
      </c>
      <c r="AC21" s="10">
        <f t="shared" si="11"/>
        <v>3.0212090345712173</v>
      </c>
    </row>
    <row r="22" spans="1:29" x14ac:dyDescent="0.3">
      <c r="C22" s="1" t="s">
        <v>559</v>
      </c>
      <c r="D22">
        <v>3.6448</v>
      </c>
      <c r="E22">
        <v>3.4790999999999999</v>
      </c>
      <c r="F22">
        <v>3.3803999999999998</v>
      </c>
      <c r="G22">
        <v>2.2823000000000002</v>
      </c>
      <c r="H22">
        <v>0.69579999999999997</v>
      </c>
      <c r="I22">
        <v>0.18820000000000001</v>
      </c>
      <c r="J22">
        <v>0.12970000000000001</v>
      </c>
      <c r="K22">
        <v>5.8999999999999997E-2</v>
      </c>
      <c r="L22">
        <v>5.0200000000000002E-2</v>
      </c>
      <c r="M22">
        <v>4.7300000000000002E-2</v>
      </c>
      <c r="N22">
        <v>5.9799999999999999E-2</v>
      </c>
      <c r="O22">
        <v>4.7E-2</v>
      </c>
      <c r="Q22" s="1" t="s">
        <v>566</v>
      </c>
      <c r="R22">
        <v>2.9792000000000001</v>
      </c>
      <c r="S22">
        <v>1.2374000000000001</v>
      </c>
      <c r="T22">
        <v>0.29480000000000001</v>
      </c>
      <c r="U22">
        <v>9.7100000000000006E-2</v>
      </c>
      <c r="V22">
        <v>6.0499999999999998E-2</v>
      </c>
      <c r="W22">
        <v>5.1499999999999997E-2</v>
      </c>
      <c r="X22">
        <v>4.82E-2</v>
      </c>
      <c r="Y22">
        <v>4.5900000000000003E-2</v>
      </c>
      <c r="Z22">
        <v>4.6399999999999997E-2</v>
      </c>
      <c r="AA22">
        <v>4.5699999999999998E-2</v>
      </c>
      <c r="AB22">
        <v>4.8000000000000001E-2</v>
      </c>
      <c r="AC22">
        <v>4.6800000000000001E-2</v>
      </c>
    </row>
    <row r="23" spans="1:29" x14ac:dyDescent="0.3">
      <c r="C23" s="1"/>
      <c r="D23">
        <v>3.5907</v>
      </c>
      <c r="E23">
        <v>3.4523999999999999</v>
      </c>
      <c r="F23">
        <v>3.3513000000000002</v>
      </c>
      <c r="G23">
        <v>2.1164999999999998</v>
      </c>
      <c r="H23">
        <v>0.62190000000000001</v>
      </c>
      <c r="I23">
        <v>0.17680000000000001</v>
      </c>
      <c r="J23">
        <v>8.8599999999999998E-2</v>
      </c>
      <c r="K23">
        <v>5.7700000000000001E-2</v>
      </c>
      <c r="L23">
        <v>5.0900000000000001E-2</v>
      </c>
      <c r="M23">
        <v>4.7E-2</v>
      </c>
      <c r="N23">
        <v>4.8399999999999999E-2</v>
      </c>
      <c r="O23">
        <v>4.53E-2</v>
      </c>
      <c r="R23">
        <v>2.9272999999999998</v>
      </c>
      <c r="S23">
        <v>1.1850000000000001</v>
      </c>
      <c r="T23">
        <v>0.30609999999999998</v>
      </c>
      <c r="U23">
        <v>0.1009</v>
      </c>
      <c r="V23">
        <v>5.8799999999999998E-2</v>
      </c>
      <c r="W23">
        <v>5.3999999999999999E-2</v>
      </c>
      <c r="X23">
        <v>4.9200000000000001E-2</v>
      </c>
      <c r="Y23">
        <v>4.9599999999999998E-2</v>
      </c>
      <c r="Z23">
        <v>4.8800000000000003E-2</v>
      </c>
      <c r="AA23">
        <v>4.7100000000000003E-2</v>
      </c>
      <c r="AB23">
        <v>4.87E-2</v>
      </c>
      <c r="AC23">
        <v>4.8000000000000001E-2</v>
      </c>
    </row>
    <row r="24" spans="1:29" s="10" customFormat="1" x14ac:dyDescent="0.3">
      <c r="C24" s="9" t="s">
        <v>520</v>
      </c>
      <c r="D24" s="10">
        <f>_xlfn.STDEV.S(D22:D23)/AVERAGE(D22:D23)*100</f>
        <v>1.0574107349096056</v>
      </c>
      <c r="E24" s="10">
        <f>_xlfn.STDEV.S(E22:E23)/AVERAGE(E22:E23)*100</f>
        <v>0.54475224865269511</v>
      </c>
      <c r="F24" s="10">
        <f t="shared" ref="F24:O24" si="12">_xlfn.STDEV.S(F22:F23)/AVERAGE(F22:F23)*100</f>
        <v>0.61134059249605033</v>
      </c>
      <c r="G24" s="10">
        <f>_xlfn.STDEV.S(G22:G23)/AVERAGE(G22:G23)*100</f>
        <v>5.3304675966504433</v>
      </c>
      <c r="H24" s="10">
        <f t="shared" si="12"/>
        <v>7.9312728435434225</v>
      </c>
      <c r="I24" s="10">
        <f t="shared" si="12"/>
        <v>4.4169957838502123</v>
      </c>
      <c r="J24" s="10">
        <f t="shared" si="12"/>
        <v>26.625825658971262</v>
      </c>
      <c r="K24" s="10">
        <f t="shared" si="12"/>
        <v>1.5753878586846763</v>
      </c>
      <c r="L24" s="10">
        <f t="shared" si="12"/>
        <v>0.97917852983300246</v>
      </c>
      <c r="M24" s="10">
        <f t="shared" si="12"/>
        <v>0.44990887456196271</v>
      </c>
      <c r="N24" s="10">
        <f t="shared" si="12"/>
        <v>14.900216830918115</v>
      </c>
      <c r="O24" s="10">
        <f t="shared" si="12"/>
        <v>2.6047270379569469</v>
      </c>
      <c r="Q24" s="9" t="s">
        <v>520</v>
      </c>
      <c r="R24" s="10">
        <f>_xlfn.STDEV.S(R22:R23)/AVERAGE(R22:R23)*100</f>
        <v>1.2426595087981722</v>
      </c>
      <c r="S24" s="10">
        <f t="shared" ref="S24:AC24" si="13">_xlfn.STDEV.S(S22:S23)/AVERAGE(S22:S23)*100</f>
        <v>3.0591475672205326</v>
      </c>
      <c r="T24" s="10">
        <f t="shared" si="13"/>
        <v>2.6594463729099584</v>
      </c>
      <c r="U24" s="10">
        <f t="shared" si="13"/>
        <v>2.7141472409180594</v>
      </c>
      <c r="V24" s="10">
        <f t="shared" si="13"/>
        <v>2.0152246907244442</v>
      </c>
      <c r="W24" s="10">
        <f t="shared" si="13"/>
        <v>3.3512169724480954</v>
      </c>
      <c r="X24" s="10">
        <f t="shared" si="13"/>
        <v>1.451964643093528</v>
      </c>
      <c r="Y24" s="10">
        <f t="shared" si="13"/>
        <v>5.479152021759627</v>
      </c>
      <c r="Z24" s="10">
        <f t="shared" si="13"/>
        <v>3.5652442748901643</v>
      </c>
      <c r="AA24" s="10">
        <f t="shared" si="13"/>
        <v>2.1335118397870048</v>
      </c>
      <c r="AB24" s="10">
        <f t="shared" si="13"/>
        <v>1.0237326718316084</v>
      </c>
      <c r="AC24" s="10">
        <f t="shared" si="13"/>
        <v>1.7901437498393606</v>
      </c>
    </row>
    <row r="25" spans="1:29" x14ac:dyDescent="0.3">
      <c r="C25" s="1" t="s">
        <v>560</v>
      </c>
      <c r="D25">
        <v>3.5762999999999998</v>
      </c>
      <c r="E25">
        <v>3.4826999999999999</v>
      </c>
      <c r="F25">
        <v>3.4527000000000001</v>
      </c>
      <c r="G25">
        <v>2.9096000000000002</v>
      </c>
      <c r="H25">
        <v>1.08</v>
      </c>
      <c r="I25">
        <v>0.31869999999999998</v>
      </c>
      <c r="J25">
        <v>0.12330000000000001</v>
      </c>
      <c r="K25">
        <v>7.3400000000000007E-2</v>
      </c>
      <c r="L25">
        <v>6.0499999999999998E-2</v>
      </c>
      <c r="M25">
        <v>5.1400000000000001E-2</v>
      </c>
      <c r="N25">
        <v>5.5199999999999999E-2</v>
      </c>
      <c r="O25">
        <v>5.11E-2</v>
      </c>
      <c r="Q25" s="1" t="s">
        <v>567</v>
      </c>
      <c r="R25">
        <v>3.7963</v>
      </c>
      <c r="S25">
        <v>3.8294000000000001</v>
      </c>
      <c r="T25">
        <v>3.5943999999999998</v>
      </c>
      <c r="U25">
        <v>3.0674000000000001</v>
      </c>
      <c r="V25">
        <v>1.6279999999999999</v>
      </c>
      <c r="W25">
        <v>0.4128</v>
      </c>
      <c r="X25">
        <v>0.15210000000000001</v>
      </c>
      <c r="Y25">
        <v>7.6899999999999996E-2</v>
      </c>
      <c r="Z25">
        <v>5.7200000000000001E-2</v>
      </c>
      <c r="AA25">
        <v>5.0500000000000003E-2</v>
      </c>
      <c r="AB25">
        <v>4.9000000000000002E-2</v>
      </c>
      <c r="AC25">
        <v>4.8599999999999997E-2</v>
      </c>
    </row>
    <row r="26" spans="1:29" x14ac:dyDescent="0.3">
      <c r="C26" s="1"/>
      <c r="D26">
        <v>3.6147999999999998</v>
      </c>
      <c r="E26">
        <v>3.5676999999999999</v>
      </c>
      <c r="F26">
        <v>3.5026000000000002</v>
      </c>
      <c r="G26">
        <v>3.1292</v>
      </c>
      <c r="H26">
        <v>1.1949000000000001</v>
      </c>
      <c r="I26">
        <v>0.3024</v>
      </c>
      <c r="J26">
        <v>0.1201</v>
      </c>
      <c r="K26">
        <v>6.9000000000000006E-2</v>
      </c>
      <c r="L26">
        <v>7.3499999999999996E-2</v>
      </c>
      <c r="M26">
        <v>5.0999999999999997E-2</v>
      </c>
      <c r="N26">
        <v>5.1799999999999999E-2</v>
      </c>
      <c r="O26">
        <v>5.0299999999999997E-2</v>
      </c>
      <c r="R26">
        <v>3.7454000000000001</v>
      </c>
      <c r="S26">
        <v>3.6349</v>
      </c>
      <c r="T26">
        <v>3.6351</v>
      </c>
      <c r="U26">
        <v>3.2090999999999998</v>
      </c>
      <c r="V26">
        <v>1.3552999999999999</v>
      </c>
      <c r="W26">
        <v>0.42070000000000002</v>
      </c>
      <c r="X26">
        <v>0.14829999999999999</v>
      </c>
      <c r="Y26">
        <v>7.85E-2</v>
      </c>
      <c r="Z26">
        <v>6.5000000000000002E-2</v>
      </c>
      <c r="AA26">
        <v>5.7500000000000002E-2</v>
      </c>
      <c r="AB26">
        <v>5.0700000000000002E-2</v>
      </c>
      <c r="AC26">
        <v>4.9500000000000002E-2</v>
      </c>
    </row>
    <row r="27" spans="1:29" s="10" customFormat="1" x14ac:dyDescent="0.3">
      <c r="C27" s="9" t="s">
        <v>520</v>
      </c>
      <c r="D27" s="10">
        <f>_xlfn.STDEV.S(D25:D26)/AVERAGE(D25:D26)*100</f>
        <v>0.75714733700496628</v>
      </c>
      <c r="E27" s="10">
        <f>_xlfn.STDEV.S(E25:E26)/AVERAGE(E25:E26)*100</f>
        <v>1.7049834449352239</v>
      </c>
      <c r="F27" s="10">
        <f t="shared" ref="F27:O27" si="14">_xlfn.STDEV.S(F25:F26)/AVERAGE(F25:F26)*100</f>
        <v>1.0146112570617734</v>
      </c>
      <c r="G27" s="10">
        <f>_xlfn.STDEV.S(G25:G26)/AVERAGE(G25:G26)*100</f>
        <v>5.1427650906990028</v>
      </c>
      <c r="H27" s="10">
        <f t="shared" si="14"/>
        <v>7.142869502688848</v>
      </c>
      <c r="I27" s="10">
        <f t="shared" si="14"/>
        <v>3.7114282831559202</v>
      </c>
      <c r="J27" s="10">
        <f t="shared" si="14"/>
        <v>1.8592783071462269</v>
      </c>
      <c r="K27" s="10">
        <f t="shared" si="14"/>
        <v>4.3697610073325972</v>
      </c>
      <c r="L27" s="10">
        <f t="shared" si="14"/>
        <v>13.719982321530026</v>
      </c>
      <c r="M27" s="10">
        <f t="shared" si="14"/>
        <v>0.55242717280199649</v>
      </c>
      <c r="N27" s="10">
        <f t="shared" si="14"/>
        <v>4.4937627215593681</v>
      </c>
      <c r="O27" s="10">
        <f t="shared" si="14"/>
        <v>1.1157503450675339</v>
      </c>
      <c r="Q27" s="9" t="s">
        <v>520</v>
      </c>
      <c r="R27" s="10">
        <f>_xlfn.STDEV.S(R25:R26)/AVERAGE(R25:R26)*100</f>
        <v>0.95447273591883086</v>
      </c>
      <c r="S27" s="10">
        <f t="shared" ref="S27:AC27" si="15">_xlfn.STDEV.S(S25:S26)/AVERAGE(S25:S26)*100</f>
        <v>3.6850680958906685</v>
      </c>
      <c r="T27" s="10">
        <f t="shared" si="15"/>
        <v>0.7961614494582645</v>
      </c>
      <c r="U27" s="10">
        <f t="shared" si="15"/>
        <v>3.1927676537603302</v>
      </c>
      <c r="V27" s="10">
        <f t="shared" si="15"/>
        <v>12.927162486479501</v>
      </c>
      <c r="W27" s="10">
        <f t="shared" si="15"/>
        <v>1.3404063758545262</v>
      </c>
      <c r="X27" s="10">
        <f t="shared" si="15"/>
        <v>1.7889519097928752</v>
      </c>
      <c r="Y27" s="10">
        <f t="shared" si="15"/>
        <v>1.4560757398950825</v>
      </c>
      <c r="Z27" s="10">
        <f t="shared" si="15"/>
        <v>9.0268950789772031</v>
      </c>
      <c r="AA27" s="10">
        <f t="shared" si="15"/>
        <v>9.166199015381169</v>
      </c>
      <c r="AB27" s="10">
        <f t="shared" si="15"/>
        <v>2.4113972477775945</v>
      </c>
      <c r="AC27" s="10">
        <f t="shared" si="15"/>
        <v>1.2974436352046819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71.355000000000004</v>
      </c>
      <c r="D32" t="s">
        <v>20</v>
      </c>
      <c r="E32">
        <v>3.46</v>
      </c>
      <c r="F32">
        <v>3.4359999999999999</v>
      </c>
      <c r="G32">
        <v>3.4000000000000002E-2</v>
      </c>
      <c r="H32">
        <v>1</v>
      </c>
    </row>
    <row r="33" spans="1:8" x14ac:dyDescent="0.3">
      <c r="A33" t="s">
        <v>21</v>
      </c>
      <c r="B33" t="s">
        <v>21</v>
      </c>
      <c r="C33">
        <v>50.61</v>
      </c>
      <c r="D33" t="s">
        <v>22</v>
      </c>
      <c r="E33">
        <v>3.4119999999999999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49.72</v>
      </c>
      <c r="D34" t="s">
        <v>24</v>
      </c>
      <c r="E34">
        <v>3.41</v>
      </c>
      <c r="F34">
        <v>3.4159999999999999</v>
      </c>
      <c r="G34">
        <v>8.9999999999999993E-3</v>
      </c>
      <c r="H34">
        <v>0.3</v>
      </c>
    </row>
    <row r="35" spans="1:8" x14ac:dyDescent="0.3">
      <c r="A35" t="s">
        <v>21</v>
      </c>
      <c r="B35" t="s">
        <v>21</v>
      </c>
      <c r="C35">
        <v>54.195999999999998</v>
      </c>
      <c r="D35" t="s">
        <v>25</v>
      </c>
      <c r="E35">
        <v>3.423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13.496</v>
      </c>
      <c r="D36" t="s">
        <v>27</v>
      </c>
      <c r="E36">
        <v>3.1280000000000001</v>
      </c>
      <c r="F36">
        <v>3.1419999999999999</v>
      </c>
      <c r="G36">
        <v>2.1000000000000001E-2</v>
      </c>
      <c r="H36">
        <v>0.7</v>
      </c>
    </row>
    <row r="37" spans="1:8" x14ac:dyDescent="0.3">
      <c r="A37" t="s">
        <v>21</v>
      </c>
      <c r="B37" t="s">
        <v>21</v>
      </c>
      <c r="C37">
        <v>14.933</v>
      </c>
      <c r="D37" t="s">
        <v>28</v>
      </c>
      <c r="E37">
        <v>3.157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2.5760000000000001</v>
      </c>
      <c r="D38" t="s">
        <v>30</v>
      </c>
      <c r="E38">
        <v>2.3759999999999999</v>
      </c>
      <c r="F38">
        <v>2.4340000000000002</v>
      </c>
      <c r="G38">
        <v>8.2000000000000003E-2</v>
      </c>
      <c r="H38">
        <v>3.4</v>
      </c>
    </row>
    <row r="39" spans="1:8" x14ac:dyDescent="0.3">
      <c r="A39" t="s">
        <v>21</v>
      </c>
      <c r="B39" t="s">
        <v>21</v>
      </c>
      <c r="C39">
        <v>3.1</v>
      </c>
      <c r="D39" t="s">
        <v>31</v>
      </c>
      <c r="E39">
        <v>2.492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1.7749999999999999</v>
      </c>
      <c r="D40" t="s">
        <v>33</v>
      </c>
      <c r="E40">
        <v>2.1139999999999999</v>
      </c>
      <c r="F40">
        <v>1.9350000000000001</v>
      </c>
      <c r="G40">
        <v>0.254</v>
      </c>
      <c r="H40">
        <v>13.1</v>
      </c>
    </row>
    <row r="41" spans="1:8" x14ac:dyDescent="0.3">
      <c r="A41" t="s">
        <v>21</v>
      </c>
      <c r="B41" t="s">
        <v>21</v>
      </c>
      <c r="C41">
        <v>1.139</v>
      </c>
      <c r="D41" t="s">
        <v>34</v>
      </c>
      <c r="E41">
        <v>1.7549999999999999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0.36199999999999999</v>
      </c>
      <c r="D42" t="s">
        <v>36</v>
      </c>
      <c r="E42">
        <v>0.76100000000000001</v>
      </c>
      <c r="F42">
        <v>0.80300000000000005</v>
      </c>
      <c r="G42">
        <v>0.06</v>
      </c>
      <c r="H42">
        <v>7.5</v>
      </c>
    </row>
    <row r="43" spans="1:8" x14ac:dyDescent="0.3">
      <c r="A43" t="s">
        <v>21</v>
      </c>
      <c r="B43" t="s">
        <v>21</v>
      </c>
      <c r="C43">
        <v>0.40400000000000003</v>
      </c>
      <c r="D43" t="s">
        <v>37</v>
      </c>
      <c r="E43">
        <v>0.84599999999999997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0.107</v>
      </c>
      <c r="D44" t="s">
        <v>39</v>
      </c>
      <c r="E44">
        <v>0.20100000000000001</v>
      </c>
      <c r="F44">
        <v>0.28799999999999998</v>
      </c>
      <c r="G44">
        <v>0.124</v>
      </c>
      <c r="H44">
        <v>42.9</v>
      </c>
    </row>
    <row r="45" spans="1:8" x14ac:dyDescent="0.3">
      <c r="A45" t="s">
        <v>21</v>
      </c>
      <c r="B45" t="s">
        <v>21</v>
      </c>
      <c r="C45">
        <v>0.188</v>
      </c>
      <c r="D45" t="s">
        <v>40</v>
      </c>
      <c r="E45">
        <v>0.376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4.9000000000000002E-2</v>
      </c>
      <c r="D46" t="s">
        <v>42</v>
      </c>
      <c r="E46">
        <v>0.105</v>
      </c>
      <c r="F46">
        <v>0.128</v>
      </c>
      <c r="G46">
        <v>3.2000000000000001E-2</v>
      </c>
      <c r="H46">
        <v>25.2</v>
      </c>
    </row>
    <row r="47" spans="1:8" x14ac:dyDescent="0.3">
      <c r="A47" t="s">
        <v>21</v>
      </c>
      <c r="B47" t="s">
        <v>21</v>
      </c>
      <c r="C47">
        <v>7.9000000000000001E-2</v>
      </c>
      <c r="D47" t="s">
        <v>43</v>
      </c>
      <c r="E47">
        <v>0.15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1.4E-2</v>
      </c>
      <c r="D48" t="s">
        <v>45</v>
      </c>
      <c r="E48">
        <v>7.0000000000000007E-2</v>
      </c>
      <c r="F48">
        <v>7.5999999999999998E-2</v>
      </c>
      <c r="G48">
        <v>8.0000000000000002E-3</v>
      </c>
      <c r="H48">
        <v>11</v>
      </c>
    </row>
    <row r="49" spans="1:10" x14ac:dyDescent="0.3">
      <c r="A49" t="s">
        <v>21</v>
      </c>
      <c r="B49" t="s">
        <v>21</v>
      </c>
      <c r="C49">
        <v>2.9000000000000001E-2</v>
      </c>
      <c r="D49" t="s">
        <v>46</v>
      </c>
      <c r="E49">
        <v>8.2000000000000003E-2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5.5E-2</v>
      </c>
      <c r="F50">
        <v>5.7000000000000002E-2</v>
      </c>
      <c r="G50">
        <v>2E-3</v>
      </c>
      <c r="H50">
        <v>3.8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5.8999999999999997E-2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5.3999999999999999E-2</v>
      </c>
      <c r="F52">
        <v>5.2999999999999999E-2</v>
      </c>
      <c r="G52">
        <v>1E-3</v>
      </c>
      <c r="H52">
        <v>1.2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5.2999999999999999E-2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5.2999999999999999E-2</v>
      </c>
      <c r="F54">
        <v>5.0999999999999997E-2</v>
      </c>
      <c r="G54">
        <v>3.0000000000000001E-3</v>
      </c>
      <c r="H54">
        <v>5.4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4.9000000000000002E-2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5.0999999999999997E-2</v>
      </c>
      <c r="D57" t="s">
        <v>59</v>
      </c>
    </row>
    <row r="58" spans="1:10" x14ac:dyDescent="0.3">
      <c r="A58" t="s">
        <v>60</v>
      </c>
      <c r="B58" t="s">
        <v>61</v>
      </c>
      <c r="C58">
        <v>3.4359999999999999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3.5859999999999999</v>
      </c>
      <c r="D62" t="s">
        <v>65</v>
      </c>
      <c r="E62">
        <v>279.28500000000003</v>
      </c>
      <c r="F62">
        <v>340.04399999999998</v>
      </c>
      <c r="G62">
        <v>85.927000000000007</v>
      </c>
      <c r="H62">
        <v>25.3</v>
      </c>
      <c r="I62">
        <v>1</v>
      </c>
      <c r="J62">
        <v>340.04399999999998</v>
      </c>
    </row>
    <row r="63" spans="1:10" x14ac:dyDescent="0.3">
      <c r="A63" t="s">
        <v>21</v>
      </c>
      <c r="B63" t="s">
        <v>116</v>
      </c>
      <c r="C63">
        <v>3.6070000000000002</v>
      </c>
      <c r="D63" t="s">
        <v>65</v>
      </c>
      <c r="E63">
        <v>400.80399999999997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3.2</v>
      </c>
      <c r="E64">
        <v>17.523</v>
      </c>
      <c r="F64">
        <v>13.497999999999999</v>
      </c>
      <c r="G64">
        <v>5.6929999999999996</v>
      </c>
      <c r="H64">
        <v>42.2</v>
      </c>
      <c r="I64">
        <v>3</v>
      </c>
      <c r="J64">
        <v>40.494</v>
      </c>
    </row>
    <row r="65" spans="1:10" x14ac:dyDescent="0.3">
      <c r="A65" t="s">
        <v>21</v>
      </c>
      <c r="B65" t="s">
        <v>117</v>
      </c>
      <c r="C65">
        <v>3.0129999999999999</v>
      </c>
      <c r="E65">
        <v>9.4719999999999995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1.506</v>
      </c>
      <c r="E66">
        <v>0.85899999999999999</v>
      </c>
      <c r="F66">
        <v>0.872</v>
      </c>
      <c r="G66">
        <v>1.7999999999999999E-2</v>
      </c>
      <c r="H66">
        <v>2</v>
      </c>
      <c r="I66">
        <v>9</v>
      </c>
      <c r="J66">
        <v>7.8490000000000002</v>
      </c>
    </row>
    <row r="67" spans="1:10" x14ac:dyDescent="0.3">
      <c r="A67" t="s">
        <v>21</v>
      </c>
      <c r="B67" t="s">
        <v>118</v>
      </c>
      <c r="C67">
        <v>1.532</v>
      </c>
      <c r="E67">
        <v>0.88500000000000001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0.32400000000000001</v>
      </c>
      <c r="E68">
        <v>0.16500000000000001</v>
      </c>
      <c r="F68">
        <v>0.16800000000000001</v>
      </c>
      <c r="G68">
        <v>4.0000000000000001E-3</v>
      </c>
      <c r="H68">
        <v>2.5</v>
      </c>
      <c r="I68">
        <v>27</v>
      </c>
      <c r="J68">
        <v>4.54</v>
      </c>
    </row>
    <row r="69" spans="1:10" x14ac:dyDescent="0.3">
      <c r="A69" t="s">
        <v>21</v>
      </c>
      <c r="B69" t="s">
        <v>119</v>
      </c>
      <c r="C69">
        <v>0.33800000000000002</v>
      </c>
      <c r="E69">
        <v>0.17100000000000001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0.111</v>
      </c>
      <c r="E70">
        <v>5.2999999999999999E-2</v>
      </c>
      <c r="F70">
        <v>5.2999999999999999E-2</v>
      </c>
      <c r="G70">
        <v>0</v>
      </c>
      <c r="H70">
        <v>0</v>
      </c>
      <c r="I70">
        <v>81</v>
      </c>
      <c r="J70">
        <v>4.3019999999999996</v>
      </c>
    </row>
    <row r="71" spans="1:10" x14ac:dyDescent="0.3">
      <c r="A71" t="s">
        <v>21</v>
      </c>
      <c r="B71" t="s">
        <v>120</v>
      </c>
      <c r="C71">
        <v>0.111</v>
      </c>
      <c r="E71">
        <v>5.2999999999999999E-2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6.8000000000000005E-2</v>
      </c>
      <c r="E72">
        <v>8.9999999999999993E-3</v>
      </c>
      <c r="F72">
        <v>0.01</v>
      </c>
      <c r="G72">
        <v>2E-3</v>
      </c>
      <c r="H72">
        <v>21.8</v>
      </c>
      <c r="I72">
        <v>243</v>
      </c>
      <c r="J72">
        <v>2.5430000000000001</v>
      </c>
    </row>
    <row r="73" spans="1:10" x14ac:dyDescent="0.3">
      <c r="A73" t="s">
        <v>21</v>
      </c>
      <c r="B73" t="s">
        <v>121</v>
      </c>
      <c r="C73">
        <v>6.9000000000000006E-2</v>
      </c>
      <c r="E73">
        <v>1.2E-2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5.0999999999999997E-2</v>
      </c>
      <c r="D74" t="s">
        <v>65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5.2999999999999999E-2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4.5999999999999999E-2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0.05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4.5999999999999999E-2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3.7090000000000001</v>
      </c>
      <c r="D80" t="s">
        <v>65</v>
      </c>
      <c r="E80">
        <v>388010.94300000003</v>
      </c>
      <c r="F80">
        <v>388010.94300000003</v>
      </c>
      <c r="G80">
        <v>0</v>
      </c>
      <c r="H80">
        <v>0</v>
      </c>
      <c r="I80">
        <v>1</v>
      </c>
      <c r="J80">
        <v>388010.94300000003</v>
      </c>
    </row>
    <row r="81" spans="1:10" x14ac:dyDescent="0.3">
      <c r="A81" t="s">
        <v>21</v>
      </c>
      <c r="B81" t="s">
        <v>176</v>
      </c>
      <c r="C81">
        <v>3.7509999999999999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3.4910000000000001</v>
      </c>
      <c r="D82" t="s">
        <v>65</v>
      </c>
      <c r="E82">
        <v>92.587999999999994</v>
      </c>
      <c r="F82">
        <v>603.42399999999998</v>
      </c>
      <c r="G82">
        <v>722.43</v>
      </c>
      <c r="H82">
        <v>119.7</v>
      </c>
      <c r="I82">
        <v>3</v>
      </c>
      <c r="J82">
        <v>1810.271</v>
      </c>
    </row>
    <row r="83" spans="1:10" x14ac:dyDescent="0.3">
      <c r="A83" t="s">
        <v>21</v>
      </c>
      <c r="B83" t="s">
        <v>177</v>
      </c>
      <c r="C83">
        <v>3.649</v>
      </c>
      <c r="D83" t="s">
        <v>65</v>
      </c>
      <c r="E83">
        <v>1114.259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2.8839999999999999</v>
      </c>
      <c r="E84">
        <v>6.7560000000000002</v>
      </c>
      <c r="F84">
        <v>6.4009999999999998</v>
      </c>
      <c r="G84">
        <v>0.503</v>
      </c>
      <c r="H84">
        <v>7.9</v>
      </c>
      <c r="I84">
        <v>9</v>
      </c>
      <c r="J84">
        <v>57.604999999999997</v>
      </c>
    </row>
    <row r="85" spans="1:10" x14ac:dyDescent="0.3">
      <c r="A85" t="s">
        <v>21</v>
      </c>
      <c r="B85" t="s">
        <v>178</v>
      </c>
      <c r="C85">
        <v>2.8370000000000002</v>
      </c>
      <c r="E85">
        <v>6.0449999999999999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4.3999999999999997E-2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4.7E-2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0.89200000000000002</v>
      </c>
      <c r="E88">
        <v>0.42799999999999999</v>
      </c>
      <c r="F88">
        <v>0.43099999999999999</v>
      </c>
      <c r="G88">
        <v>4.0000000000000001E-3</v>
      </c>
      <c r="H88">
        <v>0.9</v>
      </c>
      <c r="I88">
        <v>27</v>
      </c>
      <c r="J88">
        <v>11.647</v>
      </c>
    </row>
    <row r="89" spans="1:10" x14ac:dyDescent="0.3">
      <c r="A89" t="s">
        <v>21</v>
      </c>
      <c r="B89" t="s">
        <v>179</v>
      </c>
      <c r="C89">
        <v>0.90300000000000002</v>
      </c>
      <c r="E89">
        <v>0.434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0.26900000000000002</v>
      </c>
      <c r="E90">
        <v>0.14000000000000001</v>
      </c>
      <c r="F90">
        <v>0.129</v>
      </c>
      <c r="G90">
        <v>1.4999999999999999E-2</v>
      </c>
      <c r="H90">
        <v>11.9</v>
      </c>
      <c r="I90">
        <v>81</v>
      </c>
      <c r="J90">
        <v>10.452</v>
      </c>
    </row>
    <row r="91" spans="1:10" x14ac:dyDescent="0.3">
      <c r="A91" t="s">
        <v>21</v>
      </c>
      <c r="B91" t="s">
        <v>180</v>
      </c>
      <c r="C91">
        <v>0.224</v>
      </c>
      <c r="E91">
        <v>0.11799999999999999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9.1999999999999998E-2</v>
      </c>
      <c r="E92">
        <v>3.7999999999999999E-2</v>
      </c>
      <c r="F92">
        <v>3.6999999999999998E-2</v>
      </c>
      <c r="G92">
        <v>2E-3</v>
      </c>
      <c r="H92">
        <v>5.2</v>
      </c>
      <c r="I92">
        <v>243</v>
      </c>
      <c r="J92">
        <v>8.9770000000000003</v>
      </c>
    </row>
    <row r="93" spans="1:10" x14ac:dyDescent="0.3">
      <c r="A93" t="s">
        <v>21</v>
      </c>
      <c r="B93" t="s">
        <v>181</v>
      </c>
      <c r="C93">
        <v>8.8999999999999996E-2</v>
      </c>
      <c r="E93">
        <v>3.5999999999999997E-2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6.2E-2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6.0999999999999999E-2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5.0999999999999997E-2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5.1999999999999998E-2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5.3999999999999999E-2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5.0999999999999997E-2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5.6000000000000001E-2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0.05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7.5999999999999998E-2</v>
      </c>
      <c r="E102">
        <v>2.1999999999999999E-2</v>
      </c>
      <c r="F102">
        <v>2.1999999999999999E-2</v>
      </c>
      <c r="G102">
        <v>0</v>
      </c>
      <c r="H102">
        <v>0</v>
      </c>
      <c r="I102">
        <v>59049</v>
      </c>
      <c r="J102">
        <v>1318.751</v>
      </c>
    </row>
    <row r="103" spans="1:10" x14ac:dyDescent="0.3">
      <c r="A103" t="s">
        <v>21</v>
      </c>
      <c r="B103" t="s">
        <v>186</v>
      </c>
      <c r="C103">
        <v>0.05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5.8000000000000003E-2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5.0999999999999997E-2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3.6</v>
      </c>
      <c r="D106" t="s">
        <v>65</v>
      </c>
      <c r="E106">
        <v>351.65499999999997</v>
      </c>
      <c r="F106">
        <v>241.571</v>
      </c>
      <c r="G106">
        <v>155.68199999999999</v>
      </c>
      <c r="H106">
        <v>64.400000000000006</v>
      </c>
      <c r="I106">
        <v>1</v>
      </c>
      <c r="J106">
        <v>241.571</v>
      </c>
    </row>
    <row r="107" spans="1:10" x14ac:dyDescent="0.3">
      <c r="A107" t="s">
        <v>21</v>
      </c>
      <c r="B107" t="s">
        <v>224</v>
      </c>
      <c r="C107">
        <v>3.5270000000000001</v>
      </c>
      <c r="D107" t="s">
        <v>65</v>
      </c>
      <c r="E107">
        <v>131.48699999999999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4.4999999999999998E-2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4.7E-2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3.5009999999999999</v>
      </c>
      <c r="D110" t="s">
        <v>65</v>
      </c>
      <c r="E110">
        <v>101.282</v>
      </c>
      <c r="F110">
        <v>83.876000000000005</v>
      </c>
      <c r="G110">
        <v>24.616</v>
      </c>
      <c r="H110">
        <v>29.3</v>
      </c>
      <c r="I110">
        <v>3</v>
      </c>
      <c r="J110">
        <v>251.62700000000001</v>
      </c>
    </row>
    <row r="111" spans="1:10" x14ac:dyDescent="0.3">
      <c r="A111" t="s">
        <v>21</v>
      </c>
      <c r="B111" t="s">
        <v>225</v>
      </c>
      <c r="C111">
        <v>3.4510000000000001</v>
      </c>
      <c r="D111" t="s">
        <v>65</v>
      </c>
      <c r="E111">
        <v>66.47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3.1320000000000001</v>
      </c>
      <c r="E112">
        <v>13.69</v>
      </c>
      <c r="F112">
        <v>10.964</v>
      </c>
      <c r="G112">
        <v>3.8559999999999999</v>
      </c>
      <c r="H112">
        <v>35.200000000000003</v>
      </c>
      <c r="I112">
        <v>9</v>
      </c>
      <c r="J112">
        <v>98.671999999999997</v>
      </c>
    </row>
    <row r="113" spans="1:10" x14ac:dyDescent="0.3">
      <c r="A113" t="s">
        <v>21</v>
      </c>
      <c r="B113" t="s">
        <v>226</v>
      </c>
      <c r="C113">
        <v>2.9620000000000002</v>
      </c>
      <c r="E113">
        <v>8.2370000000000001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1.0609999999999999</v>
      </c>
      <c r="E114">
        <v>0.52300000000000002</v>
      </c>
      <c r="F114">
        <v>0.53300000000000003</v>
      </c>
      <c r="G114">
        <v>1.4999999999999999E-2</v>
      </c>
      <c r="H114">
        <v>2.7</v>
      </c>
      <c r="I114">
        <v>27</v>
      </c>
      <c r="J114">
        <v>14.403</v>
      </c>
    </row>
    <row r="115" spans="1:10" x14ac:dyDescent="0.3">
      <c r="A115" t="s">
        <v>21</v>
      </c>
      <c r="B115" t="s">
        <v>227</v>
      </c>
      <c r="C115">
        <v>1.0940000000000001</v>
      </c>
      <c r="E115">
        <v>0.54400000000000004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0.26200000000000001</v>
      </c>
      <c r="E116">
        <v>0.13700000000000001</v>
      </c>
      <c r="F116">
        <v>0.14199999999999999</v>
      </c>
      <c r="G116">
        <v>7.0000000000000001E-3</v>
      </c>
      <c r="H116">
        <v>5.0999999999999996</v>
      </c>
      <c r="I116">
        <v>81</v>
      </c>
      <c r="J116">
        <v>11.477</v>
      </c>
    </row>
    <row r="117" spans="1:10" x14ac:dyDescent="0.3">
      <c r="A117" t="s">
        <v>21</v>
      </c>
      <c r="B117" t="s">
        <v>228</v>
      </c>
      <c r="C117">
        <v>0.28399999999999997</v>
      </c>
      <c r="E117">
        <v>0.14699999999999999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0.107</v>
      </c>
      <c r="E118">
        <v>5.0999999999999997E-2</v>
      </c>
      <c r="F118">
        <v>5.0999999999999997E-2</v>
      </c>
      <c r="G118">
        <v>1E-3</v>
      </c>
      <c r="H118">
        <v>2.4</v>
      </c>
      <c r="I118">
        <v>243</v>
      </c>
      <c r="J118">
        <v>12.512</v>
      </c>
    </row>
    <row r="119" spans="1:10" x14ac:dyDescent="0.3">
      <c r="A119" t="s">
        <v>21</v>
      </c>
      <c r="B119" t="s">
        <v>229</v>
      </c>
      <c r="C119">
        <v>0.11</v>
      </c>
      <c r="E119">
        <v>5.1999999999999998E-2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6.7000000000000004E-2</v>
      </c>
      <c r="E120">
        <v>7.0000000000000001E-3</v>
      </c>
      <c r="F120">
        <v>7.0000000000000001E-3</v>
      </c>
      <c r="G120">
        <v>0</v>
      </c>
      <c r="H120">
        <v>0</v>
      </c>
      <c r="I120">
        <v>729</v>
      </c>
      <c r="J120">
        <v>5.0439999999999996</v>
      </c>
    </row>
    <row r="121" spans="1:10" x14ac:dyDescent="0.3">
      <c r="A121" t="s">
        <v>21</v>
      </c>
      <c r="B121" t="s">
        <v>230</v>
      </c>
      <c r="C121">
        <v>6.7000000000000004E-2</v>
      </c>
      <c r="E121">
        <v>7.0000000000000001E-3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5.1999999999999998E-2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5.2999999999999999E-2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5.0999999999999997E-2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5.2999999999999999E-2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0.05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4.9000000000000002E-2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0.06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6.0999999999999999E-2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4.4999999999999998E-2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0.05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5.2999999999999999E-2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5.1999999999999998E-2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4.7E-2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4.7E-2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4.7E-2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4.7E-2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4.4999999999999998E-2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4.8000000000000001E-2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0.05</v>
      </c>
      <c r="D140" t="s">
        <v>65</v>
      </c>
      <c r="E140" t="s">
        <v>19</v>
      </c>
      <c r="F140">
        <v>3.5999999999999997E-2</v>
      </c>
      <c r="G140">
        <v>0</v>
      </c>
      <c r="H140">
        <v>0</v>
      </c>
      <c r="I140">
        <v>27</v>
      </c>
      <c r="J140">
        <v>0.97099999999999997</v>
      </c>
    </row>
    <row r="141" spans="1:10" x14ac:dyDescent="0.3">
      <c r="A141" t="s">
        <v>21</v>
      </c>
      <c r="B141" t="s">
        <v>275</v>
      </c>
      <c r="C141">
        <v>8.8999999999999996E-2</v>
      </c>
      <c r="E141">
        <v>3.5999999999999997E-2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4.9000000000000002E-2</v>
      </c>
      <c r="D142" t="s">
        <v>65</v>
      </c>
      <c r="E142" t="s">
        <v>19</v>
      </c>
      <c r="F142" t="s">
        <v>19</v>
      </c>
      <c r="G142" t="s">
        <v>19</v>
      </c>
      <c r="H142" t="s">
        <v>19</v>
      </c>
      <c r="I142">
        <v>81</v>
      </c>
      <c r="J142" t="s">
        <v>19</v>
      </c>
    </row>
    <row r="143" spans="1:10" x14ac:dyDescent="0.3">
      <c r="A143" t="s">
        <v>21</v>
      </c>
      <c r="B143" t="s">
        <v>276</v>
      </c>
      <c r="C143">
        <v>4.8000000000000001E-2</v>
      </c>
      <c r="D143" t="s">
        <v>65</v>
      </c>
      <c r="E143" t="s">
        <v>19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4.7E-2</v>
      </c>
      <c r="D144" t="s">
        <v>65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4.9000000000000002E-2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0.05</v>
      </c>
      <c r="D146" t="s">
        <v>65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4.9000000000000002E-2</v>
      </c>
      <c r="D147" t="s">
        <v>65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4.9000000000000002E-2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4.8000000000000001E-2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0.05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5.3999999999999999E-2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4.5999999999999999E-2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4.3999999999999997E-2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4.8000000000000001E-2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4.9000000000000002E-2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5.3999999999999999E-2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5.3999999999999999E-2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4.9000000000000002E-2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4.9000000000000002E-2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0.436</v>
      </c>
      <c r="E160">
        <v>0.214</v>
      </c>
      <c r="F160">
        <v>0.214</v>
      </c>
      <c r="G160">
        <v>1E-3</v>
      </c>
      <c r="H160">
        <v>0.3</v>
      </c>
      <c r="I160">
        <v>1</v>
      </c>
      <c r="J160">
        <v>0.214</v>
      </c>
    </row>
    <row r="161" spans="1:10" x14ac:dyDescent="0.3">
      <c r="A161" t="s">
        <v>21</v>
      </c>
      <c r="B161" t="s">
        <v>320</v>
      </c>
      <c r="C161">
        <v>0.433</v>
      </c>
      <c r="E161">
        <v>0.21299999999999999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9.2999999999999999E-2</v>
      </c>
      <c r="E162">
        <v>0.04</v>
      </c>
      <c r="F162">
        <v>4.4999999999999998E-2</v>
      </c>
      <c r="G162">
        <v>8.0000000000000002E-3</v>
      </c>
      <c r="H162">
        <v>18.100000000000001</v>
      </c>
      <c r="I162">
        <v>3</v>
      </c>
      <c r="J162">
        <v>0.13600000000000001</v>
      </c>
    </row>
    <row r="163" spans="1:10" x14ac:dyDescent="0.3">
      <c r="A163" t="s">
        <v>21</v>
      </c>
      <c r="B163" t="s">
        <v>321</v>
      </c>
      <c r="C163">
        <v>0.108</v>
      </c>
      <c r="E163">
        <v>5.0999999999999997E-2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0.06</v>
      </c>
      <c r="E164" t="s">
        <v>19</v>
      </c>
      <c r="F164">
        <v>7.0000000000000001E-3</v>
      </c>
      <c r="G164">
        <v>0</v>
      </c>
      <c r="H164">
        <v>0</v>
      </c>
      <c r="I164">
        <v>9</v>
      </c>
      <c r="J164">
        <v>6.2E-2</v>
      </c>
    </row>
    <row r="165" spans="1:10" x14ac:dyDescent="0.3">
      <c r="A165" t="s">
        <v>21</v>
      </c>
      <c r="B165" t="s">
        <v>322</v>
      </c>
      <c r="C165">
        <v>6.7000000000000004E-2</v>
      </c>
      <c r="E165">
        <v>7.0000000000000001E-3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5.0999999999999997E-2</v>
      </c>
      <c r="E166" t="s">
        <v>19</v>
      </c>
      <c r="F166" t="s">
        <v>19</v>
      </c>
      <c r="G166" t="s">
        <v>19</v>
      </c>
      <c r="H166" t="s">
        <v>19</v>
      </c>
      <c r="I166">
        <v>27</v>
      </c>
      <c r="J166" t="s">
        <v>19</v>
      </c>
    </row>
    <row r="167" spans="1:10" x14ac:dyDescent="0.3">
      <c r="A167" t="s">
        <v>21</v>
      </c>
      <c r="B167" t="s">
        <v>323</v>
      </c>
      <c r="C167">
        <v>0.06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5.1999999999999998E-2</v>
      </c>
      <c r="E168" t="s">
        <v>19</v>
      </c>
      <c r="F168" t="s">
        <v>19</v>
      </c>
      <c r="G168" t="s">
        <v>19</v>
      </c>
      <c r="H168" t="s">
        <v>19</v>
      </c>
      <c r="I168">
        <v>81</v>
      </c>
      <c r="J168" t="s">
        <v>19</v>
      </c>
    </row>
    <row r="169" spans="1:10" x14ac:dyDescent="0.3">
      <c r="A169" t="s">
        <v>21</v>
      </c>
      <c r="B169" t="s">
        <v>324</v>
      </c>
      <c r="C169">
        <v>5.1999999999999998E-2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4.9000000000000002E-2</v>
      </c>
      <c r="D170" t="s">
        <v>65</v>
      </c>
      <c r="E170" t="s">
        <v>19</v>
      </c>
      <c r="F170" t="s">
        <v>19</v>
      </c>
      <c r="G170" t="s">
        <v>19</v>
      </c>
      <c r="H170" t="s">
        <v>19</v>
      </c>
      <c r="I170">
        <v>243</v>
      </c>
      <c r="J170" t="s">
        <v>19</v>
      </c>
    </row>
    <row r="171" spans="1:10" x14ac:dyDescent="0.3">
      <c r="A171" t="s">
        <v>21</v>
      </c>
      <c r="B171" t="s">
        <v>325</v>
      </c>
      <c r="C171">
        <v>0.05</v>
      </c>
      <c r="D171" t="s">
        <v>65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5.3999999999999999E-2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5.0999999999999997E-2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4.7E-2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4.7E-2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4.9000000000000002E-2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0.05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5.0999999999999997E-2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5.0999999999999997E-2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4.9000000000000002E-2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5.1999999999999998E-2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5.1999999999999998E-2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5.3999999999999999E-2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4.8000000000000001E-2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0.05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2.9790000000000001</v>
      </c>
      <c r="E186">
        <v>8.6140000000000008</v>
      </c>
      <c r="F186">
        <v>8.0670000000000002</v>
      </c>
      <c r="G186">
        <v>0.77500000000000002</v>
      </c>
      <c r="H186">
        <v>9.6</v>
      </c>
      <c r="I186">
        <v>1</v>
      </c>
      <c r="J186">
        <v>8.0670000000000002</v>
      </c>
    </row>
    <row r="187" spans="1:10" x14ac:dyDescent="0.3">
      <c r="A187" t="s">
        <v>21</v>
      </c>
      <c r="B187" t="s">
        <v>368</v>
      </c>
      <c r="C187">
        <v>2.927</v>
      </c>
      <c r="E187">
        <v>7.5190000000000001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1.2370000000000001</v>
      </c>
      <c r="E188">
        <v>0.63900000000000001</v>
      </c>
      <c r="F188">
        <v>0.621</v>
      </c>
      <c r="G188">
        <v>2.5999999999999999E-2</v>
      </c>
      <c r="H188">
        <v>4.0999999999999996</v>
      </c>
      <c r="I188">
        <v>3</v>
      </c>
      <c r="J188">
        <v>1.8620000000000001</v>
      </c>
    </row>
    <row r="189" spans="1:10" x14ac:dyDescent="0.3">
      <c r="A189" t="s">
        <v>21</v>
      </c>
      <c r="B189" t="s">
        <v>369</v>
      </c>
      <c r="C189">
        <v>1.1850000000000001</v>
      </c>
      <c r="E189">
        <v>0.60199999999999998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0.29499999999999998</v>
      </c>
      <c r="E190">
        <v>0.152</v>
      </c>
      <c r="F190">
        <v>0.154</v>
      </c>
      <c r="G190">
        <v>4.0000000000000001E-3</v>
      </c>
      <c r="H190">
        <v>2.4</v>
      </c>
      <c r="I190">
        <v>9</v>
      </c>
      <c r="J190">
        <v>1.39</v>
      </c>
    </row>
    <row r="191" spans="1:10" x14ac:dyDescent="0.3">
      <c r="A191" t="s">
        <v>21</v>
      </c>
      <c r="B191" t="s">
        <v>370</v>
      </c>
      <c r="C191">
        <v>0.30599999999999999</v>
      </c>
      <c r="E191">
        <v>0.157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9.7000000000000003E-2</v>
      </c>
      <c r="E192">
        <v>4.2999999999999997E-2</v>
      </c>
      <c r="F192">
        <v>4.3999999999999997E-2</v>
      </c>
      <c r="G192">
        <v>2E-3</v>
      </c>
      <c r="H192">
        <v>4.9000000000000004</v>
      </c>
      <c r="I192">
        <v>27</v>
      </c>
      <c r="J192">
        <v>1.196</v>
      </c>
    </row>
    <row r="193" spans="1:10" x14ac:dyDescent="0.3">
      <c r="A193" t="s">
        <v>21</v>
      </c>
      <c r="B193" t="s">
        <v>371</v>
      </c>
      <c r="C193">
        <v>0.10100000000000001</v>
      </c>
      <c r="E193">
        <v>4.5999999999999999E-2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0.06</v>
      </c>
      <c r="E194" t="s">
        <v>19</v>
      </c>
      <c r="F194" t="s">
        <v>19</v>
      </c>
      <c r="G194" t="s">
        <v>19</v>
      </c>
      <c r="H194" t="s">
        <v>19</v>
      </c>
      <c r="I194">
        <v>81</v>
      </c>
      <c r="J194" t="s">
        <v>19</v>
      </c>
    </row>
    <row r="195" spans="1:10" x14ac:dyDescent="0.3">
      <c r="A195" t="s">
        <v>21</v>
      </c>
      <c r="B195" t="s">
        <v>372</v>
      </c>
      <c r="C195">
        <v>5.8999999999999997E-2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4.5999999999999999E-2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4.7E-2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5.0999999999999997E-2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5.3999999999999999E-2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4.8000000000000001E-2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4.9000000000000002E-2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4.5999999999999999E-2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0.05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4.5999999999999999E-2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4.9000000000000002E-2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4.5999999999999999E-2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4.8000000000000001E-2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4.9000000000000002E-2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4.8000000000000001E-2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3.7959999999999998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3.7450000000000001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3.8290000000000002</v>
      </c>
      <c r="D214" t="s">
        <v>65</v>
      </c>
      <c r="E214" t="s">
        <v>19</v>
      </c>
      <c r="F214">
        <v>738.74099999999999</v>
      </c>
      <c r="G214">
        <v>0</v>
      </c>
      <c r="H214">
        <v>0</v>
      </c>
      <c r="I214">
        <v>3</v>
      </c>
      <c r="J214">
        <v>2216.2220000000002</v>
      </c>
    </row>
    <row r="215" spans="1:10" x14ac:dyDescent="0.3">
      <c r="A215" t="s">
        <v>21</v>
      </c>
      <c r="B215" t="s">
        <v>417</v>
      </c>
      <c r="C215">
        <v>3.6349999999999998</v>
      </c>
      <c r="D215" t="s">
        <v>65</v>
      </c>
      <c r="E215">
        <v>738.74099999999999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3.5939999999999999</v>
      </c>
      <c r="D216" t="s">
        <v>65</v>
      </c>
      <c r="E216">
        <v>321.05099999999999</v>
      </c>
      <c r="F216">
        <v>531.79399999999998</v>
      </c>
      <c r="G216">
        <v>298.036</v>
      </c>
      <c r="H216">
        <v>56</v>
      </c>
      <c r="I216">
        <v>9</v>
      </c>
      <c r="J216">
        <v>4786.143</v>
      </c>
    </row>
    <row r="217" spans="1:10" x14ac:dyDescent="0.3">
      <c r="A217" t="s">
        <v>21</v>
      </c>
      <c r="B217" t="s">
        <v>418</v>
      </c>
      <c r="C217">
        <v>3.6349999999999998</v>
      </c>
      <c r="D217" t="s">
        <v>65</v>
      </c>
      <c r="E217">
        <v>742.53700000000003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4.2999999999999997E-2</v>
      </c>
      <c r="D218" t="s">
        <v>65</v>
      </c>
      <c r="E218" t="s">
        <v>19</v>
      </c>
      <c r="F218" t="s">
        <v>19</v>
      </c>
      <c r="G218" t="s">
        <v>19</v>
      </c>
      <c r="H218" t="s">
        <v>19</v>
      </c>
      <c r="I218">
        <v>27</v>
      </c>
      <c r="J218" t="s">
        <v>19</v>
      </c>
    </row>
    <row r="219" spans="1:10" x14ac:dyDescent="0.3">
      <c r="A219" t="s">
        <v>21</v>
      </c>
      <c r="B219" t="s">
        <v>167</v>
      </c>
      <c r="C219">
        <v>4.3999999999999997E-2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3.0670000000000002</v>
      </c>
      <c r="E220">
        <v>11.112</v>
      </c>
      <c r="F220">
        <v>14.641</v>
      </c>
      <c r="G220">
        <v>4.9909999999999997</v>
      </c>
      <c r="H220">
        <v>34.1</v>
      </c>
      <c r="I220">
        <v>27</v>
      </c>
      <c r="J220">
        <v>395.31599999999997</v>
      </c>
    </row>
    <row r="221" spans="1:10" x14ac:dyDescent="0.3">
      <c r="A221" t="s">
        <v>21</v>
      </c>
      <c r="B221" t="s">
        <v>419</v>
      </c>
      <c r="C221">
        <v>3.2090000000000001</v>
      </c>
      <c r="E221">
        <v>18.170999999999999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1.6279999999999999</v>
      </c>
      <c r="E222">
        <v>0.98499999999999999</v>
      </c>
      <c r="F222">
        <v>0.85599999999999998</v>
      </c>
      <c r="G222">
        <v>0.182</v>
      </c>
      <c r="H222">
        <v>21.3</v>
      </c>
      <c r="I222">
        <v>81</v>
      </c>
      <c r="J222">
        <v>69.37</v>
      </c>
    </row>
    <row r="223" spans="1:10" x14ac:dyDescent="0.3">
      <c r="A223" t="s">
        <v>21</v>
      </c>
      <c r="B223" t="s">
        <v>420</v>
      </c>
      <c r="C223">
        <v>1.355</v>
      </c>
      <c r="E223">
        <v>0.72799999999999998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0.41299999999999998</v>
      </c>
      <c r="E224">
        <v>0.20399999999999999</v>
      </c>
      <c r="F224">
        <v>0.20599999999999999</v>
      </c>
      <c r="G224">
        <v>2E-3</v>
      </c>
      <c r="H224">
        <v>1.2</v>
      </c>
      <c r="I224">
        <v>243</v>
      </c>
      <c r="J224">
        <v>50.09</v>
      </c>
    </row>
    <row r="225" spans="1:10" x14ac:dyDescent="0.3">
      <c r="A225" t="s">
        <v>21</v>
      </c>
      <c r="B225" t="s">
        <v>421</v>
      </c>
      <c r="C225">
        <v>0.42099999999999999</v>
      </c>
      <c r="E225">
        <v>0.20799999999999999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0.152</v>
      </c>
      <c r="E226">
        <v>0.08</v>
      </c>
      <c r="F226">
        <v>7.9000000000000001E-2</v>
      </c>
      <c r="G226">
        <v>2E-3</v>
      </c>
      <c r="H226">
        <v>2</v>
      </c>
      <c r="I226">
        <v>729</v>
      </c>
      <c r="J226">
        <v>57.484000000000002</v>
      </c>
    </row>
    <row r="227" spans="1:10" x14ac:dyDescent="0.3">
      <c r="A227" t="s">
        <v>21</v>
      </c>
      <c r="B227" t="s">
        <v>422</v>
      </c>
      <c r="C227">
        <v>0.14799999999999999</v>
      </c>
      <c r="E227">
        <v>7.8E-2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7.6999999999999999E-2</v>
      </c>
      <c r="E228">
        <v>2.3E-2</v>
      </c>
      <c r="F228">
        <v>2.4E-2</v>
      </c>
      <c r="G228">
        <v>1E-3</v>
      </c>
      <c r="H228">
        <v>5.6</v>
      </c>
      <c r="I228">
        <v>2187</v>
      </c>
      <c r="J228">
        <v>52.512</v>
      </c>
    </row>
    <row r="229" spans="1:10" x14ac:dyDescent="0.3">
      <c r="A229" t="s">
        <v>21</v>
      </c>
      <c r="B229" t="s">
        <v>423</v>
      </c>
      <c r="C229">
        <v>7.9000000000000001E-2</v>
      </c>
      <c r="E229">
        <v>2.5000000000000001E-2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5.7000000000000002E-2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6.5000000000000002E-2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5.0999999999999997E-2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5.8000000000000003E-2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4.9000000000000002E-2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5.0999999999999997E-2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4.9000000000000002E-2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0.05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4.4999999999999998E-2</v>
      </c>
      <c r="D238" t="s">
        <v>65</v>
      </c>
      <c r="E238" t="s">
        <v>19</v>
      </c>
      <c r="F238" t="s">
        <v>19</v>
      </c>
      <c r="G238" t="s">
        <v>19</v>
      </c>
      <c r="H238" t="s">
        <v>19</v>
      </c>
      <c r="I238">
        <v>81</v>
      </c>
      <c r="J238" t="s">
        <v>19</v>
      </c>
    </row>
    <row r="239" spans="1:10" x14ac:dyDescent="0.3">
      <c r="A239" t="s">
        <v>21</v>
      </c>
      <c r="B239" t="s">
        <v>168</v>
      </c>
      <c r="C239">
        <v>4.4999999999999998E-2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4.2999999999999997E-2</v>
      </c>
      <c r="D240" t="s">
        <v>65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4.4999999999999998E-2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4.4999999999999998E-2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4.3999999999999997E-2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4.3999999999999997E-2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4.2999999999999997E-2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4.4999999999999998E-2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5.3999999999999999E-2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4.4999999999999998E-2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4.4999999999999998E-2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4.3999999999999997E-2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4.3999999999999997E-2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0.33200000000000002</v>
      </c>
      <c r="E254">
        <v>0.16800000000000001</v>
      </c>
      <c r="F254">
        <v>0.16300000000000001</v>
      </c>
      <c r="G254">
        <v>8.0000000000000002E-3</v>
      </c>
      <c r="H254">
        <v>5</v>
      </c>
      <c r="I254">
        <v>1</v>
      </c>
      <c r="J254">
        <v>0.16300000000000001</v>
      </c>
    </row>
    <row r="255" spans="1:10" x14ac:dyDescent="0.3">
      <c r="A255" t="s">
        <v>21</v>
      </c>
      <c r="B255" t="s">
        <v>212</v>
      </c>
      <c r="C255">
        <v>0.30599999999999999</v>
      </c>
      <c r="E255">
        <v>0.157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9.7000000000000003E-2</v>
      </c>
      <c r="E256">
        <v>4.2999999999999997E-2</v>
      </c>
      <c r="F256">
        <v>3.7999999999999999E-2</v>
      </c>
      <c r="G256">
        <v>7.0000000000000001E-3</v>
      </c>
      <c r="H256">
        <v>18.7</v>
      </c>
      <c r="I256">
        <v>3</v>
      </c>
      <c r="J256">
        <v>0.113</v>
      </c>
    </row>
    <row r="257" spans="1:10" x14ac:dyDescent="0.3">
      <c r="A257" t="s">
        <v>21</v>
      </c>
      <c r="B257" t="s">
        <v>213</v>
      </c>
      <c r="C257">
        <v>8.5999999999999993E-2</v>
      </c>
      <c r="E257">
        <v>3.3000000000000002E-2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5.8999999999999997E-2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5.8000000000000003E-2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5.1999999999999998E-2</v>
      </c>
      <c r="E260" t="s">
        <v>19</v>
      </c>
      <c r="F260" t="s">
        <v>19</v>
      </c>
      <c r="G260" t="s">
        <v>19</v>
      </c>
      <c r="H260" t="s">
        <v>19</v>
      </c>
      <c r="I260">
        <v>27</v>
      </c>
      <c r="J260" t="s">
        <v>19</v>
      </c>
    </row>
    <row r="261" spans="1:10" x14ac:dyDescent="0.3">
      <c r="A261" t="s">
        <v>21</v>
      </c>
      <c r="B261" t="s">
        <v>215</v>
      </c>
      <c r="C261">
        <v>0.05</v>
      </c>
      <c r="D261" t="s">
        <v>65</v>
      </c>
      <c r="E261" t="s">
        <v>19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5.0999999999999997E-2</v>
      </c>
      <c r="E262" t="s">
        <v>19</v>
      </c>
      <c r="F262" t="s">
        <v>19</v>
      </c>
      <c r="G262" t="s">
        <v>19</v>
      </c>
      <c r="H262" t="s">
        <v>19</v>
      </c>
      <c r="I262">
        <v>81</v>
      </c>
      <c r="J262" t="s">
        <v>19</v>
      </c>
    </row>
    <row r="263" spans="1:10" x14ac:dyDescent="0.3">
      <c r="A263" t="s">
        <v>21</v>
      </c>
      <c r="B263" t="s">
        <v>216</v>
      </c>
      <c r="C263">
        <v>0.05</v>
      </c>
      <c r="D263" t="s">
        <v>65</v>
      </c>
      <c r="E263" t="s">
        <v>19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5.0999999999999997E-2</v>
      </c>
      <c r="D264" t="s">
        <v>65</v>
      </c>
      <c r="E264" t="s">
        <v>19</v>
      </c>
      <c r="F264" t="s">
        <v>19</v>
      </c>
      <c r="G264" t="s">
        <v>19</v>
      </c>
      <c r="H264" t="s">
        <v>19</v>
      </c>
      <c r="I264">
        <v>243</v>
      </c>
      <c r="J264" t="s">
        <v>19</v>
      </c>
    </row>
    <row r="265" spans="1:10" x14ac:dyDescent="0.3">
      <c r="A265" t="s">
        <v>21</v>
      </c>
      <c r="B265" t="s">
        <v>217</v>
      </c>
      <c r="C265">
        <v>5.8999999999999997E-2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5.5E-2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4.5999999999999999E-2</v>
      </c>
      <c r="D267" t="s">
        <v>65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5.1999999999999998E-2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4.9000000000000002E-2</v>
      </c>
      <c r="D269" t="s">
        <v>65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6.0999999999999999E-2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4.8000000000000001E-2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4.8000000000000001E-2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5.7000000000000002E-2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0.06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4.8000000000000001E-2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7.3999999999999996E-2</v>
      </c>
      <c r="E276">
        <v>0.02</v>
      </c>
      <c r="F276">
        <v>0.02</v>
      </c>
      <c r="G276">
        <v>0</v>
      </c>
      <c r="H276">
        <v>0</v>
      </c>
      <c r="I276">
        <v>177147</v>
      </c>
      <c r="J276">
        <v>3548.7489999999998</v>
      </c>
    </row>
    <row r="277" spans="1:10" x14ac:dyDescent="0.3">
      <c r="A277" t="s">
        <v>21</v>
      </c>
      <c r="B277" t="s">
        <v>223</v>
      </c>
      <c r="C277">
        <v>4.8000000000000001E-2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3.4380000000000002</v>
      </c>
      <c r="D278" t="s">
        <v>65</v>
      </c>
      <c r="E278">
        <v>60.250999999999998</v>
      </c>
      <c r="F278">
        <v>44.338999999999999</v>
      </c>
      <c r="G278">
        <v>22.504000000000001</v>
      </c>
      <c r="H278">
        <v>50.8</v>
      </c>
      <c r="I278">
        <v>1</v>
      </c>
      <c r="J278">
        <v>44.338999999999999</v>
      </c>
    </row>
    <row r="279" spans="1:10" x14ac:dyDescent="0.3">
      <c r="A279" t="s">
        <v>21</v>
      </c>
      <c r="B279" t="s">
        <v>260</v>
      </c>
      <c r="C279">
        <v>3.3109999999999999</v>
      </c>
      <c r="E279">
        <v>28.425999999999998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1.026</v>
      </c>
      <c r="E280">
        <v>0.503</v>
      </c>
      <c r="F280">
        <v>0.52800000000000002</v>
      </c>
      <c r="G280">
        <v>3.5999999999999997E-2</v>
      </c>
      <c r="H280">
        <v>6.7</v>
      </c>
      <c r="I280">
        <v>3</v>
      </c>
      <c r="J280">
        <v>1.5840000000000001</v>
      </c>
    </row>
    <row r="281" spans="1:10" x14ac:dyDescent="0.3">
      <c r="A281" t="s">
        <v>21</v>
      </c>
      <c r="B281" t="s">
        <v>261</v>
      </c>
      <c r="C281">
        <v>1.109</v>
      </c>
      <c r="E281">
        <v>0.55300000000000005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0.26500000000000001</v>
      </c>
      <c r="E282">
        <v>0.13800000000000001</v>
      </c>
      <c r="F282">
        <v>0.13700000000000001</v>
      </c>
      <c r="G282">
        <v>2E-3</v>
      </c>
      <c r="H282">
        <v>1.1000000000000001</v>
      </c>
      <c r="I282">
        <v>9</v>
      </c>
      <c r="J282">
        <v>1.234</v>
      </c>
    </row>
    <row r="283" spans="1:10" x14ac:dyDescent="0.3">
      <c r="A283" t="s">
        <v>21</v>
      </c>
      <c r="B283" t="s">
        <v>262</v>
      </c>
      <c r="C283">
        <v>0.26100000000000001</v>
      </c>
      <c r="E283">
        <v>0.13600000000000001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0.10100000000000001</v>
      </c>
      <c r="E284">
        <v>4.5999999999999999E-2</v>
      </c>
      <c r="F284">
        <v>3.9E-2</v>
      </c>
      <c r="G284">
        <v>0.01</v>
      </c>
      <c r="H284">
        <v>26.5</v>
      </c>
      <c r="I284">
        <v>27</v>
      </c>
      <c r="J284">
        <v>1.0489999999999999</v>
      </c>
    </row>
    <row r="285" spans="1:10" x14ac:dyDescent="0.3">
      <c r="A285" t="s">
        <v>21</v>
      </c>
      <c r="B285" t="s">
        <v>263</v>
      </c>
      <c r="C285">
        <v>8.5000000000000006E-2</v>
      </c>
      <c r="E285">
        <v>3.2000000000000001E-2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0.06</v>
      </c>
      <c r="E286" t="s">
        <v>19</v>
      </c>
      <c r="F286" t="s">
        <v>19</v>
      </c>
      <c r="G286" t="s">
        <v>19</v>
      </c>
      <c r="H286" t="s">
        <v>19</v>
      </c>
      <c r="I286">
        <v>81</v>
      </c>
      <c r="J286" t="s">
        <v>19</v>
      </c>
    </row>
    <row r="287" spans="1:10" x14ac:dyDescent="0.3">
      <c r="A287" t="s">
        <v>21</v>
      </c>
      <c r="B287" t="s">
        <v>264</v>
      </c>
      <c r="C287">
        <v>5.8000000000000003E-2</v>
      </c>
      <c r="E287" t="s">
        <v>19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5.0999999999999997E-2</v>
      </c>
      <c r="E288" t="s">
        <v>19</v>
      </c>
      <c r="F288" t="s">
        <v>19</v>
      </c>
      <c r="G288" t="s">
        <v>19</v>
      </c>
      <c r="H288" t="s">
        <v>19</v>
      </c>
      <c r="I288">
        <v>243</v>
      </c>
      <c r="J288" t="s">
        <v>19</v>
      </c>
    </row>
    <row r="289" spans="1:10" x14ac:dyDescent="0.3">
      <c r="A289" t="s">
        <v>21</v>
      </c>
      <c r="B289" t="s">
        <v>265</v>
      </c>
      <c r="C289">
        <v>4.9000000000000002E-2</v>
      </c>
      <c r="D289" t="s">
        <v>65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4.8000000000000001E-2</v>
      </c>
      <c r="D290" t="s">
        <v>65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0.05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0.05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4.8000000000000001E-2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4.5999999999999999E-2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4.9000000000000002E-2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7.0000000000000007E-2</v>
      </c>
      <c r="E296">
        <v>1.2999999999999999E-2</v>
      </c>
      <c r="F296">
        <v>2.1000000000000001E-2</v>
      </c>
      <c r="G296">
        <v>1.0999999999999999E-2</v>
      </c>
      <c r="H296">
        <v>55</v>
      </c>
      <c r="I296">
        <v>19683</v>
      </c>
      <c r="J296">
        <v>406.64100000000002</v>
      </c>
    </row>
    <row r="297" spans="1:10" x14ac:dyDescent="0.3">
      <c r="A297" t="s">
        <v>21</v>
      </c>
      <c r="B297" t="s">
        <v>269</v>
      </c>
      <c r="C297">
        <v>8.2000000000000003E-2</v>
      </c>
      <c r="E297">
        <v>2.9000000000000001E-2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4.5999999999999999E-2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5.7000000000000002E-2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5.1999999999999998E-2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4.5999999999999999E-2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3.7</v>
      </c>
      <c r="D302" t="s">
        <v>65</v>
      </c>
      <c r="E302">
        <v>29574.021000000001</v>
      </c>
      <c r="F302">
        <v>16365.878000000001</v>
      </c>
      <c r="G302">
        <v>18679.135999999999</v>
      </c>
      <c r="H302">
        <v>114.1</v>
      </c>
      <c r="I302">
        <v>1</v>
      </c>
      <c r="J302">
        <v>16365.878000000001</v>
      </c>
    </row>
    <row r="303" spans="1:10" x14ac:dyDescent="0.3">
      <c r="A303" t="s">
        <v>21</v>
      </c>
      <c r="B303" t="s">
        <v>308</v>
      </c>
      <c r="C303">
        <v>3.6749999999999998</v>
      </c>
      <c r="D303" t="s">
        <v>65</v>
      </c>
      <c r="E303">
        <v>3157.7339999999999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3.621</v>
      </c>
      <c r="D304" t="s">
        <v>65</v>
      </c>
      <c r="E304">
        <v>536.11500000000001</v>
      </c>
      <c r="F304">
        <v>494.92200000000003</v>
      </c>
      <c r="G304">
        <v>58.256</v>
      </c>
      <c r="H304">
        <v>11.8</v>
      </c>
      <c r="I304">
        <v>3</v>
      </c>
      <c r="J304">
        <v>1484.7660000000001</v>
      </c>
    </row>
    <row r="305" spans="1:10" x14ac:dyDescent="0.3">
      <c r="A305" t="s">
        <v>21</v>
      </c>
      <c r="B305" t="s">
        <v>309</v>
      </c>
      <c r="C305">
        <v>3.613</v>
      </c>
      <c r="D305" t="s">
        <v>65</v>
      </c>
      <c r="E305">
        <v>453.72899999999998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3.5350000000000001</v>
      </c>
      <c r="D306" t="s">
        <v>65</v>
      </c>
      <c r="E306">
        <v>142.86099999999999</v>
      </c>
      <c r="F306">
        <v>172.56100000000001</v>
      </c>
      <c r="G306">
        <v>42.002000000000002</v>
      </c>
      <c r="H306">
        <v>24.3</v>
      </c>
      <c r="I306">
        <v>9</v>
      </c>
      <c r="J306">
        <v>1553.0450000000001</v>
      </c>
    </row>
    <row r="307" spans="1:10" x14ac:dyDescent="0.3">
      <c r="A307" t="s">
        <v>21</v>
      </c>
      <c r="B307" t="s">
        <v>310</v>
      </c>
      <c r="C307">
        <v>3.5630000000000002</v>
      </c>
      <c r="D307" t="s">
        <v>65</v>
      </c>
      <c r="E307">
        <v>202.26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3.4460000000000002</v>
      </c>
      <c r="D308" t="s">
        <v>65</v>
      </c>
      <c r="E308">
        <v>64.119</v>
      </c>
      <c r="F308">
        <v>58.343000000000004</v>
      </c>
      <c r="G308">
        <v>8.1669999999999998</v>
      </c>
      <c r="H308">
        <v>14</v>
      </c>
      <c r="I308">
        <v>27</v>
      </c>
      <c r="J308">
        <v>1575.2739999999999</v>
      </c>
    </row>
    <row r="309" spans="1:10" x14ac:dyDescent="0.3">
      <c r="A309" t="s">
        <v>21</v>
      </c>
      <c r="B309" t="s">
        <v>311</v>
      </c>
      <c r="C309">
        <v>3.4180000000000001</v>
      </c>
      <c r="E309">
        <v>52.567999999999998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2.6680000000000001</v>
      </c>
      <c r="E310">
        <v>4.2480000000000002</v>
      </c>
      <c r="F310">
        <v>4.7939999999999996</v>
      </c>
      <c r="G310">
        <v>0.77300000000000002</v>
      </c>
      <c r="H310">
        <v>16.100000000000001</v>
      </c>
      <c r="I310">
        <v>81</v>
      </c>
      <c r="J310">
        <v>388.34899999999999</v>
      </c>
    </row>
    <row r="311" spans="1:10" x14ac:dyDescent="0.3">
      <c r="A311" t="s">
        <v>21</v>
      </c>
      <c r="B311" t="s">
        <v>312</v>
      </c>
      <c r="C311">
        <v>2.7810000000000001</v>
      </c>
      <c r="E311">
        <v>5.3410000000000002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0.92400000000000004</v>
      </c>
      <c r="E312">
        <v>0.44500000000000001</v>
      </c>
      <c r="F312">
        <v>0.41799999999999998</v>
      </c>
      <c r="G312">
        <v>3.7999999999999999E-2</v>
      </c>
      <c r="H312">
        <v>9.1</v>
      </c>
      <c r="I312">
        <v>243</v>
      </c>
      <c r="J312">
        <v>101.67400000000001</v>
      </c>
    </row>
    <row r="313" spans="1:10" x14ac:dyDescent="0.3">
      <c r="A313" t="s">
        <v>21</v>
      </c>
      <c r="B313" t="s">
        <v>313</v>
      </c>
      <c r="C313">
        <v>0.82099999999999995</v>
      </c>
      <c r="E313">
        <v>0.39100000000000001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0.374</v>
      </c>
      <c r="E314">
        <v>0.187</v>
      </c>
      <c r="F314">
        <v>0.191</v>
      </c>
      <c r="G314">
        <v>5.0000000000000001E-3</v>
      </c>
      <c r="H314">
        <v>2.5</v>
      </c>
      <c r="I314">
        <v>729</v>
      </c>
      <c r="J314">
        <v>138.999</v>
      </c>
    </row>
    <row r="315" spans="1:10" x14ac:dyDescent="0.3">
      <c r="A315" t="s">
        <v>21</v>
      </c>
      <c r="B315" t="s">
        <v>314</v>
      </c>
      <c r="C315">
        <v>0.38900000000000001</v>
      </c>
      <c r="E315">
        <v>0.19400000000000001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0.16300000000000001</v>
      </c>
      <c r="E316">
        <v>8.5999999999999993E-2</v>
      </c>
      <c r="F316">
        <v>8.5999999999999993E-2</v>
      </c>
      <c r="G316">
        <v>0</v>
      </c>
      <c r="H316">
        <v>0.2</v>
      </c>
      <c r="I316">
        <v>2187</v>
      </c>
      <c r="J316">
        <v>188.489</v>
      </c>
    </row>
    <row r="317" spans="1:10" x14ac:dyDescent="0.3">
      <c r="A317" t="s">
        <v>21</v>
      </c>
      <c r="B317" t="s">
        <v>315</v>
      </c>
      <c r="C317">
        <v>0.16300000000000001</v>
      </c>
      <c r="E317">
        <v>8.5999999999999993E-2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7.5999999999999998E-2</v>
      </c>
      <c r="E318">
        <v>2.1999999999999999E-2</v>
      </c>
      <c r="F318">
        <v>2.7E-2</v>
      </c>
      <c r="G318">
        <v>7.0000000000000001E-3</v>
      </c>
      <c r="H318">
        <v>27</v>
      </c>
      <c r="I318">
        <v>6561</v>
      </c>
      <c r="J318">
        <v>175.00700000000001</v>
      </c>
    </row>
    <row r="319" spans="1:10" x14ac:dyDescent="0.3">
      <c r="A319" t="s">
        <v>21</v>
      </c>
      <c r="B319" t="s">
        <v>316</v>
      </c>
      <c r="C319">
        <v>8.5000000000000006E-2</v>
      </c>
      <c r="E319">
        <v>3.2000000000000001E-2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6.0999999999999999E-2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5.1999999999999998E-2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4.8000000000000001E-2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5.1999999999999998E-2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0.05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0.05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3.645</v>
      </c>
      <c r="D326" t="s">
        <v>65</v>
      </c>
      <c r="E326">
        <v>968.82399999999996</v>
      </c>
      <c r="F326">
        <v>635.41200000000003</v>
      </c>
      <c r="G326">
        <v>471.51499999999999</v>
      </c>
      <c r="H326">
        <v>74.2</v>
      </c>
      <c r="I326">
        <v>1</v>
      </c>
      <c r="J326">
        <v>635.41200000000003</v>
      </c>
    </row>
    <row r="327" spans="1:10" x14ac:dyDescent="0.3">
      <c r="A327" t="s">
        <v>21</v>
      </c>
      <c r="B327" t="s">
        <v>356</v>
      </c>
      <c r="C327">
        <v>3.5910000000000002</v>
      </c>
      <c r="D327" t="s">
        <v>65</v>
      </c>
      <c r="E327">
        <v>302.00099999999998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3.4790000000000001</v>
      </c>
      <c r="D328" t="s">
        <v>65</v>
      </c>
      <c r="E328">
        <v>83.25</v>
      </c>
      <c r="F328">
        <v>75.215000000000003</v>
      </c>
      <c r="G328">
        <v>11.363</v>
      </c>
      <c r="H328">
        <v>15.1</v>
      </c>
      <c r="I328">
        <v>3</v>
      </c>
      <c r="J328">
        <v>225.64500000000001</v>
      </c>
    </row>
    <row r="329" spans="1:10" x14ac:dyDescent="0.3">
      <c r="A329" t="s">
        <v>21</v>
      </c>
      <c r="B329" t="s">
        <v>357</v>
      </c>
      <c r="C329">
        <v>3.452</v>
      </c>
      <c r="D329" t="s">
        <v>65</v>
      </c>
      <c r="E329">
        <v>67.180000000000007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3.38</v>
      </c>
      <c r="E330">
        <v>41.411000000000001</v>
      </c>
      <c r="F330">
        <v>38.238999999999997</v>
      </c>
      <c r="G330">
        <v>4.4859999999999998</v>
      </c>
      <c r="H330">
        <v>11.7</v>
      </c>
      <c r="I330">
        <v>9</v>
      </c>
      <c r="J330">
        <v>344.149</v>
      </c>
    </row>
    <row r="331" spans="1:10" x14ac:dyDescent="0.3">
      <c r="A331" t="s">
        <v>21</v>
      </c>
      <c r="B331" t="s">
        <v>358</v>
      </c>
      <c r="C331">
        <v>3.351</v>
      </c>
      <c r="E331">
        <v>35.066000000000003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2.282</v>
      </c>
      <c r="E332">
        <v>2.2400000000000002</v>
      </c>
      <c r="F332">
        <v>2.0099999999999998</v>
      </c>
      <c r="G332">
        <v>0.32500000000000001</v>
      </c>
      <c r="H332">
        <v>16.2</v>
      </c>
      <c r="I332">
        <v>27</v>
      </c>
      <c r="J332">
        <v>54.279000000000003</v>
      </c>
    </row>
    <row r="333" spans="1:10" x14ac:dyDescent="0.3">
      <c r="A333" t="s">
        <v>21</v>
      </c>
      <c r="B333" t="s">
        <v>359</v>
      </c>
      <c r="C333">
        <v>2.1160000000000001</v>
      </c>
      <c r="E333">
        <v>1.78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0.69599999999999995</v>
      </c>
      <c r="E334">
        <v>0.33100000000000002</v>
      </c>
      <c r="F334">
        <v>0.314</v>
      </c>
      <c r="G334">
        <v>2.4E-2</v>
      </c>
      <c r="H334">
        <v>7.7</v>
      </c>
      <c r="I334">
        <v>81</v>
      </c>
      <c r="J334">
        <v>25.428000000000001</v>
      </c>
    </row>
    <row r="335" spans="1:10" x14ac:dyDescent="0.3">
      <c r="A335" t="s">
        <v>21</v>
      </c>
      <c r="B335" t="s">
        <v>360</v>
      </c>
      <c r="C335">
        <v>0.622</v>
      </c>
      <c r="E335">
        <v>0.29699999999999999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0.188</v>
      </c>
      <c r="E336">
        <v>0.1</v>
      </c>
      <c r="F336">
        <v>9.7000000000000003E-2</v>
      </c>
      <c r="G336">
        <v>4.0000000000000001E-3</v>
      </c>
      <c r="H336">
        <v>4.5</v>
      </c>
      <c r="I336">
        <v>243</v>
      </c>
      <c r="J336">
        <v>23.556000000000001</v>
      </c>
    </row>
    <row r="337" spans="1:10" x14ac:dyDescent="0.3">
      <c r="A337" t="s">
        <v>21</v>
      </c>
      <c r="B337" t="s">
        <v>361</v>
      </c>
      <c r="C337">
        <v>0.17699999999999999</v>
      </c>
      <c r="E337">
        <v>9.4E-2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0.13</v>
      </c>
      <c r="E338">
        <v>6.6000000000000003E-2</v>
      </c>
      <c r="F338">
        <v>5.0999999999999997E-2</v>
      </c>
      <c r="G338">
        <v>2.1999999999999999E-2</v>
      </c>
      <c r="H338">
        <v>43.1</v>
      </c>
      <c r="I338">
        <v>729</v>
      </c>
      <c r="J338">
        <v>37.012999999999998</v>
      </c>
    </row>
    <row r="339" spans="1:10" x14ac:dyDescent="0.3">
      <c r="A339" t="s">
        <v>21</v>
      </c>
      <c r="B339" t="s">
        <v>362</v>
      </c>
      <c r="C339">
        <v>8.8999999999999996E-2</v>
      </c>
      <c r="E339">
        <v>3.5000000000000003E-2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5.8999999999999997E-2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5.8000000000000003E-2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0.05</v>
      </c>
      <c r="D342" t="s">
        <v>65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5.0999999999999997E-2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4.7E-2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0.06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4.8000000000000001E-2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4.7E-2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4.4999999999999998E-2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3.5760000000000001</v>
      </c>
      <c r="D350" t="s">
        <v>65</v>
      </c>
      <c r="E350">
        <v>241.99199999999999</v>
      </c>
      <c r="F350">
        <v>354.82400000000001</v>
      </c>
      <c r="G350">
        <v>159.56700000000001</v>
      </c>
      <c r="H350">
        <v>45</v>
      </c>
      <c r="I350">
        <v>1</v>
      </c>
      <c r="J350">
        <v>354.82400000000001</v>
      </c>
    </row>
    <row r="351" spans="1:10" x14ac:dyDescent="0.3">
      <c r="A351" t="s">
        <v>21</v>
      </c>
      <c r="B351" t="s">
        <v>404</v>
      </c>
      <c r="C351">
        <v>3.6150000000000002</v>
      </c>
      <c r="D351" t="s">
        <v>65</v>
      </c>
      <c r="E351">
        <v>467.65499999999997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3.4830000000000001</v>
      </c>
      <c r="D352" t="s">
        <v>65</v>
      </c>
      <c r="E352">
        <v>85.852000000000004</v>
      </c>
      <c r="F352">
        <v>150.095</v>
      </c>
      <c r="G352">
        <v>90.852000000000004</v>
      </c>
      <c r="H352">
        <v>60.5</v>
      </c>
      <c r="I352">
        <v>3</v>
      </c>
      <c r="J352">
        <v>450.28500000000003</v>
      </c>
    </row>
    <row r="353" spans="1:10" x14ac:dyDescent="0.3">
      <c r="A353" t="s">
        <v>21</v>
      </c>
      <c r="B353" t="s">
        <v>405</v>
      </c>
      <c r="C353">
        <v>3.5680000000000001</v>
      </c>
      <c r="D353" t="s">
        <v>65</v>
      </c>
      <c r="E353">
        <v>214.33699999999999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3.4529999999999998</v>
      </c>
      <c r="D354" t="s">
        <v>65</v>
      </c>
      <c r="E354">
        <v>67.334000000000003</v>
      </c>
      <c r="F354">
        <v>85.027000000000001</v>
      </c>
      <c r="G354">
        <v>25.021999999999998</v>
      </c>
      <c r="H354">
        <v>29.4</v>
      </c>
      <c r="I354">
        <v>9</v>
      </c>
      <c r="J354">
        <v>765.24300000000005</v>
      </c>
    </row>
    <row r="355" spans="1:10" x14ac:dyDescent="0.3">
      <c r="A355" t="s">
        <v>21</v>
      </c>
      <c r="B355" t="s">
        <v>406</v>
      </c>
      <c r="C355">
        <v>3.5030000000000001</v>
      </c>
      <c r="D355" t="s">
        <v>65</v>
      </c>
      <c r="E355">
        <v>102.72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2.91</v>
      </c>
      <c r="E356">
        <v>7.1920000000000002</v>
      </c>
      <c r="F356">
        <v>10.381</v>
      </c>
      <c r="G356">
        <v>4.5090000000000003</v>
      </c>
      <c r="H356">
        <v>43.4</v>
      </c>
      <c r="I356">
        <v>27</v>
      </c>
      <c r="J356">
        <v>280.279</v>
      </c>
    </row>
    <row r="357" spans="1:10" x14ac:dyDescent="0.3">
      <c r="A357" t="s">
        <v>21</v>
      </c>
      <c r="B357" t="s">
        <v>407</v>
      </c>
      <c r="C357">
        <v>3.129</v>
      </c>
      <c r="E357">
        <v>13.569000000000001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1.08</v>
      </c>
      <c r="E358">
        <v>0.53500000000000003</v>
      </c>
      <c r="F358">
        <v>0.57199999999999995</v>
      </c>
      <c r="G358">
        <v>5.1999999999999998E-2</v>
      </c>
      <c r="H358">
        <v>9.1999999999999993</v>
      </c>
      <c r="I358">
        <v>81</v>
      </c>
      <c r="J358">
        <v>46.335000000000001</v>
      </c>
    </row>
    <row r="359" spans="1:10" x14ac:dyDescent="0.3">
      <c r="A359" t="s">
        <v>21</v>
      </c>
      <c r="B359" t="s">
        <v>408</v>
      </c>
      <c r="C359">
        <v>1.1950000000000001</v>
      </c>
      <c r="E359">
        <v>0.60899999999999999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0.31900000000000001</v>
      </c>
      <c r="E360">
        <v>0.16300000000000001</v>
      </c>
      <c r="F360">
        <v>0.159</v>
      </c>
      <c r="G360">
        <v>5.0000000000000001E-3</v>
      </c>
      <c r="H360">
        <v>3.3</v>
      </c>
      <c r="I360">
        <v>243</v>
      </c>
      <c r="J360">
        <v>38.636000000000003</v>
      </c>
    </row>
    <row r="361" spans="1:10" x14ac:dyDescent="0.3">
      <c r="A361" t="s">
        <v>21</v>
      </c>
      <c r="B361" t="s">
        <v>409</v>
      </c>
      <c r="C361">
        <v>0.30199999999999999</v>
      </c>
      <c r="E361">
        <v>0.155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0.123</v>
      </c>
      <c r="E362">
        <v>6.2E-2</v>
      </c>
      <c r="F362">
        <v>6.0999999999999999E-2</v>
      </c>
      <c r="G362">
        <v>2E-3</v>
      </c>
      <c r="H362">
        <v>2.5</v>
      </c>
      <c r="I362">
        <v>729</v>
      </c>
      <c r="J362">
        <v>44.435000000000002</v>
      </c>
    </row>
    <row r="363" spans="1:10" x14ac:dyDescent="0.3">
      <c r="A363" t="s">
        <v>21</v>
      </c>
      <c r="B363" t="s">
        <v>410</v>
      </c>
      <c r="C363">
        <v>0.12</v>
      </c>
      <c r="E363">
        <v>0.06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7.2999999999999995E-2</v>
      </c>
      <c r="E364">
        <v>1.9E-2</v>
      </c>
      <c r="F364">
        <v>1.4999999999999999E-2</v>
      </c>
      <c r="G364">
        <v>5.0000000000000001E-3</v>
      </c>
      <c r="H364">
        <v>33</v>
      </c>
      <c r="I364">
        <v>2187</v>
      </c>
      <c r="J364">
        <v>32.871000000000002</v>
      </c>
    </row>
    <row r="365" spans="1:10" x14ac:dyDescent="0.3">
      <c r="A365" t="s">
        <v>21</v>
      </c>
      <c r="B365" t="s">
        <v>411</v>
      </c>
      <c r="C365">
        <v>6.9000000000000006E-2</v>
      </c>
      <c r="E365">
        <v>1.2E-2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0.06</v>
      </c>
      <c r="E366" t="s">
        <v>19</v>
      </c>
      <c r="F366">
        <v>1.9E-2</v>
      </c>
      <c r="G366">
        <v>0</v>
      </c>
      <c r="H366">
        <v>0</v>
      </c>
      <c r="I366">
        <v>6561</v>
      </c>
      <c r="J366">
        <v>122.55500000000001</v>
      </c>
    </row>
    <row r="367" spans="1:10" x14ac:dyDescent="0.3">
      <c r="A367" t="s">
        <v>21</v>
      </c>
      <c r="B367" t="s">
        <v>412</v>
      </c>
      <c r="C367">
        <v>7.2999999999999995E-2</v>
      </c>
      <c r="E367">
        <v>1.9E-2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5.0999999999999997E-2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5.0999999999999997E-2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5.5E-2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5.1999999999999998E-2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5.0999999999999997E-2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0.05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3.734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3.74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3.6880000000000002</v>
      </c>
      <c r="D376" t="s">
        <v>65</v>
      </c>
      <c r="E376">
        <v>7606.4639999999999</v>
      </c>
      <c r="F376">
        <v>22720.808000000001</v>
      </c>
      <c r="G376">
        <v>21374.91</v>
      </c>
      <c r="H376">
        <v>94.1</v>
      </c>
      <c r="I376">
        <v>3</v>
      </c>
      <c r="J376">
        <v>68162.423999999999</v>
      </c>
    </row>
    <row r="377" spans="1:10" x14ac:dyDescent="0.3">
      <c r="A377" t="s">
        <v>21</v>
      </c>
      <c r="B377" t="s">
        <v>129</v>
      </c>
      <c r="C377">
        <v>3.702</v>
      </c>
      <c r="D377" t="s">
        <v>65</v>
      </c>
      <c r="E377">
        <v>37835.152000000002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3.6059999999999999</v>
      </c>
      <c r="D378" t="s">
        <v>65</v>
      </c>
      <c r="E378">
        <v>396.32400000000001</v>
      </c>
      <c r="F378">
        <v>262.31900000000002</v>
      </c>
      <c r="G378">
        <v>189.51300000000001</v>
      </c>
      <c r="H378">
        <v>72.2</v>
      </c>
      <c r="I378">
        <v>9</v>
      </c>
      <c r="J378">
        <v>2360.8690000000001</v>
      </c>
    </row>
    <row r="379" spans="1:10" x14ac:dyDescent="0.3">
      <c r="A379" t="s">
        <v>21</v>
      </c>
      <c r="B379" t="s">
        <v>130</v>
      </c>
      <c r="C379">
        <v>3.5249999999999999</v>
      </c>
      <c r="D379" t="s">
        <v>65</v>
      </c>
      <c r="E379">
        <v>128.31299999999999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2.1030000000000002</v>
      </c>
      <c r="E380">
        <v>1.748</v>
      </c>
      <c r="F380">
        <v>1.9450000000000001</v>
      </c>
      <c r="G380">
        <v>0.27900000000000003</v>
      </c>
      <c r="H380">
        <v>14.3</v>
      </c>
      <c r="I380">
        <v>27</v>
      </c>
      <c r="J380">
        <v>52.524999999999999</v>
      </c>
    </row>
    <row r="381" spans="1:10" x14ac:dyDescent="0.3">
      <c r="A381" t="s">
        <v>21</v>
      </c>
      <c r="B381" t="s">
        <v>131</v>
      </c>
      <c r="C381">
        <v>2.2509999999999999</v>
      </c>
      <c r="E381">
        <v>2.1419999999999999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0.63</v>
      </c>
      <c r="E382">
        <v>0.3</v>
      </c>
      <c r="F382">
        <v>0.29799999999999999</v>
      </c>
      <c r="G382">
        <v>3.0000000000000001E-3</v>
      </c>
      <c r="H382">
        <v>1.1000000000000001</v>
      </c>
      <c r="I382">
        <v>81</v>
      </c>
      <c r="J382">
        <v>24.15</v>
      </c>
    </row>
    <row r="383" spans="1:10" x14ac:dyDescent="0.3">
      <c r="A383" t="s">
        <v>21</v>
      </c>
      <c r="B383" t="s">
        <v>132</v>
      </c>
      <c r="C383">
        <v>0.62</v>
      </c>
      <c r="E383">
        <v>0.29599999999999999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0.17799999999999999</v>
      </c>
      <c r="E384">
        <v>9.4E-2</v>
      </c>
      <c r="F384">
        <v>9.9000000000000005E-2</v>
      </c>
      <c r="G384">
        <v>6.0000000000000001E-3</v>
      </c>
      <c r="H384">
        <v>6.2</v>
      </c>
      <c r="I384">
        <v>243</v>
      </c>
      <c r="J384">
        <v>23.992000000000001</v>
      </c>
    </row>
    <row r="385" spans="1:10" x14ac:dyDescent="0.3">
      <c r="A385" t="s">
        <v>21</v>
      </c>
      <c r="B385" t="s">
        <v>133</v>
      </c>
      <c r="C385">
        <v>0.19400000000000001</v>
      </c>
      <c r="E385">
        <v>0.10299999999999999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9.5000000000000001E-2</v>
      </c>
      <c r="E386">
        <v>4.1000000000000002E-2</v>
      </c>
      <c r="F386">
        <v>3.6999999999999998E-2</v>
      </c>
      <c r="G386">
        <v>6.0000000000000001E-3</v>
      </c>
      <c r="H386">
        <v>17.3</v>
      </c>
      <c r="I386">
        <v>729</v>
      </c>
      <c r="J386">
        <v>26.623000000000001</v>
      </c>
    </row>
    <row r="387" spans="1:10" x14ac:dyDescent="0.3">
      <c r="A387" t="s">
        <v>21</v>
      </c>
      <c r="B387" t="s">
        <v>134</v>
      </c>
      <c r="C387">
        <v>8.5000000000000006E-2</v>
      </c>
      <c r="E387">
        <v>3.2000000000000001E-2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5.8000000000000003E-2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5.8999999999999997E-2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5.0999999999999997E-2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5.1999999999999998E-2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5.3999999999999999E-2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4.9000000000000002E-2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5.0999999999999997E-2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5.0999999999999997E-2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5.0999999999999997E-2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0.05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6756.91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551</v>
      </c>
    </row>
  </sheetData>
  <conditionalFormatting sqref="D4:P5 R4:AC5 R7:AC8 D7:P8 D10:P11 R10:AC11 R13:AC14 D13:P14 D16:P17 R16:AC17 R19:AC20 D19:P20 D22:P23 R22:AC23 R25:AC26 D25:P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5 Q8 Q11 Q14 Q17 Q20 Q23 Q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94" priority="16" operator="greaterThan">
      <formula>20</formula>
    </cfRule>
  </conditionalFormatting>
  <conditionalFormatting sqref="R6:AC6">
    <cfRule type="cellIs" dxfId="93" priority="15" operator="greaterThan">
      <formula>20</formula>
    </cfRule>
  </conditionalFormatting>
  <conditionalFormatting sqref="D9:O9">
    <cfRule type="cellIs" dxfId="92" priority="14" operator="greaterThan">
      <formula>20</formula>
    </cfRule>
  </conditionalFormatting>
  <conditionalFormatting sqref="R9:AC9">
    <cfRule type="cellIs" dxfId="91" priority="13" operator="greaterThan">
      <formula>20</formula>
    </cfRule>
  </conditionalFormatting>
  <conditionalFormatting sqref="D12:O12">
    <cfRule type="cellIs" dxfId="90" priority="12" operator="greaterThan">
      <formula>20</formula>
    </cfRule>
  </conditionalFormatting>
  <conditionalFormatting sqref="R12:AC12">
    <cfRule type="cellIs" dxfId="89" priority="11" operator="greaterThan">
      <formula>20</formula>
    </cfRule>
  </conditionalFormatting>
  <conditionalFormatting sqref="D15:O15">
    <cfRule type="cellIs" dxfId="88" priority="10" operator="greaterThan">
      <formula>20</formula>
    </cfRule>
  </conditionalFormatting>
  <conditionalFormatting sqref="R15:AC15">
    <cfRule type="cellIs" dxfId="87" priority="9" operator="greaterThan">
      <formula>20</formula>
    </cfRule>
  </conditionalFormatting>
  <conditionalFormatting sqref="D18:O18">
    <cfRule type="cellIs" dxfId="86" priority="8" operator="greaterThan">
      <formula>20</formula>
    </cfRule>
  </conditionalFormatting>
  <conditionalFormatting sqref="R18:AC18">
    <cfRule type="cellIs" dxfId="85" priority="7" operator="greaterThan">
      <formula>20</formula>
    </cfRule>
  </conditionalFormatting>
  <conditionalFormatting sqref="D21:O21">
    <cfRule type="cellIs" dxfId="84" priority="6" operator="greaterThan">
      <formula>20</formula>
    </cfRule>
  </conditionalFormatting>
  <conditionalFormatting sqref="R21:AC21">
    <cfRule type="cellIs" dxfId="83" priority="5" operator="greaterThan">
      <formula>20</formula>
    </cfRule>
  </conditionalFormatting>
  <conditionalFormatting sqref="D24:O24">
    <cfRule type="cellIs" dxfId="82" priority="4" operator="greaterThan">
      <formula>20</formula>
    </cfRule>
  </conditionalFormatting>
  <conditionalFormatting sqref="R24:AC24">
    <cfRule type="cellIs" dxfId="81" priority="3" operator="greaterThan">
      <formula>20</formula>
    </cfRule>
  </conditionalFormatting>
  <conditionalFormatting sqref="D27:O27">
    <cfRule type="cellIs" dxfId="80" priority="2" operator="greaterThan">
      <formula>20</formula>
    </cfRule>
  </conditionalFormatting>
  <conditionalFormatting sqref="R27:AC27">
    <cfRule type="cellIs" dxfId="79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plasma dilution</vt:lpstr>
      <vt:lpstr>20200601 gB2 ecto_Plate 1</vt:lpstr>
      <vt:lpstr>20200602 gB2 ecto_Plate 2</vt:lpstr>
      <vt:lpstr>20200604 gB2 ecto_Plate 3</vt:lpstr>
      <vt:lpstr>20200604 gB2 ecto_Plate 4</vt:lpstr>
      <vt:lpstr>20200604 gB2 ecto_Plate 5</vt:lpstr>
      <vt:lpstr>20200604 gB2 ecto_Plate 6</vt:lpstr>
      <vt:lpstr>20200604 gB2 ecto_Plate 7</vt:lpstr>
      <vt:lpstr>20200608 gB2 ecto_Plate 8</vt:lpstr>
      <vt:lpstr>20200608 gB2 ecto_Plate 9</vt:lpstr>
      <vt:lpstr>20200610 gB2 ecto_Plate 10</vt:lpstr>
      <vt:lpstr>20200612 gB2 ecto_Plate 11</vt:lpstr>
      <vt:lpstr>20200612 gB2 ecto_Plate 12</vt:lpstr>
      <vt:lpstr>20200619 gB2 ecto_Plate 13</vt:lpstr>
      <vt:lpstr>20200720 gB2 ecto_Plate 14</vt:lpstr>
      <vt:lpstr>SB cutoff</vt:lpstr>
      <vt:lpstr>ED50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2020-06-02T21:14:58Z</dcterms:created>
  <dcterms:modified xsi:type="dcterms:W3CDTF">2022-10-24T17:14:48Z</dcterms:modified>
</cp:coreProperties>
</file>