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gB ectodomain 1-5_rabbit plasma\Published data\"/>
    </mc:Choice>
  </mc:AlternateContent>
  <xr:revisionPtr revIDLastSave="0" documentId="13_ncr:1_{E26C7F35-E70F-4107-B4EA-84D69D827740}" xr6:coauthVersionLast="47" xr6:coauthVersionMax="47" xr10:uidLastSave="{00000000-0000-0000-0000-000000000000}"/>
  <bookViews>
    <workbookView xWindow="20525" yWindow="-107" windowWidth="20848" windowHeight="11208" firstSheet="13" activeTab="16" xr2:uid="{00000000-000D-0000-FFFF-FFFF00000000}"/>
  </bookViews>
  <sheets>
    <sheet name="plasma dilution" sheetId="3" r:id="rId1"/>
    <sheet name="20200601 gB3 ecto_Plate 1" sheetId="1" r:id="rId2"/>
    <sheet name="20200602 gB3 ecto_Plate 2" sheetId="2" r:id="rId3"/>
    <sheet name="20200604 gB3 ecto_Plate 3" sheetId="4" r:id="rId4"/>
    <sheet name="20200604 gB3 ecto_Plate 4" sheetId="5" r:id="rId5"/>
    <sheet name="20200604 gB3 ecto_Plate 5" sheetId="6" r:id="rId6"/>
    <sheet name="20200606 gB3 ecto_Plate 6" sheetId="7" r:id="rId7"/>
    <sheet name="20200606 gB3 ecto_Plate 7" sheetId="8" r:id="rId8"/>
    <sheet name="20200608 gB3 ecto_Plate 8" sheetId="9" r:id="rId9"/>
    <sheet name="20200608 gB3 ecto_Plate 9" sheetId="10" r:id="rId10"/>
    <sheet name="20200610 gB3 ecto_Plate 10" sheetId="11" r:id="rId11"/>
    <sheet name="20200612 gB3 ecto_Plate 11" sheetId="12" r:id="rId12"/>
    <sheet name="20200612 gB3 ecto_Plate 12" sheetId="13" r:id="rId13"/>
    <sheet name="20200620 gB3 ecto_Plate 13" sheetId="14" r:id="rId14"/>
    <sheet name="20200721 gB3 ecto_Plate 14" sheetId="15" r:id="rId15"/>
    <sheet name="SB cutoff" sheetId="16" r:id="rId16"/>
    <sheet name="ED5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6" l="1"/>
  <c r="P5" i="16" s="1"/>
  <c r="P3" i="16"/>
  <c r="O27" i="15"/>
  <c r="N27" i="15"/>
  <c r="M27" i="15"/>
  <c r="L27" i="15"/>
  <c r="K27" i="15"/>
  <c r="J27" i="15"/>
  <c r="I27" i="15"/>
  <c r="H27" i="15"/>
  <c r="G27" i="15"/>
  <c r="F27" i="15"/>
  <c r="E27" i="15"/>
  <c r="D27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AC9" i="15"/>
  <c r="AB9" i="15"/>
  <c r="AA9" i="15"/>
  <c r="Z9" i="15"/>
  <c r="Y9" i="15"/>
  <c r="X9" i="15"/>
  <c r="W9" i="15"/>
  <c r="V9" i="15"/>
  <c r="U9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AC6" i="15"/>
  <c r="AB6" i="15"/>
  <c r="AA6" i="15"/>
  <c r="Z6" i="15"/>
  <c r="Y6" i="15"/>
  <c r="X6" i="15"/>
  <c r="W6" i="15"/>
  <c r="V6" i="15"/>
  <c r="U6" i="15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E6" i="15"/>
  <c r="D6" i="15"/>
  <c r="P4" i="16" l="1"/>
  <c r="AC21" i="14"/>
  <c r="AB21" i="14"/>
  <c r="AA21" i="14"/>
  <c r="Z21" i="14"/>
  <c r="Y21" i="14"/>
  <c r="X21" i="14"/>
  <c r="W21" i="14"/>
  <c r="V21" i="14"/>
  <c r="U21" i="14"/>
  <c r="T21" i="14"/>
  <c r="S21" i="14"/>
  <c r="R21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AC9" i="14"/>
  <c r="AB9" i="14"/>
  <c r="AA9" i="14"/>
  <c r="Z9" i="14"/>
  <c r="Y9" i="14"/>
  <c r="X9" i="14"/>
  <c r="W9" i="14"/>
  <c r="V9" i="14"/>
  <c r="U9" i="14"/>
  <c r="T9" i="14"/>
  <c r="S9" i="14"/>
  <c r="R9" i="14"/>
  <c r="AC6" i="14"/>
  <c r="AB6" i="14"/>
  <c r="AA6" i="14"/>
  <c r="Z6" i="14"/>
  <c r="Y6" i="14"/>
  <c r="X6" i="14"/>
  <c r="W6" i="14"/>
  <c r="V6" i="14"/>
  <c r="U6" i="14"/>
  <c r="T6" i="14"/>
  <c r="S6" i="14"/>
  <c r="R6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O9" i="14"/>
  <c r="N9" i="14"/>
  <c r="M9" i="14"/>
  <c r="L9" i="14"/>
  <c r="K9" i="14"/>
  <c r="J9" i="14"/>
  <c r="I9" i="14"/>
  <c r="H9" i="14"/>
  <c r="G9" i="14"/>
  <c r="F9" i="14"/>
  <c r="E9" i="14"/>
  <c r="D9" i="14"/>
  <c r="O6" i="14"/>
  <c r="N6" i="14"/>
  <c r="M6" i="14"/>
  <c r="L6" i="14"/>
  <c r="K6" i="14"/>
  <c r="J6" i="14"/>
  <c r="I6" i="14"/>
  <c r="H6" i="14"/>
  <c r="G6" i="14"/>
  <c r="F6" i="14"/>
  <c r="E6" i="14"/>
  <c r="D6" i="14"/>
  <c r="O27" i="13"/>
  <c r="N27" i="13"/>
  <c r="M27" i="13"/>
  <c r="L27" i="13"/>
  <c r="K27" i="13"/>
  <c r="J27" i="13"/>
  <c r="I27" i="13"/>
  <c r="H27" i="13"/>
  <c r="G27" i="13"/>
  <c r="F27" i="13"/>
  <c r="E27" i="13"/>
  <c r="D27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C9" i="13"/>
  <c r="AB9" i="13"/>
  <c r="AA9" i="13"/>
  <c r="Z9" i="13"/>
  <c r="Y9" i="13"/>
  <c r="X9" i="13"/>
  <c r="W9" i="13"/>
  <c r="V9" i="13"/>
  <c r="U9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AC6" i="13"/>
  <c r="AB6" i="13"/>
  <c r="AA6" i="13"/>
  <c r="Z6" i="13"/>
  <c r="Y6" i="13"/>
  <c r="X6" i="13"/>
  <c r="W6" i="13"/>
  <c r="V6" i="13"/>
  <c r="U6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AC27" i="12"/>
  <c r="AB27" i="12"/>
  <c r="AA27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C9" i="12"/>
  <c r="AB9" i="12"/>
  <c r="AA9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G9" i="12"/>
  <c r="F9" i="12"/>
  <c r="E9" i="12"/>
  <c r="D9" i="12"/>
  <c r="AC6" i="12"/>
  <c r="AB6" i="12"/>
  <c r="AA6" i="12"/>
  <c r="Z6" i="12"/>
  <c r="Y6" i="12"/>
  <c r="X6" i="12"/>
  <c r="W6" i="12"/>
  <c r="V6" i="12"/>
  <c r="U6" i="12"/>
  <c r="T6" i="12"/>
  <c r="S6" i="12"/>
  <c r="R6" i="12"/>
  <c r="O6" i="12"/>
  <c r="N6" i="12"/>
  <c r="M6" i="12"/>
  <c r="L6" i="12"/>
  <c r="K6" i="12"/>
  <c r="J6" i="12"/>
  <c r="I6" i="12"/>
  <c r="H6" i="12"/>
  <c r="G6" i="12"/>
  <c r="F6" i="12"/>
  <c r="E6" i="12"/>
  <c r="D6" i="12"/>
  <c r="AC27" i="11"/>
  <c r="AB27" i="11"/>
  <c r="AA27" i="11"/>
  <c r="Z27" i="11"/>
  <c r="Y27" i="11"/>
  <c r="X27" i="11"/>
  <c r="W27" i="11"/>
  <c r="V27" i="11"/>
  <c r="U27" i="1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9" i="11"/>
  <c r="AB9" i="11"/>
  <c r="AA9" i="11"/>
  <c r="Z9" i="11"/>
  <c r="Y9" i="11"/>
  <c r="X9" i="11"/>
  <c r="W9" i="11"/>
  <c r="V9" i="11"/>
  <c r="U9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R27" i="10"/>
  <c r="AC27" i="10"/>
  <c r="AB27" i="10"/>
  <c r="AA27" i="10"/>
  <c r="Z27" i="10"/>
  <c r="Y27" i="10"/>
  <c r="X27" i="10"/>
  <c r="W27" i="10"/>
  <c r="V27" i="10"/>
  <c r="U27" i="10"/>
  <c r="T27" i="10"/>
  <c r="S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9" i="10"/>
  <c r="AB9" i="10"/>
  <c r="AA9" i="10"/>
  <c r="Z9" i="10"/>
  <c r="Y9" i="10"/>
  <c r="X9" i="10"/>
  <c r="W9" i="10"/>
  <c r="V9" i="10"/>
  <c r="U9" i="10"/>
  <c r="T9" i="10"/>
  <c r="S9" i="10"/>
  <c r="R9" i="10"/>
  <c r="O9" i="10"/>
  <c r="N9" i="10"/>
  <c r="M9" i="10"/>
  <c r="L9" i="10"/>
  <c r="K9" i="10"/>
  <c r="J9" i="10"/>
  <c r="I9" i="10"/>
  <c r="H9" i="10"/>
  <c r="G9" i="10"/>
  <c r="F9" i="10"/>
  <c r="E9" i="10"/>
  <c r="D9" i="10"/>
  <c r="AC6" i="10"/>
  <c r="AB6" i="10"/>
  <c r="AA6" i="10"/>
  <c r="Z6" i="10"/>
  <c r="Y6" i="10"/>
  <c r="X6" i="10"/>
  <c r="W6" i="10"/>
  <c r="V6" i="10"/>
  <c r="U6" i="10"/>
  <c r="T6" i="10"/>
  <c r="S6" i="10"/>
  <c r="R6" i="10"/>
  <c r="O6" i="10"/>
  <c r="N6" i="10"/>
  <c r="M6" i="10"/>
  <c r="L6" i="10"/>
  <c r="K6" i="10"/>
  <c r="J6" i="10"/>
  <c r="I6" i="10"/>
  <c r="H6" i="10"/>
  <c r="G6" i="10"/>
  <c r="F6" i="10"/>
  <c r="E6" i="10"/>
  <c r="D6" i="10"/>
  <c r="AC27" i="9"/>
  <c r="AB27" i="9"/>
  <c r="AA27" i="9"/>
  <c r="Z27" i="9"/>
  <c r="Y27" i="9"/>
  <c r="X27" i="9"/>
  <c r="W27" i="9"/>
  <c r="V27" i="9"/>
  <c r="U27" i="9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AC24" i="9"/>
  <c r="AB24" i="9"/>
  <c r="AA24" i="9"/>
  <c r="Z24" i="9"/>
  <c r="Y24" i="9"/>
  <c r="X24" i="9"/>
  <c r="W24" i="9"/>
  <c r="V24" i="9"/>
  <c r="U24" i="9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AC21" i="9"/>
  <c r="AB21" i="9"/>
  <c r="AA21" i="9"/>
  <c r="Z21" i="9"/>
  <c r="Y21" i="9"/>
  <c r="X21" i="9"/>
  <c r="W21" i="9"/>
  <c r="V21" i="9"/>
  <c r="U21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AC18" i="9"/>
  <c r="AB18" i="9"/>
  <c r="AA18" i="9"/>
  <c r="Z18" i="9"/>
  <c r="Y18" i="9"/>
  <c r="X18" i="9"/>
  <c r="W18" i="9"/>
  <c r="V18" i="9"/>
  <c r="U18" i="9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AC15" i="9"/>
  <c r="AB15" i="9"/>
  <c r="AA15" i="9"/>
  <c r="Z15" i="9"/>
  <c r="Y15" i="9"/>
  <c r="X15" i="9"/>
  <c r="W15" i="9"/>
  <c r="V15" i="9"/>
  <c r="U15" i="9"/>
  <c r="T15" i="9"/>
  <c r="S15" i="9"/>
  <c r="R15" i="9"/>
  <c r="O15" i="9"/>
  <c r="N15" i="9"/>
  <c r="M15" i="9"/>
  <c r="L15" i="9"/>
  <c r="K15" i="9"/>
  <c r="J15" i="9"/>
  <c r="I15" i="9"/>
  <c r="H15" i="9"/>
  <c r="G15" i="9"/>
  <c r="F15" i="9"/>
  <c r="E15" i="9"/>
  <c r="D15" i="9"/>
  <c r="AC12" i="9"/>
  <c r="AB12" i="9"/>
  <c r="AA12" i="9"/>
  <c r="Z12" i="9"/>
  <c r="Y12" i="9"/>
  <c r="X12" i="9"/>
  <c r="W12" i="9"/>
  <c r="V12" i="9"/>
  <c r="U12" i="9"/>
  <c r="T12" i="9"/>
  <c r="S12" i="9"/>
  <c r="R12" i="9"/>
  <c r="O12" i="9"/>
  <c r="N12" i="9"/>
  <c r="M12" i="9"/>
  <c r="L12" i="9"/>
  <c r="K12" i="9"/>
  <c r="J12" i="9"/>
  <c r="I12" i="9"/>
  <c r="H12" i="9"/>
  <c r="G12" i="9"/>
  <c r="F12" i="9"/>
  <c r="E12" i="9"/>
  <c r="D12" i="9"/>
  <c r="AC9" i="9"/>
  <c r="AB9" i="9"/>
  <c r="AA9" i="9"/>
  <c r="Z9" i="9"/>
  <c r="Y9" i="9"/>
  <c r="X9" i="9"/>
  <c r="W9" i="9"/>
  <c r="V9" i="9"/>
  <c r="U9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AC6" i="9"/>
  <c r="AB6" i="9"/>
  <c r="AA6" i="9"/>
  <c r="Z6" i="9"/>
  <c r="Y6" i="9"/>
  <c r="X6" i="9"/>
  <c r="W6" i="9"/>
  <c r="V6" i="9"/>
  <c r="U6" i="9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AC27" i="8"/>
  <c r="AB27" i="8"/>
  <c r="AA27" i="8"/>
  <c r="Z27" i="8"/>
  <c r="Y27" i="8"/>
  <c r="X27" i="8"/>
  <c r="W27" i="8"/>
  <c r="V27" i="8"/>
  <c r="U27" i="8"/>
  <c r="T27" i="8"/>
  <c r="S27" i="8"/>
  <c r="R27" i="8"/>
  <c r="O27" i="8"/>
  <c r="N27" i="8"/>
  <c r="M27" i="8"/>
  <c r="L27" i="8"/>
  <c r="K27" i="8"/>
  <c r="J27" i="8"/>
  <c r="I27" i="8"/>
  <c r="H27" i="8"/>
  <c r="G27" i="8"/>
  <c r="F27" i="8"/>
  <c r="E27" i="8"/>
  <c r="D27" i="8"/>
  <c r="AC24" i="8"/>
  <c r="AB24" i="8"/>
  <c r="AA24" i="8"/>
  <c r="Z24" i="8"/>
  <c r="Y24" i="8"/>
  <c r="X24" i="8"/>
  <c r="W24" i="8"/>
  <c r="V24" i="8"/>
  <c r="U24" i="8"/>
  <c r="T24" i="8"/>
  <c r="S24" i="8"/>
  <c r="R24" i="8"/>
  <c r="O24" i="8"/>
  <c r="N24" i="8"/>
  <c r="M24" i="8"/>
  <c r="L24" i="8"/>
  <c r="K24" i="8"/>
  <c r="J24" i="8"/>
  <c r="I24" i="8"/>
  <c r="H24" i="8"/>
  <c r="G24" i="8"/>
  <c r="F24" i="8"/>
  <c r="E24" i="8"/>
  <c r="D24" i="8"/>
  <c r="AC21" i="8"/>
  <c r="AB21" i="8"/>
  <c r="AA21" i="8"/>
  <c r="Z21" i="8"/>
  <c r="Y21" i="8"/>
  <c r="X21" i="8"/>
  <c r="W21" i="8"/>
  <c r="V21" i="8"/>
  <c r="U21" i="8"/>
  <c r="T21" i="8"/>
  <c r="S21" i="8"/>
  <c r="R21" i="8"/>
  <c r="O21" i="8"/>
  <c r="N21" i="8"/>
  <c r="M21" i="8"/>
  <c r="L21" i="8"/>
  <c r="K21" i="8"/>
  <c r="J21" i="8"/>
  <c r="I21" i="8"/>
  <c r="H21" i="8"/>
  <c r="G21" i="8"/>
  <c r="F21" i="8"/>
  <c r="E21" i="8"/>
  <c r="D21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M18" i="8"/>
  <c r="L18" i="8"/>
  <c r="K18" i="8"/>
  <c r="J18" i="8"/>
  <c r="I18" i="8"/>
  <c r="H18" i="8"/>
  <c r="G18" i="8"/>
  <c r="F18" i="8"/>
  <c r="E18" i="8"/>
  <c r="D18" i="8"/>
  <c r="AC15" i="8"/>
  <c r="AB15" i="8"/>
  <c r="AA15" i="8"/>
  <c r="Z15" i="8"/>
  <c r="Y15" i="8"/>
  <c r="X15" i="8"/>
  <c r="W15" i="8"/>
  <c r="V15" i="8"/>
  <c r="U15" i="8"/>
  <c r="T15" i="8"/>
  <c r="S15" i="8"/>
  <c r="R15" i="8"/>
  <c r="O15" i="8"/>
  <c r="N15" i="8"/>
  <c r="M15" i="8"/>
  <c r="L15" i="8"/>
  <c r="K15" i="8"/>
  <c r="J15" i="8"/>
  <c r="I15" i="8"/>
  <c r="H15" i="8"/>
  <c r="G15" i="8"/>
  <c r="F15" i="8"/>
  <c r="E15" i="8"/>
  <c r="D15" i="8"/>
  <c r="AC12" i="8"/>
  <c r="AB12" i="8"/>
  <c r="AA12" i="8"/>
  <c r="Z12" i="8"/>
  <c r="Y12" i="8"/>
  <c r="X12" i="8"/>
  <c r="W12" i="8"/>
  <c r="V12" i="8"/>
  <c r="U12" i="8"/>
  <c r="T12" i="8"/>
  <c r="S12" i="8"/>
  <c r="R12" i="8"/>
  <c r="O12" i="8"/>
  <c r="N12" i="8"/>
  <c r="M12" i="8"/>
  <c r="L12" i="8"/>
  <c r="K12" i="8"/>
  <c r="J12" i="8"/>
  <c r="I12" i="8"/>
  <c r="H12" i="8"/>
  <c r="G12" i="8"/>
  <c r="F12" i="8"/>
  <c r="E12" i="8"/>
  <c r="D12" i="8"/>
  <c r="AC9" i="8"/>
  <c r="AB9" i="8"/>
  <c r="AA9" i="8"/>
  <c r="Z9" i="8"/>
  <c r="Y9" i="8"/>
  <c r="X9" i="8"/>
  <c r="W9" i="8"/>
  <c r="V9" i="8"/>
  <c r="U9" i="8"/>
  <c r="T9" i="8"/>
  <c r="S9" i="8"/>
  <c r="R9" i="8"/>
  <c r="O9" i="8"/>
  <c r="N9" i="8"/>
  <c r="M9" i="8"/>
  <c r="L9" i="8"/>
  <c r="K9" i="8"/>
  <c r="J9" i="8"/>
  <c r="I9" i="8"/>
  <c r="H9" i="8"/>
  <c r="G9" i="8"/>
  <c r="F9" i="8"/>
  <c r="E9" i="8"/>
  <c r="D9" i="8"/>
  <c r="D6" i="8"/>
  <c r="AC6" i="8"/>
  <c r="AB6" i="8"/>
  <c r="AA6" i="8"/>
  <c r="Z6" i="8"/>
  <c r="Y6" i="8"/>
  <c r="X6" i="8"/>
  <c r="W6" i="8"/>
  <c r="V6" i="8"/>
  <c r="U6" i="8"/>
  <c r="T6" i="8"/>
  <c r="S6" i="8"/>
  <c r="R6" i="8"/>
  <c r="O6" i="8"/>
  <c r="N6" i="8"/>
  <c r="M6" i="8"/>
  <c r="L6" i="8"/>
  <c r="K6" i="8"/>
  <c r="J6" i="8"/>
  <c r="I6" i="8"/>
  <c r="H6" i="8"/>
  <c r="G6" i="8"/>
  <c r="F6" i="8"/>
  <c r="E6" i="8"/>
  <c r="AC27" i="7"/>
  <c r="AB27" i="7"/>
  <c r="AA27" i="7"/>
  <c r="Z27" i="7"/>
  <c r="Y27" i="7"/>
  <c r="X27" i="7"/>
  <c r="W27" i="7"/>
  <c r="V27" i="7"/>
  <c r="U27" i="7"/>
  <c r="T27" i="7"/>
  <c r="S27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AC24" i="7"/>
  <c r="AB24" i="7"/>
  <c r="AA24" i="7"/>
  <c r="Z24" i="7"/>
  <c r="Y24" i="7"/>
  <c r="X24" i="7"/>
  <c r="W24" i="7"/>
  <c r="V24" i="7"/>
  <c r="U24" i="7"/>
  <c r="T24" i="7"/>
  <c r="S24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AC21" i="7"/>
  <c r="AB21" i="7"/>
  <c r="AA21" i="7"/>
  <c r="Z21" i="7"/>
  <c r="Y21" i="7"/>
  <c r="X21" i="7"/>
  <c r="W21" i="7"/>
  <c r="V21" i="7"/>
  <c r="U21" i="7"/>
  <c r="T21" i="7"/>
  <c r="S21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AC18" i="7"/>
  <c r="AB18" i="7"/>
  <c r="AA18" i="7"/>
  <c r="Z18" i="7"/>
  <c r="Y18" i="7"/>
  <c r="X18" i="7"/>
  <c r="W18" i="7"/>
  <c r="V18" i="7"/>
  <c r="U18" i="7"/>
  <c r="T18" i="7"/>
  <c r="S18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AC15" i="7"/>
  <c r="AB15" i="7"/>
  <c r="AA15" i="7"/>
  <c r="Z15" i="7"/>
  <c r="Y15" i="7"/>
  <c r="X15" i="7"/>
  <c r="W15" i="7"/>
  <c r="V15" i="7"/>
  <c r="U15" i="7"/>
  <c r="T15" i="7"/>
  <c r="S15" i="7"/>
  <c r="R15" i="7"/>
  <c r="O15" i="7"/>
  <c r="N15" i="7"/>
  <c r="M15" i="7"/>
  <c r="L15" i="7"/>
  <c r="K15" i="7"/>
  <c r="J15" i="7"/>
  <c r="I15" i="7"/>
  <c r="H15" i="7"/>
  <c r="G15" i="7"/>
  <c r="F15" i="7"/>
  <c r="E15" i="7"/>
  <c r="D15" i="7"/>
  <c r="AC12" i="7"/>
  <c r="AB12" i="7"/>
  <c r="AA12" i="7"/>
  <c r="Z12" i="7"/>
  <c r="Y12" i="7"/>
  <c r="X12" i="7"/>
  <c r="W12" i="7"/>
  <c r="V12" i="7"/>
  <c r="U12" i="7"/>
  <c r="T12" i="7"/>
  <c r="S12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AC9" i="7"/>
  <c r="AB9" i="7"/>
  <c r="AA9" i="7"/>
  <c r="Z9" i="7"/>
  <c r="Y9" i="7"/>
  <c r="X9" i="7"/>
  <c r="W9" i="7"/>
  <c r="V9" i="7"/>
  <c r="U9" i="7"/>
  <c r="T9" i="7"/>
  <c r="S9" i="7"/>
  <c r="R9" i="7"/>
  <c r="O9" i="7"/>
  <c r="N9" i="7"/>
  <c r="M9" i="7"/>
  <c r="L9" i="7"/>
  <c r="K9" i="7"/>
  <c r="J9" i="7"/>
  <c r="I9" i="7"/>
  <c r="H9" i="7"/>
  <c r="G9" i="7"/>
  <c r="F9" i="7"/>
  <c r="E9" i="7"/>
  <c r="D9" i="7"/>
  <c r="D6" i="7"/>
  <c r="AC6" i="7"/>
  <c r="AB6" i="7"/>
  <c r="AA6" i="7"/>
  <c r="Z6" i="7"/>
  <c r="Y6" i="7"/>
  <c r="X6" i="7"/>
  <c r="W6" i="7"/>
  <c r="V6" i="7"/>
  <c r="U6" i="7"/>
  <c r="T6" i="7"/>
  <c r="S6" i="7"/>
  <c r="R6" i="7"/>
  <c r="O6" i="7"/>
  <c r="N6" i="7"/>
  <c r="M6" i="7"/>
  <c r="L6" i="7"/>
  <c r="K6" i="7"/>
  <c r="J6" i="7"/>
  <c r="I6" i="7"/>
  <c r="H6" i="7"/>
  <c r="G6" i="7"/>
  <c r="F6" i="7"/>
  <c r="E6" i="7"/>
  <c r="AC27" i="6" l="1"/>
  <c r="AB27" i="6"/>
  <c r="AA27" i="6"/>
  <c r="Z27" i="6"/>
  <c r="Y27" i="6"/>
  <c r="X27" i="6"/>
  <c r="W27" i="6"/>
  <c r="V27" i="6"/>
  <c r="U27" i="6"/>
  <c r="T27" i="6"/>
  <c r="S27" i="6"/>
  <c r="R27" i="6"/>
  <c r="O27" i="6"/>
  <c r="N27" i="6"/>
  <c r="M27" i="6"/>
  <c r="L27" i="6"/>
  <c r="K27" i="6"/>
  <c r="J27" i="6"/>
  <c r="I27" i="6"/>
  <c r="H27" i="6"/>
  <c r="G27" i="6"/>
  <c r="F27" i="6"/>
  <c r="E27" i="6"/>
  <c r="D27" i="6"/>
  <c r="AC24" i="6"/>
  <c r="AB24" i="6"/>
  <c r="AA24" i="6"/>
  <c r="Z24" i="6"/>
  <c r="Y24" i="6"/>
  <c r="X24" i="6"/>
  <c r="W24" i="6"/>
  <c r="V24" i="6"/>
  <c r="U24" i="6"/>
  <c r="T24" i="6"/>
  <c r="S24" i="6"/>
  <c r="R24" i="6"/>
  <c r="O24" i="6"/>
  <c r="N24" i="6"/>
  <c r="M24" i="6"/>
  <c r="L24" i="6"/>
  <c r="K24" i="6"/>
  <c r="J24" i="6"/>
  <c r="I24" i="6"/>
  <c r="H24" i="6"/>
  <c r="G24" i="6"/>
  <c r="F24" i="6"/>
  <c r="E24" i="6"/>
  <c r="D24" i="6"/>
  <c r="AC21" i="6"/>
  <c r="AB21" i="6"/>
  <c r="AA21" i="6"/>
  <c r="Z21" i="6"/>
  <c r="Y21" i="6"/>
  <c r="X21" i="6"/>
  <c r="W21" i="6"/>
  <c r="V21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E21" i="6"/>
  <c r="D21" i="6"/>
  <c r="AC18" i="6"/>
  <c r="AB18" i="6"/>
  <c r="AA18" i="6"/>
  <c r="Z18" i="6"/>
  <c r="Y18" i="6"/>
  <c r="X18" i="6"/>
  <c r="W18" i="6"/>
  <c r="V18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E18" i="6"/>
  <c r="D18" i="6"/>
  <c r="AC15" i="6"/>
  <c r="AB15" i="6"/>
  <c r="AA15" i="6"/>
  <c r="Z15" i="6"/>
  <c r="Y15" i="6"/>
  <c r="X15" i="6"/>
  <c r="W15" i="6"/>
  <c r="V15" i="6"/>
  <c r="U15" i="6"/>
  <c r="T15" i="6"/>
  <c r="S15" i="6"/>
  <c r="R15" i="6"/>
  <c r="O15" i="6"/>
  <c r="N15" i="6"/>
  <c r="M15" i="6"/>
  <c r="L15" i="6"/>
  <c r="K15" i="6"/>
  <c r="J15" i="6"/>
  <c r="I15" i="6"/>
  <c r="H15" i="6"/>
  <c r="G15" i="6"/>
  <c r="F15" i="6"/>
  <c r="E15" i="6"/>
  <c r="D15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AC9" i="6"/>
  <c r="AB9" i="6"/>
  <c r="AA9" i="6"/>
  <c r="Z9" i="6"/>
  <c r="Y9" i="6"/>
  <c r="X9" i="6"/>
  <c r="W9" i="6"/>
  <c r="V9" i="6"/>
  <c r="U9" i="6"/>
  <c r="T9" i="6"/>
  <c r="S9" i="6"/>
  <c r="R9" i="6"/>
  <c r="O9" i="6"/>
  <c r="N9" i="6"/>
  <c r="M9" i="6"/>
  <c r="L9" i="6"/>
  <c r="K9" i="6"/>
  <c r="J9" i="6"/>
  <c r="I9" i="6"/>
  <c r="H9" i="6"/>
  <c r="G9" i="6"/>
  <c r="F9" i="6"/>
  <c r="E9" i="6"/>
  <c r="D9" i="6"/>
  <c r="AC6" i="6"/>
  <c r="AB6" i="6"/>
  <c r="AA6" i="6"/>
  <c r="Z6" i="6"/>
  <c r="Y6" i="6"/>
  <c r="X6" i="6"/>
  <c r="W6" i="6"/>
  <c r="V6" i="6"/>
  <c r="U6" i="6"/>
  <c r="T6" i="6"/>
  <c r="S6" i="6"/>
  <c r="R6" i="6"/>
  <c r="O6" i="6"/>
  <c r="N6" i="6"/>
  <c r="M6" i="6"/>
  <c r="L6" i="6"/>
  <c r="K6" i="6"/>
  <c r="J6" i="6"/>
  <c r="I6" i="6"/>
  <c r="H6" i="6"/>
  <c r="G6" i="6"/>
  <c r="F6" i="6"/>
  <c r="E6" i="6"/>
  <c r="D6" i="6"/>
  <c r="AC27" i="5"/>
  <c r="AB27" i="5"/>
  <c r="AA27" i="5"/>
  <c r="Z27" i="5"/>
  <c r="Y27" i="5"/>
  <c r="X27" i="5"/>
  <c r="W27" i="5"/>
  <c r="V27" i="5"/>
  <c r="U27" i="5"/>
  <c r="T27" i="5"/>
  <c r="S27" i="5"/>
  <c r="R27" i="5"/>
  <c r="O27" i="5"/>
  <c r="N27" i="5"/>
  <c r="M27" i="5"/>
  <c r="L27" i="5"/>
  <c r="K27" i="5"/>
  <c r="J27" i="5"/>
  <c r="I27" i="5"/>
  <c r="H27" i="5"/>
  <c r="G27" i="5"/>
  <c r="F27" i="5"/>
  <c r="E27" i="5"/>
  <c r="D27" i="5"/>
  <c r="AC24" i="5"/>
  <c r="AB24" i="5"/>
  <c r="AA24" i="5"/>
  <c r="Z24" i="5"/>
  <c r="Y24" i="5"/>
  <c r="X24" i="5"/>
  <c r="W24" i="5"/>
  <c r="V24" i="5"/>
  <c r="U24" i="5"/>
  <c r="T24" i="5"/>
  <c r="S24" i="5"/>
  <c r="R24" i="5"/>
  <c r="O24" i="5"/>
  <c r="N24" i="5"/>
  <c r="M24" i="5"/>
  <c r="L24" i="5"/>
  <c r="K24" i="5"/>
  <c r="J24" i="5"/>
  <c r="I24" i="5"/>
  <c r="H24" i="5"/>
  <c r="G24" i="5"/>
  <c r="F24" i="5"/>
  <c r="E24" i="5"/>
  <c r="D24" i="5"/>
  <c r="AC21" i="5"/>
  <c r="AB21" i="5"/>
  <c r="AA21" i="5"/>
  <c r="Z21" i="5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O18" i="5"/>
  <c r="N18" i="5"/>
  <c r="M18" i="5"/>
  <c r="L18" i="5"/>
  <c r="K18" i="5"/>
  <c r="J18" i="5"/>
  <c r="I18" i="5"/>
  <c r="H18" i="5"/>
  <c r="G18" i="5"/>
  <c r="F18" i="5"/>
  <c r="E18" i="5"/>
  <c r="D18" i="5"/>
  <c r="AC15" i="5"/>
  <c r="AB15" i="5"/>
  <c r="AA15" i="5"/>
  <c r="Z15" i="5"/>
  <c r="Y15" i="5"/>
  <c r="X15" i="5"/>
  <c r="W15" i="5"/>
  <c r="V15" i="5"/>
  <c r="U15" i="5"/>
  <c r="T15" i="5"/>
  <c r="S15" i="5"/>
  <c r="R15" i="5"/>
  <c r="O15" i="5"/>
  <c r="N15" i="5"/>
  <c r="M15" i="5"/>
  <c r="L15" i="5"/>
  <c r="K15" i="5"/>
  <c r="J15" i="5"/>
  <c r="I15" i="5"/>
  <c r="H15" i="5"/>
  <c r="G15" i="5"/>
  <c r="F15" i="5"/>
  <c r="E15" i="5"/>
  <c r="D15" i="5"/>
  <c r="AC12" i="5"/>
  <c r="AB12" i="5"/>
  <c r="AA12" i="5"/>
  <c r="Z12" i="5"/>
  <c r="Y12" i="5"/>
  <c r="X12" i="5"/>
  <c r="W12" i="5"/>
  <c r="V12" i="5"/>
  <c r="U12" i="5"/>
  <c r="T12" i="5"/>
  <c r="S12" i="5"/>
  <c r="R12" i="5"/>
  <c r="O12" i="5"/>
  <c r="N12" i="5"/>
  <c r="M12" i="5"/>
  <c r="L12" i="5"/>
  <c r="K12" i="5"/>
  <c r="J12" i="5"/>
  <c r="I12" i="5"/>
  <c r="H12" i="5"/>
  <c r="G12" i="5"/>
  <c r="F12" i="5"/>
  <c r="E12" i="5"/>
  <c r="D12" i="5"/>
  <c r="AC9" i="5"/>
  <c r="AB9" i="5"/>
  <c r="AA9" i="5"/>
  <c r="Z9" i="5"/>
  <c r="Y9" i="5"/>
  <c r="X9" i="5"/>
  <c r="W9" i="5"/>
  <c r="V9" i="5"/>
  <c r="U9" i="5"/>
  <c r="T9" i="5"/>
  <c r="S9" i="5"/>
  <c r="R9" i="5"/>
  <c r="O9" i="5"/>
  <c r="N9" i="5"/>
  <c r="M9" i="5"/>
  <c r="L9" i="5"/>
  <c r="K9" i="5"/>
  <c r="J9" i="5"/>
  <c r="I9" i="5"/>
  <c r="H9" i="5"/>
  <c r="G9" i="5"/>
  <c r="F9" i="5"/>
  <c r="E9" i="5"/>
  <c r="D9" i="5"/>
  <c r="AC6" i="5"/>
  <c r="AB6" i="5"/>
  <c r="AA6" i="5"/>
  <c r="Z6" i="5"/>
  <c r="Y6" i="5"/>
  <c r="X6" i="5"/>
  <c r="W6" i="5"/>
  <c r="V6" i="5"/>
  <c r="U6" i="5"/>
  <c r="T6" i="5"/>
  <c r="S6" i="5"/>
  <c r="R6" i="5"/>
  <c r="O6" i="5"/>
  <c r="N6" i="5"/>
  <c r="M6" i="5"/>
  <c r="L6" i="5"/>
  <c r="K6" i="5"/>
  <c r="J6" i="5"/>
  <c r="I6" i="5"/>
  <c r="H6" i="5"/>
  <c r="G6" i="5"/>
  <c r="F6" i="5"/>
  <c r="E6" i="5"/>
  <c r="D6" i="5"/>
  <c r="AC27" i="4"/>
  <c r="AB27" i="4"/>
  <c r="AA27" i="4"/>
  <c r="Z27" i="4"/>
  <c r="Y27" i="4"/>
  <c r="X27" i="4"/>
  <c r="W27" i="4"/>
  <c r="V27" i="4"/>
  <c r="U27" i="4"/>
  <c r="T27" i="4"/>
  <c r="S27" i="4"/>
  <c r="R27" i="4"/>
  <c r="O27" i="4"/>
  <c r="N27" i="4"/>
  <c r="M27" i="4"/>
  <c r="L27" i="4"/>
  <c r="K27" i="4"/>
  <c r="J27" i="4"/>
  <c r="I27" i="4"/>
  <c r="H27" i="4"/>
  <c r="G27" i="4"/>
  <c r="F27" i="4"/>
  <c r="E27" i="4"/>
  <c r="D27" i="4"/>
  <c r="AC24" i="4"/>
  <c r="AB24" i="4"/>
  <c r="AA24" i="4"/>
  <c r="Z24" i="4"/>
  <c r="Y24" i="4"/>
  <c r="X24" i="4"/>
  <c r="W24" i="4"/>
  <c r="V24" i="4"/>
  <c r="U24" i="4"/>
  <c r="T24" i="4"/>
  <c r="S24" i="4"/>
  <c r="R24" i="4"/>
  <c r="O24" i="4"/>
  <c r="N24" i="4"/>
  <c r="M24" i="4"/>
  <c r="L24" i="4"/>
  <c r="K24" i="4"/>
  <c r="J24" i="4"/>
  <c r="I24" i="4"/>
  <c r="H24" i="4"/>
  <c r="G24" i="4"/>
  <c r="F24" i="4"/>
  <c r="E24" i="4"/>
  <c r="D24" i="4"/>
  <c r="AC21" i="4"/>
  <c r="AB21" i="4"/>
  <c r="AA21" i="4"/>
  <c r="Z21" i="4"/>
  <c r="Y21" i="4"/>
  <c r="X21" i="4"/>
  <c r="W21" i="4"/>
  <c r="V21" i="4"/>
  <c r="U21" i="4"/>
  <c r="T21" i="4"/>
  <c r="S21" i="4"/>
  <c r="R21" i="4"/>
  <c r="O21" i="4"/>
  <c r="N21" i="4"/>
  <c r="M21" i="4"/>
  <c r="L21" i="4"/>
  <c r="K21" i="4"/>
  <c r="J21" i="4"/>
  <c r="I21" i="4"/>
  <c r="H21" i="4"/>
  <c r="G21" i="4"/>
  <c r="F21" i="4"/>
  <c r="E21" i="4"/>
  <c r="D21" i="4"/>
  <c r="AC18" i="4"/>
  <c r="AB18" i="4"/>
  <c r="AA18" i="4"/>
  <c r="Z18" i="4"/>
  <c r="Y18" i="4"/>
  <c r="X18" i="4"/>
  <c r="W18" i="4"/>
  <c r="V18" i="4"/>
  <c r="U18" i="4"/>
  <c r="T18" i="4"/>
  <c r="S18" i="4"/>
  <c r="R18" i="4"/>
  <c r="O18" i="4"/>
  <c r="N18" i="4"/>
  <c r="M18" i="4"/>
  <c r="L18" i="4"/>
  <c r="K18" i="4"/>
  <c r="J18" i="4"/>
  <c r="I18" i="4"/>
  <c r="H18" i="4"/>
  <c r="G18" i="4"/>
  <c r="F18" i="4"/>
  <c r="E18" i="4"/>
  <c r="D18" i="4"/>
  <c r="AC15" i="4"/>
  <c r="AB15" i="4"/>
  <c r="AA15" i="4"/>
  <c r="Z15" i="4"/>
  <c r="Y15" i="4"/>
  <c r="X15" i="4"/>
  <c r="W15" i="4"/>
  <c r="V15" i="4"/>
  <c r="U15" i="4"/>
  <c r="T15" i="4"/>
  <c r="S15" i="4"/>
  <c r="R15" i="4"/>
  <c r="O15" i="4"/>
  <c r="N15" i="4"/>
  <c r="M15" i="4"/>
  <c r="L15" i="4"/>
  <c r="K15" i="4"/>
  <c r="J15" i="4"/>
  <c r="I15" i="4"/>
  <c r="H15" i="4"/>
  <c r="G15" i="4"/>
  <c r="F15" i="4"/>
  <c r="E15" i="4"/>
  <c r="D15" i="4"/>
  <c r="AC12" i="4"/>
  <c r="AB12" i="4"/>
  <c r="AA12" i="4"/>
  <c r="Z12" i="4"/>
  <c r="Y12" i="4"/>
  <c r="X12" i="4"/>
  <c r="W12" i="4"/>
  <c r="V12" i="4"/>
  <c r="U12" i="4"/>
  <c r="T12" i="4"/>
  <c r="S12" i="4"/>
  <c r="R12" i="4"/>
  <c r="O12" i="4"/>
  <c r="N12" i="4"/>
  <c r="M12" i="4"/>
  <c r="L12" i="4"/>
  <c r="K12" i="4"/>
  <c r="J12" i="4"/>
  <c r="I12" i="4"/>
  <c r="H12" i="4"/>
  <c r="G12" i="4"/>
  <c r="F12" i="4"/>
  <c r="E12" i="4"/>
  <c r="D12" i="4"/>
  <c r="AC9" i="4"/>
  <c r="AB9" i="4"/>
  <c r="AA9" i="4"/>
  <c r="Z9" i="4"/>
  <c r="Y9" i="4"/>
  <c r="X9" i="4"/>
  <c r="W9" i="4"/>
  <c r="V9" i="4"/>
  <c r="U9" i="4"/>
  <c r="T9" i="4"/>
  <c r="S9" i="4"/>
  <c r="R9" i="4"/>
  <c r="O9" i="4"/>
  <c r="N9" i="4"/>
  <c r="M9" i="4"/>
  <c r="L9" i="4"/>
  <c r="K9" i="4"/>
  <c r="J9" i="4"/>
  <c r="I9" i="4"/>
  <c r="H9" i="4"/>
  <c r="G9" i="4"/>
  <c r="F9" i="4"/>
  <c r="E9" i="4"/>
  <c r="D9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H6" i="4"/>
  <c r="G6" i="4"/>
  <c r="F6" i="4"/>
  <c r="E6" i="4"/>
  <c r="D6" i="4"/>
  <c r="AC27" i="2"/>
  <c r="AB27" i="2"/>
  <c r="AA27" i="2"/>
  <c r="Z27" i="2"/>
  <c r="Y27" i="2"/>
  <c r="X27" i="2"/>
  <c r="W27" i="2"/>
  <c r="V27" i="2"/>
  <c r="U27" i="2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AC24" i="2"/>
  <c r="AB24" i="2"/>
  <c r="AA24" i="2"/>
  <c r="Z24" i="2"/>
  <c r="Y24" i="2"/>
  <c r="X24" i="2"/>
  <c r="W24" i="2"/>
  <c r="V24" i="2"/>
  <c r="U24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AC21" i="2"/>
  <c r="AB21" i="2"/>
  <c r="AA21" i="2"/>
  <c r="Z21" i="2"/>
  <c r="Y21" i="2"/>
  <c r="X21" i="2"/>
  <c r="W21" i="2"/>
  <c r="V21" i="2"/>
  <c r="U21" i="2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AC18" i="2"/>
  <c r="AB18" i="2"/>
  <c r="AA18" i="2"/>
  <c r="Z18" i="2"/>
  <c r="Y18" i="2"/>
  <c r="X18" i="2"/>
  <c r="W18" i="2"/>
  <c r="V18" i="2"/>
  <c r="U18" i="2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AC15" i="2"/>
  <c r="AB15" i="2"/>
  <c r="AA15" i="2"/>
  <c r="Z15" i="2"/>
  <c r="Y15" i="2"/>
  <c r="X15" i="2"/>
  <c r="W15" i="2"/>
  <c r="V15" i="2"/>
  <c r="U15" i="2"/>
  <c r="T15" i="2"/>
  <c r="S15" i="2"/>
  <c r="R15" i="2"/>
  <c r="O15" i="2"/>
  <c r="N15" i="2"/>
  <c r="M15" i="2"/>
  <c r="L15" i="2"/>
  <c r="K15" i="2"/>
  <c r="J15" i="2"/>
  <c r="I15" i="2"/>
  <c r="H15" i="2"/>
  <c r="G15" i="2"/>
  <c r="F15" i="2"/>
  <c r="E15" i="2"/>
  <c r="D15" i="2"/>
  <c r="AC12" i="2"/>
  <c r="AB12" i="2"/>
  <c r="AA12" i="2"/>
  <c r="Z12" i="2"/>
  <c r="Y12" i="2"/>
  <c r="X12" i="2"/>
  <c r="W12" i="2"/>
  <c r="V12" i="2"/>
  <c r="U12" i="2"/>
  <c r="T12" i="2"/>
  <c r="S12" i="2"/>
  <c r="R12" i="2"/>
  <c r="O12" i="2"/>
  <c r="N12" i="2"/>
  <c r="M12" i="2"/>
  <c r="L12" i="2"/>
  <c r="K12" i="2"/>
  <c r="J12" i="2"/>
  <c r="I12" i="2"/>
  <c r="H12" i="2"/>
  <c r="G12" i="2"/>
  <c r="F12" i="2"/>
  <c r="E12" i="2"/>
  <c r="D12" i="2"/>
  <c r="AC9" i="2"/>
  <c r="AB9" i="2"/>
  <c r="AA9" i="2"/>
  <c r="Z9" i="2"/>
  <c r="Y9" i="2"/>
  <c r="X9" i="2"/>
  <c r="W9" i="2"/>
  <c r="V9" i="2"/>
  <c r="U9" i="2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AC6" i="2"/>
  <c r="AB6" i="2"/>
  <c r="AA6" i="2"/>
  <c r="Z6" i="2"/>
  <c r="Y6" i="2"/>
  <c r="X6" i="2"/>
  <c r="W6" i="2"/>
  <c r="V6" i="2"/>
  <c r="U6" i="2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AC27" i="1"/>
  <c r="AB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AC24" i="1"/>
  <c r="AB24" i="1"/>
  <c r="AA24" i="1"/>
  <c r="Z24" i="1"/>
  <c r="Y24" i="1"/>
  <c r="X24" i="1"/>
  <c r="W24" i="1"/>
  <c r="V24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AC21" i="1"/>
  <c r="AB21" i="1"/>
  <c r="AA21" i="1"/>
  <c r="Z21" i="1"/>
  <c r="Y21" i="1"/>
  <c r="X21" i="1"/>
  <c r="W21" i="1"/>
  <c r="V21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AC18" i="1"/>
  <c r="AB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AC15" i="1"/>
  <c r="AB15" i="1"/>
  <c r="AA15" i="1"/>
  <c r="Z15" i="1"/>
  <c r="Y15" i="1"/>
  <c r="X15" i="1"/>
  <c r="W15" i="1"/>
  <c r="V15" i="1"/>
  <c r="U15" i="1"/>
  <c r="T15" i="1"/>
  <c r="S15" i="1"/>
  <c r="R15" i="1"/>
  <c r="O15" i="1"/>
  <c r="N15" i="1"/>
  <c r="M15" i="1"/>
  <c r="L15" i="1"/>
  <c r="K15" i="1"/>
  <c r="J15" i="1"/>
  <c r="I15" i="1"/>
  <c r="H15" i="1"/>
  <c r="G15" i="1"/>
  <c r="F15" i="1"/>
  <c r="E15" i="1"/>
  <c r="D15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E12" i="1"/>
  <c r="D12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AC6" i="1"/>
  <c r="AB6" i="1"/>
  <c r="AA6" i="1"/>
  <c r="Z6" i="1"/>
  <c r="Y6" i="1"/>
  <c r="X6" i="1"/>
  <c r="W6" i="1"/>
  <c r="V6" i="1"/>
  <c r="U6" i="1"/>
  <c r="T6" i="1"/>
  <c r="S6" i="1"/>
  <c r="R6" i="1"/>
  <c r="O6" i="1"/>
  <c r="N6" i="1"/>
  <c r="M6" i="1"/>
  <c r="L6" i="1"/>
  <c r="K6" i="1"/>
  <c r="J6" i="1"/>
  <c r="I6" i="1"/>
  <c r="H6" i="1"/>
  <c r="G6" i="1"/>
  <c r="F6" i="1"/>
  <c r="E6" i="1"/>
  <c r="D6" i="1"/>
  <c r="C6" i="3" l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</calcChain>
</file>

<file path=xl/sharedStrings.xml><?xml version="1.0" encoding="utf-8"?>
<sst xmlns="http://schemas.openxmlformats.org/spreadsheetml/2006/main" count="30713" uniqueCount="670">
  <si>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</si>
  <si>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</si>
  <si>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</si>
  <si>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</si>
  <si>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</si>
  <si>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</si>
  <si>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</si>
  <si>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</si>
  <si>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</si>
  <si>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</si>
  <si>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</si>
  <si>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</si>
  <si>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</si>
  <si>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</si>
  <si>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</si>
  <si>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</si>
  <si>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</si>
  <si>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</si>
  <si>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Cytogam 1:500</t>
  </si>
  <si>
    <t>Range?</t>
  </si>
  <si>
    <t>A13</t>
  </si>
  <si>
    <t xml:space="preserve"> </t>
  </si>
  <si>
    <t>B13</t>
  </si>
  <si>
    <t>Cytogam 1:501</t>
  </si>
  <si>
    <t>A14</t>
  </si>
  <si>
    <t>B14</t>
  </si>
  <si>
    <t>Cytogam 1:502</t>
  </si>
  <si>
    <t>A15</t>
  </si>
  <si>
    <t>B15</t>
  </si>
  <si>
    <t>Cytogam 1:503</t>
  </si>
  <si>
    <t>A16</t>
  </si>
  <si>
    <t>B16</t>
  </si>
  <si>
    <t>Cytogam 1:504</t>
  </si>
  <si>
    <t>A17</t>
  </si>
  <si>
    <t>B17</t>
  </si>
  <si>
    <t>Cytogam 1:505</t>
  </si>
  <si>
    <t>A18</t>
  </si>
  <si>
    <t>B18</t>
  </si>
  <si>
    <t>Cytogam 1:506</t>
  </si>
  <si>
    <t>A19</t>
  </si>
  <si>
    <t>B19</t>
  </si>
  <si>
    <t>Cytogam 1:507</t>
  </si>
  <si>
    <t>A20</t>
  </si>
  <si>
    <t>B20</t>
  </si>
  <si>
    <t>Cytogam 1:508</t>
  </si>
  <si>
    <t>A21</t>
  </si>
  <si>
    <t>B21</t>
  </si>
  <si>
    <t>Cytogam 1:509</t>
  </si>
  <si>
    <t>A22</t>
  </si>
  <si>
    <t>B22</t>
  </si>
  <si>
    <t>Cytogam 1:510</t>
  </si>
  <si>
    <t>A23</t>
  </si>
  <si>
    <t>B23</t>
  </si>
  <si>
    <t>Cytogam 1:511</t>
  </si>
  <si>
    <t>A24</t>
  </si>
  <si>
    <t>B24</t>
  </si>
  <si>
    <t>Group Summaries</t>
  </si>
  <si>
    <t>MinStd</t>
  </si>
  <si>
    <t>Smallest standard value:</t>
  </si>
  <si>
    <t xml:space="preserve">Min(MeanValue) </t>
  </si>
  <si>
    <t>MaxStd</t>
  </si>
  <si>
    <t>Largest standard value:</t>
  </si>
  <si>
    <t xml:space="preserve">Max(MeanValue) </t>
  </si>
  <si>
    <t xml:space="preserve">~End </t>
  </si>
  <si>
    <t>Group: Unknowns</t>
  </si>
  <si>
    <t>R</t>
  </si>
  <si>
    <t>Result</t>
  </si>
  <si>
    <t>MeanResult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</si>
  <si>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</si>
  <si>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</si>
  <si>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</si>
  <si>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</si>
  <si>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</si>
  <si>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</si>
  <si>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</si>
  <si>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</si>
  <si>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</si>
  <si>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</si>
  <si>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</si>
  <si>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</si>
  <si>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</si>
  <si>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</si>
  <si>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</si>
  <si>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</si>
  <si>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</si>
  <si>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</si>
  <si>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</si>
  <si>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</si>
  <si>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</si>
  <si>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</si>
  <si>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</si>
  <si>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</si>
  <si>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</si>
  <si>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</si>
  <si>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</si>
  <si>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</si>
  <si>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</si>
  <si>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</si>
  <si>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</si>
  <si>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</si>
  <si>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</si>
  <si>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</si>
  <si>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</si>
  <si>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</si>
  <si>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</si>
  <si>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</si>
  <si>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</si>
  <si>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</si>
  <si>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</si>
  <si>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</si>
  <si>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</si>
  <si>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</si>
  <si>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</si>
  <si>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</si>
  <si>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</si>
  <si>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</si>
  <si>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</si>
  <si>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</si>
  <si>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</si>
  <si>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</si>
  <si>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</si>
  <si>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</si>
  <si>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</si>
  <si>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</si>
  <si>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</si>
  <si>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</si>
  <si>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</si>
  <si>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</si>
  <si>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</si>
  <si>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</si>
  <si>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</si>
  <si>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</si>
  <si>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</si>
  <si>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</si>
  <si>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</si>
  <si>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</si>
  <si>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</si>
  <si>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</si>
  <si>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</si>
  <si>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</si>
  <si>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</si>
  <si>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</si>
  <si>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</si>
  <si>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</si>
  <si>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</si>
  <si>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</si>
  <si>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</si>
  <si>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</si>
  <si>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</si>
  <si>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</si>
  <si>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</si>
  <si>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</si>
  <si>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</si>
  <si>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</si>
  <si>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</si>
  <si>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</si>
  <si>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</si>
  <si>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</si>
  <si>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</si>
  <si>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</si>
  <si>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</si>
  <si>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</si>
  <si>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</si>
  <si>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</si>
  <si>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</si>
  <si>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</si>
  <si>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</si>
  <si>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</si>
  <si>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</si>
  <si>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</si>
  <si>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</si>
  <si>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</si>
  <si>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</si>
  <si>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</si>
  <si>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</si>
  <si>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</si>
  <si>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</si>
  <si>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</si>
  <si>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</si>
  <si>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</si>
  <si>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</si>
  <si>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</si>
  <si>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</si>
  <si>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</si>
  <si>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</si>
  <si>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</si>
  <si>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</si>
  <si>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</si>
  <si>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</si>
  <si>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</si>
  <si>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</si>
  <si>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</si>
  <si>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</si>
  <si>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</si>
  <si>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</si>
  <si>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</si>
  <si>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</si>
  <si>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</si>
  <si>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</si>
  <si>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</si>
  <si>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</si>
  <si>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</si>
  <si>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</si>
  <si>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</si>
  <si>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</si>
  <si>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</si>
  <si>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</si>
  <si>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</si>
  <si>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</si>
  <si>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</si>
  <si>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</si>
  <si>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</si>
  <si>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</si>
  <si>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</si>
  <si>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</si>
  <si>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</si>
  <si>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</si>
  <si>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</si>
  <si>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</si>
  <si>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</si>
  <si>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</si>
  <si>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</si>
  <si>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</si>
  <si>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</si>
  <si>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</si>
  <si>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</si>
  <si>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</si>
  <si>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</si>
  <si>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</si>
  <si>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</si>
  <si>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</si>
  <si>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</si>
  <si>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</si>
  <si>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</si>
  <si>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</si>
  <si>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</si>
  <si>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</si>
  <si>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</si>
  <si>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</si>
  <si>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</si>
  <si>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</si>
  <si>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</si>
  <si>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</si>
  <si>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</si>
  <si>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</si>
  <si>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</si>
  <si>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</si>
  <si>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</si>
  <si>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</si>
  <si>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</si>
  <si>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</si>
  <si>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</si>
  <si>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</si>
  <si>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</si>
  <si>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</si>
  <si>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</si>
  <si>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</si>
  <si>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</si>
  <si>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</si>
  <si>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</si>
  <si>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</si>
  <si>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</si>
  <si>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</si>
  <si>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</si>
  <si>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</si>
  <si>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</si>
  <si>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</si>
  <si>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</si>
  <si>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</si>
  <si>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</si>
  <si>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</si>
  <si>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</si>
  <si>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</si>
  <si>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</si>
  <si>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</si>
  <si>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</si>
  <si>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</si>
  <si>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</si>
  <si>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</si>
  <si>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</si>
  <si>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</si>
  <si>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</si>
  <si>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</si>
  <si>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</si>
  <si>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</si>
  <si>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</si>
  <si>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</si>
  <si>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</si>
  <si>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</si>
  <si>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</si>
  <si>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</si>
  <si>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</si>
  <si>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</si>
  <si>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</si>
  <si>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</si>
  <si>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</si>
  <si>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</si>
  <si>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</si>
  <si>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</si>
  <si>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</si>
  <si>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</si>
  <si>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</si>
  <si>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</si>
  <si>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</si>
  <si>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</si>
  <si>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</si>
  <si>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</si>
  <si>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</si>
  <si>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</si>
  <si>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</si>
  <si>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</si>
  <si>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</si>
  <si>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</si>
  <si>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</si>
  <si>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</si>
  <si>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</si>
  <si>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</si>
  <si>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</si>
  <si>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</si>
  <si>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</si>
  <si>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</si>
  <si>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</si>
  <si>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</si>
  <si>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</si>
  <si>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</si>
  <si>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</si>
  <si>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</si>
  <si>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</si>
  <si>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</si>
  <si>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</si>
  <si>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</si>
  <si>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</si>
  <si>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</si>
  <si>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</si>
  <si>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</si>
  <si>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</si>
  <si>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</si>
  <si>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</si>
  <si>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</si>
  <si>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</si>
  <si>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</si>
  <si>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</si>
  <si>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</si>
  <si>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</si>
  <si>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</si>
  <si>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</si>
  <si>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</si>
  <si>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</si>
  <si>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</si>
  <si>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</si>
  <si>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</si>
  <si>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</si>
  <si>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</si>
  <si>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</si>
  <si>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</si>
  <si>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</si>
  <si>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</si>
  <si>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</si>
  <si>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</si>
  <si>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</si>
  <si>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</si>
  <si>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</si>
  <si>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</si>
  <si>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</si>
  <si>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</si>
  <si>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</si>
  <si>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</si>
  <si>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</si>
  <si>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</si>
  <si>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</si>
  <si>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</si>
  <si>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</si>
  <si>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</si>
  <si>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</si>
  <si>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</si>
  <si>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</si>
  <si>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</si>
  <si>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</si>
  <si>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</si>
  <si>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</si>
  <si>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</si>
  <si>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</si>
  <si>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</si>
  <si>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</si>
  <si>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</si>
  <si>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</si>
  <si>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</si>
  <si>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</si>
  <si>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</si>
  <si>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</si>
  <si>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</si>
  <si>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</si>
  <si>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</si>
  <si>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</si>
  <si>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</si>
  <si>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</si>
  <si>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</si>
  <si>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</si>
  <si>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</si>
  <si>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</si>
  <si>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</si>
  <si>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</si>
  <si>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</si>
  <si>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</si>
  <si>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</si>
  <si>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</si>
  <si>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</si>
  <si>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</si>
  <si>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</si>
  <si>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</si>
  <si>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</si>
  <si>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</si>
  <si>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</si>
  <si>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</si>
  <si>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</si>
  <si>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</si>
  <si>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</si>
  <si>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</si>
  <si>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</si>
  <si>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</si>
  <si>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</si>
  <si>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</si>
  <si>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</si>
  <si>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</si>
  <si>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</si>
  <si>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</si>
  <si>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</si>
  <si>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</si>
  <si>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InRange</t>
  </si>
  <si>
    <t>R - Outside standard range</t>
  </si>
  <si>
    <t>Original Filename: 20200601 gB3 ecto_Plate 1; Date Last Saved: 6/2/2020 11:53:18 AM</t>
  </si>
  <si>
    <t>Concentration µg/mL</t>
  </si>
  <si>
    <t>Group: Unk_Dilution</t>
  </si>
  <si>
    <t>Dilution</t>
  </si>
  <si>
    <t>AdjResult</t>
  </si>
  <si>
    <t>Mean Adjusted Result:</t>
  </si>
  <si>
    <t xml:space="preserve">Average(AdjResult) </t>
  </si>
  <si>
    <t>Original Filename: 20200602 gB3 ecto_Plate 2; Date Last Saved: 6/2/2020 7:34:45 PM</t>
  </si>
  <si>
    <t>SuperBlock</t>
  </si>
  <si>
    <t>N22460 Wk0</t>
  </si>
  <si>
    <t>N22460 Wk2</t>
  </si>
  <si>
    <t>N22460 Wk4</t>
  </si>
  <si>
    <t>N22460 Wk6</t>
  </si>
  <si>
    <t>N22460 Wk8</t>
  </si>
  <si>
    <t>N22460 Wk10</t>
  </si>
  <si>
    <t>N22460 Wk12</t>
  </si>
  <si>
    <t>Cytogam</t>
  </si>
  <si>
    <t>N22460 Wk20</t>
  </si>
  <si>
    <t>N22460 Wk30</t>
  </si>
  <si>
    <t>N22461 Wk0</t>
  </si>
  <si>
    <t>N22461 Wk2</t>
  </si>
  <si>
    <t>N22461 Wk4</t>
  </si>
  <si>
    <t>N22461 Wk6</t>
  </si>
  <si>
    <t>N22461 Wk8</t>
  </si>
  <si>
    <t>Rabbit Serum</t>
  </si>
  <si>
    <t>1 ul serum + 198 ul SB</t>
  </si>
  <si>
    <t>100 ul SB</t>
  </si>
  <si>
    <t>1:100, 3X-dilution</t>
  </si>
  <si>
    <t>+50ul previous</t>
  </si>
  <si>
    <t>N22461 Wk10</t>
  </si>
  <si>
    <t>N22461 Wk12</t>
  </si>
  <si>
    <t>N22461 Wk20</t>
  </si>
  <si>
    <t>N22461 Wk30</t>
  </si>
  <si>
    <t xml:space="preserve">N22462 Wk0 </t>
  </si>
  <si>
    <t>N22462 Wk2</t>
  </si>
  <si>
    <t>N22462 Wk4</t>
  </si>
  <si>
    <t>N22462 Wk6</t>
  </si>
  <si>
    <t>N22462 Wk8</t>
  </si>
  <si>
    <t>N22462 Wk10</t>
  </si>
  <si>
    <t>N22462 Wk12</t>
  </si>
  <si>
    <t>N22462 Wk20</t>
  </si>
  <si>
    <t>N22462 Wk30</t>
  </si>
  <si>
    <t>N22463 Wk0</t>
  </si>
  <si>
    <t>Original Filename: 20200604 gB3 ecto_Plate 3; Date Last Saved: 6/4/2020 1:07:42 PM</t>
  </si>
  <si>
    <t>Original Filename: 20200604 gB2 ecto_Plate 4; Date Last Saved: 6/4/2020 5:57:32 PM</t>
  </si>
  <si>
    <t>Original Filename: 20200604 gB3 ecto_Plate 5; Date Last Saved: 6/4/2020 11:29:13 PM</t>
  </si>
  <si>
    <t>N22463 Wk2</t>
  </si>
  <si>
    <t>N22463 Wk4</t>
  </si>
  <si>
    <t>N22463 Wk6</t>
  </si>
  <si>
    <t>N22463 Wk8</t>
  </si>
  <si>
    <t>N22463 Wk10</t>
  </si>
  <si>
    <t>N22463 Wk12</t>
  </si>
  <si>
    <t>N22463 Wk20</t>
  </si>
  <si>
    <t>N22463 Wk30</t>
  </si>
  <si>
    <t>N22464 Wk0</t>
  </si>
  <si>
    <t>N22464 Wk2</t>
  </si>
  <si>
    <t>N22464 Wk4</t>
  </si>
  <si>
    <t>N22464 Wk6</t>
  </si>
  <si>
    <t>N22464 Wk8</t>
  </si>
  <si>
    <t>N22464 Wk10</t>
  </si>
  <si>
    <t>N22464 Wk12</t>
  </si>
  <si>
    <t>N22464 Wk20</t>
  </si>
  <si>
    <t>N22464 Wk30</t>
  </si>
  <si>
    <t>N22465 Wk0</t>
  </si>
  <si>
    <t>N22465 Wk2</t>
  </si>
  <si>
    <t>N22465 Wk4</t>
  </si>
  <si>
    <t>N22465 Wk6</t>
  </si>
  <si>
    <t>N22465 Wk8</t>
  </si>
  <si>
    <t>N22465 Wk10</t>
  </si>
  <si>
    <t>N22465 Wk12</t>
  </si>
  <si>
    <t>N22465 Wk20</t>
  </si>
  <si>
    <t>N22465 Wk30</t>
  </si>
  <si>
    <t>N22466 Wk0</t>
  </si>
  <si>
    <t>N22466 Wk2</t>
  </si>
  <si>
    <t>N22466 Wk4</t>
  </si>
  <si>
    <t>N22466 Wk6</t>
  </si>
  <si>
    <t>N22466 Wk8</t>
  </si>
  <si>
    <t>N22466 Wk10</t>
  </si>
  <si>
    <t>N22466 Wk12</t>
  </si>
  <si>
    <t>N22466 Wk20</t>
  </si>
  <si>
    <t>N22466 Wk30</t>
  </si>
  <si>
    <t>N22467 Wk0</t>
  </si>
  <si>
    <t>N22467 Wk2</t>
  </si>
  <si>
    <t>N22467 Wk4</t>
  </si>
  <si>
    <t>N22467 Wk6</t>
  </si>
  <si>
    <t>N22467 Wk8</t>
  </si>
  <si>
    <t>N22467 Wk10</t>
  </si>
  <si>
    <t>N22467 Wk12</t>
  </si>
  <si>
    <t>Original Filename: 20200606 gB3 ecto_Plate 6; Date Last Saved: 6/6/2020 1:10:31 PM</t>
  </si>
  <si>
    <t>%CV</t>
  </si>
  <si>
    <t>N22467 Wk20</t>
  </si>
  <si>
    <t>N22467 Wk30</t>
  </si>
  <si>
    <t>N22468 Wk0</t>
  </si>
  <si>
    <t>N22468 Wk2</t>
  </si>
  <si>
    <t>N22468 Wk4</t>
  </si>
  <si>
    <t>N22468 Wk6</t>
  </si>
  <si>
    <t>N22468 Wk8</t>
  </si>
  <si>
    <t>N22468 Wk10</t>
  </si>
  <si>
    <t>N22468 Wk12</t>
  </si>
  <si>
    <t>N22468 Wk20</t>
  </si>
  <si>
    <t>N22468 Wk30</t>
  </si>
  <si>
    <t>N22469 Wk0</t>
  </si>
  <si>
    <t>N22469 Wk2</t>
  </si>
  <si>
    <t>N22469 Wk4</t>
  </si>
  <si>
    <t>Original Filename: 20200606 gB3 ecto_Plate 7; Date Last Saved: 6/6/2020 5:23:52 PM</t>
  </si>
  <si>
    <t>N22469 Wk6</t>
  </si>
  <si>
    <t>N22469 Wk8</t>
  </si>
  <si>
    <t>N22469 Wk10</t>
  </si>
  <si>
    <t>N22469 Wk12</t>
  </si>
  <si>
    <t>N22469 Wk20</t>
  </si>
  <si>
    <t>N22469 Wk30</t>
  </si>
  <si>
    <t>N22470 Wk0</t>
  </si>
  <si>
    <t>N22470 Wk2</t>
  </si>
  <si>
    <t>N22470 Wk4</t>
  </si>
  <si>
    <t>N22470 Wk6</t>
  </si>
  <si>
    <t>N22470 Wk8</t>
  </si>
  <si>
    <t>N22470 Wk10</t>
  </si>
  <si>
    <t>N22470 Wk12</t>
  </si>
  <si>
    <t>N22470 Wk20</t>
  </si>
  <si>
    <t>Original Filename: 20200608 gB3 ecto_Plate 8; Date Last Saved: 6/8/2020 1:11:39 PM</t>
  </si>
  <si>
    <t>Original Filename: 20200608 gB3 ecto_Plate 9; Date Last Saved: 6/8/2020 6:21:18 PM</t>
  </si>
  <si>
    <t>Original Filename: 20200610 gB3 ecto_Plate 10; Date Last Saved: 6/10/2020 6:56:49 PM</t>
  </si>
  <si>
    <t>N22470 Wk30</t>
  </si>
  <si>
    <t>N22471 Wk0</t>
  </si>
  <si>
    <t>N22471 Wk2</t>
  </si>
  <si>
    <t>N22471 Wk4</t>
  </si>
  <si>
    <t>N22471 Wk6</t>
  </si>
  <si>
    <t>N22471 Wk8</t>
  </si>
  <si>
    <t>N22471 Wk10</t>
  </si>
  <si>
    <t>N22471 Wk12</t>
  </si>
  <si>
    <t>N22471 Wk20</t>
  </si>
  <si>
    <t>N22471 Wk30</t>
  </si>
  <si>
    <t>N22472 Wk0</t>
  </si>
  <si>
    <t>N22472 Wk2</t>
  </si>
  <si>
    <t>N22472 Wk4</t>
  </si>
  <si>
    <t>N22472 Wk6</t>
  </si>
  <si>
    <t>N22472 Wk8</t>
  </si>
  <si>
    <t>N22472 Wk10</t>
  </si>
  <si>
    <t>N22472 Wk12</t>
  </si>
  <si>
    <t>N22472 Wk20</t>
  </si>
  <si>
    <t>N22472 Wk30</t>
  </si>
  <si>
    <t>N22473 Wk0</t>
  </si>
  <si>
    <t>N22473 Wk2</t>
  </si>
  <si>
    <t>N22473 Wk4</t>
  </si>
  <si>
    <t>N22473 Wk6</t>
  </si>
  <si>
    <t>N22473 Wk8</t>
  </si>
  <si>
    <t>N22473 Wk10</t>
  </si>
  <si>
    <t>N22473 Wk12</t>
  </si>
  <si>
    <t>N22473 Wk20</t>
  </si>
  <si>
    <t>N22473 Wk30</t>
  </si>
  <si>
    <t>N22474 Wk0</t>
  </si>
  <si>
    <t>N22474 Wk2</t>
  </si>
  <si>
    <t>N22474 Wk4</t>
  </si>
  <si>
    <t>N22474 Wk6</t>
  </si>
  <si>
    <t>N22474 Wk8</t>
  </si>
  <si>
    <t>N22474 Wk10</t>
  </si>
  <si>
    <t>N22474 Wk12</t>
  </si>
  <si>
    <t>N22474 Wk20</t>
  </si>
  <si>
    <t>N22474 Wk30</t>
  </si>
  <si>
    <t>N22475 Wk0</t>
  </si>
  <si>
    <t>N22475 Wk2</t>
  </si>
  <si>
    <t>N22475 Wk4</t>
  </si>
  <si>
    <t>N22475 Wk6</t>
  </si>
  <si>
    <t>N22475 Wk8</t>
  </si>
  <si>
    <t>Original Filename: 20200612 gB3 ecto_Plate 11; Date Last Saved: 6/12/2020 1:06:14 PM</t>
  </si>
  <si>
    <t>Original Filename: 20200612 gB3 ecto_Plate 12; Date Last Saved: 6/12/2020 5:25:06 PM</t>
  </si>
  <si>
    <t>N22475 Wk10</t>
  </si>
  <si>
    <t>N22475 Wk12</t>
  </si>
  <si>
    <t>N22475 Wk20</t>
  </si>
  <si>
    <t>N22475 Wk30</t>
  </si>
  <si>
    <t>N22476 Wk0</t>
  </si>
  <si>
    <t>N22476 Wk2</t>
  </si>
  <si>
    <t>N22476 Wk4</t>
  </si>
  <si>
    <t>N22476 Wk6</t>
  </si>
  <si>
    <t>N22476 Wk8</t>
  </si>
  <si>
    <t>N22476 Wk10</t>
  </si>
  <si>
    <t>N22476 Wk12</t>
  </si>
  <si>
    <t>N22476 Wk20</t>
  </si>
  <si>
    <t>N22476 Wk30</t>
  </si>
  <si>
    <t>N22477 Wk0</t>
  </si>
  <si>
    <t>N22477 Wk2</t>
  </si>
  <si>
    <t>N22477 Wk4</t>
  </si>
  <si>
    <t>N22477 Wk6</t>
  </si>
  <si>
    <t>N22477 Wk8</t>
  </si>
  <si>
    <t>N22477 Wk10</t>
  </si>
  <si>
    <t>N22477 Wk12</t>
  </si>
  <si>
    <t>N22477 Wk20</t>
  </si>
  <si>
    <t>N22477 Wk30</t>
  </si>
  <si>
    <t>Original Filename: 20200620 gB3 ecto_rerun_Plate 13; Date Last Saved: 6/20/2020 11:57:07 AM</t>
  </si>
  <si>
    <t>Original Filename: 20200721 gB3 ecto_rerun_Plate 2; Date Last Saved: 7/21/2020 6:27:10 PM</t>
  </si>
  <si>
    <t xml:space="preserve">ED50 value obtatained from Prism. The highest dilution point &gt;0.244 (SB cutoff Ave+3SD) is able to be calcualted. Otherwise designated as 'NA'. </t>
  </si>
  <si>
    <t>Wk0-12 samples were run on 20191221, and week 20 samples were run on 20200201.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</si>
  <si>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</si>
  <si>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</si>
  <si>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</si>
  <si>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</si>
  <si>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</si>
  <si>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</si>
  <si>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</si>
  <si>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</si>
  <si>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</si>
  <si>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</si>
  <si>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</si>
  <si>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</si>
  <si>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</si>
  <si>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</si>
  <si>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</si>
  <si>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</si>
  <si>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</si>
  <si>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</si>
  <si>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</si>
  <si>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</si>
  <si>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NA</t>
  </si>
  <si>
    <t>Week 2</t>
  </si>
  <si>
    <t>Week 4</t>
  </si>
  <si>
    <t>Week 6</t>
  </si>
  <si>
    <t>Week 8</t>
  </si>
  <si>
    <t>Week 10</t>
  </si>
  <si>
    <t>Week 12</t>
  </si>
  <si>
    <t>Week 20</t>
  </si>
  <si>
    <t>Week 30</t>
  </si>
  <si>
    <t>ED50 value &lt;100 is assigned 100 (100 is the lowest dilution for this assay)</t>
  </si>
  <si>
    <t>Superblock</t>
  </si>
  <si>
    <t>Plate 1</t>
  </si>
  <si>
    <t>Average</t>
  </si>
  <si>
    <t>Plate 2</t>
  </si>
  <si>
    <t>Average-3SD</t>
  </si>
  <si>
    <t>Average+3SD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</si>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</sst>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2" fontId="0" fillId="0" borderId="0" xfId="0" applyNumberFormat="1" applyFont="1" applyAlignment="1">
      <alignment horizontal="right"/>
    </xf>
    <xf numFmtId="2" fontId="0" fillId="0" borderId="0" xfId="0" applyNumberFormat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0" fontId="21" fillId="0" borderId="0" xfId="0" applyFont="1" applyAlignment="1">
      <alignment horizontal="left"/>
    </xf>
    <xf numFmtId="0" fontId="22" fillId="33" borderId="16" xfId="0" applyFont="1" applyFill="1" applyBorder="1" applyAlignment="1">
      <alignment horizontal="left"/>
    </xf>
    <xf numFmtId="0" fontId="22" fillId="33" borderId="17" xfId="0" applyFont="1" applyFill="1" applyBorder="1" applyAlignment="1">
      <alignment horizontal="left"/>
    </xf>
    <xf numFmtId="0" fontId="23" fillId="33" borderId="17" xfId="0" applyFont="1" applyFill="1" applyBorder="1" applyAlignment="1">
      <alignment horizontal="left"/>
    </xf>
    <xf numFmtId="0" fontId="24" fillId="33" borderId="17" xfId="0" applyFont="1" applyFill="1" applyBorder="1" applyAlignment="1">
      <alignment horizontal="left"/>
    </xf>
    <xf numFmtId="0" fontId="24" fillId="33" borderId="18" xfId="0" applyFont="1" applyFill="1" applyBorder="1" applyAlignment="1">
      <alignment horizontal="left"/>
    </xf>
    <xf numFmtId="0" fontId="21" fillId="0" borderId="19" xfId="0" applyFont="1" applyBorder="1" applyAlignment="1">
      <alignment horizontal="left"/>
    </xf>
    <xf numFmtId="2" fontId="21" fillId="0" borderId="20" xfId="0" applyNumberFormat="1" applyFont="1" applyBorder="1" applyAlignment="1">
      <alignment horizontal="left"/>
    </xf>
    <xf numFmtId="2" fontId="21" fillId="0" borderId="21" xfId="0" applyNumberFormat="1" applyFont="1" applyBorder="1" applyAlignment="1">
      <alignment horizontal="left"/>
    </xf>
    <xf numFmtId="2" fontId="20" fillId="0" borderId="20" xfId="0" applyNumberFormat="1" applyFont="1" applyBorder="1" applyAlignment="1">
      <alignment horizontal="left"/>
    </xf>
    <xf numFmtId="2" fontId="20" fillId="0" borderId="21" xfId="0" applyNumberFormat="1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2" fontId="20" fillId="0" borderId="23" xfId="0" applyNumberFormat="1" applyFont="1" applyBorder="1" applyAlignment="1">
      <alignment horizontal="left"/>
    </xf>
    <xf numFmtId="2" fontId="20" fillId="0" borderId="24" xfId="0" applyNumberFormat="1" applyFont="1" applyBorder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/>
    <xf numFmtId="0" fontId="26" fillId="34" borderId="25" xfId="0" applyFont="1" applyFill="1" applyBorder="1" applyAlignment="1">
      <alignment vertical="center"/>
    </xf>
    <xf numFmtId="0" fontId="27" fillId="0" borderId="11" xfId="0" applyFont="1" applyBorder="1"/>
    <xf numFmtId="0" fontId="27" fillId="0" borderId="12" xfId="0" applyFont="1" applyBorder="1"/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16" xfId="0" applyFont="1" applyBorder="1"/>
    <xf numFmtId="0" fontId="0" fillId="0" borderId="18" xfId="0" applyBorder="1"/>
    <xf numFmtId="0" fontId="16" fillId="0" borderId="19" xfId="0" applyFont="1" applyBorder="1"/>
    <xf numFmtId="0" fontId="0" fillId="0" borderId="21" xfId="0" applyBorder="1"/>
    <xf numFmtId="0" fontId="16" fillId="0" borderId="22" xfId="0" applyFont="1" applyBorder="1"/>
    <xf numFmtId="0" fontId="0" fillId="0" borderId="24" xfId="0" applyBorder="1"/>
    <xf numFmtId="2" fontId="20" fillId="0" borderId="20" xfId="0" applyNumberFormat="1" applyFont="1" applyBorder="1"/>
    <xf numFmtId="2" fontId="20" fillId="0" borderId="21" xfId="0" applyNumberFormat="1" applyFont="1" applyBorder="1"/>
    <xf numFmtId="2" fontId="20" fillId="0" borderId="23" xfId="0" applyNumberFormat="1" applyFont="1" applyBorder="1"/>
    <xf numFmtId="2" fontId="20" fillId="0" borderId="2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workbookViewId="0">
      <selection activeCell="G11" sqref="G11"/>
    </sheetView>
  </sheetViews>
  <sheetFormatPr defaultColWidth="8.8984375" defaultRowHeight="14" x14ac:dyDescent="0.3"/>
  <cols>
    <col min="2" max="2" width="16.3984375" bestFit="1" customWidth="1"/>
    <col min="3" max="3" width="20" bestFit="1" customWidth="1"/>
    <col min="4" max="14" width="14" bestFit="1" customWidth="1"/>
  </cols>
  <sheetData>
    <row r="1" spans="1:14" ht="14.55" thickBot="1" x14ac:dyDescent="0.35"/>
    <row r="2" spans="1:14" ht="15.6" x14ac:dyDescent="0.35">
      <c r="B2" s="2" t="s">
        <v>454</v>
      </c>
      <c r="C2" s="3" t="s">
        <v>455</v>
      </c>
      <c r="D2" s="3" t="s">
        <v>456</v>
      </c>
      <c r="E2" s="3" t="s">
        <v>456</v>
      </c>
      <c r="F2" s="3" t="s">
        <v>456</v>
      </c>
      <c r="G2" s="3" t="s">
        <v>456</v>
      </c>
      <c r="H2" s="3" t="s">
        <v>456</v>
      </c>
      <c r="I2" s="3" t="s">
        <v>456</v>
      </c>
      <c r="J2" s="3" t="s">
        <v>456</v>
      </c>
      <c r="K2" s="3" t="s">
        <v>456</v>
      </c>
      <c r="L2" s="3" t="s">
        <v>456</v>
      </c>
      <c r="M2" s="3" t="s">
        <v>456</v>
      </c>
      <c r="N2" s="4" t="s">
        <v>456</v>
      </c>
    </row>
    <row r="3" spans="1:14" ht="14.55" thickBot="1" x14ac:dyDescent="0.35">
      <c r="B3" s="5" t="s">
        <v>457</v>
      </c>
      <c r="C3" s="6"/>
      <c r="D3" s="7" t="s">
        <v>458</v>
      </c>
      <c r="E3" s="7" t="s">
        <v>458</v>
      </c>
      <c r="F3" s="7" t="s">
        <v>458</v>
      </c>
      <c r="G3" s="7" t="s">
        <v>458</v>
      </c>
      <c r="H3" s="7" t="s">
        <v>458</v>
      </c>
      <c r="I3" s="7" t="s">
        <v>458</v>
      </c>
      <c r="J3" s="7" t="s">
        <v>458</v>
      </c>
      <c r="K3" s="7" t="s">
        <v>458</v>
      </c>
      <c r="L3" s="7" t="s">
        <v>458</v>
      </c>
      <c r="M3" s="7" t="s">
        <v>458</v>
      </c>
      <c r="N3" s="8" t="s">
        <v>458</v>
      </c>
    </row>
    <row r="5" spans="1:14" x14ac:dyDescent="0.3">
      <c r="A5">
        <v>1</v>
      </c>
      <c r="B5">
        <v>100</v>
      </c>
      <c r="C5">
        <v>500</v>
      </c>
    </row>
    <row r="6" spans="1:14" x14ac:dyDescent="0.3">
      <c r="A6">
        <v>2</v>
      </c>
      <c r="B6">
        <f>B5*3</f>
        <v>300</v>
      </c>
      <c r="C6">
        <f>C5*3</f>
        <v>1500</v>
      </c>
    </row>
    <row r="7" spans="1:14" x14ac:dyDescent="0.3">
      <c r="A7">
        <v>3</v>
      </c>
      <c r="B7">
        <f t="shared" ref="B7:C16" si="0">B6*3</f>
        <v>900</v>
      </c>
      <c r="C7">
        <f t="shared" si="0"/>
        <v>4500</v>
      </c>
    </row>
    <row r="8" spans="1:14" x14ac:dyDescent="0.3">
      <c r="A8">
        <v>4</v>
      </c>
      <c r="B8">
        <f t="shared" si="0"/>
        <v>2700</v>
      </c>
      <c r="C8">
        <f t="shared" si="0"/>
        <v>13500</v>
      </c>
    </row>
    <row r="9" spans="1:14" x14ac:dyDescent="0.3">
      <c r="A9">
        <v>5</v>
      </c>
      <c r="B9">
        <f t="shared" si="0"/>
        <v>8100</v>
      </c>
      <c r="C9">
        <f t="shared" si="0"/>
        <v>40500</v>
      </c>
    </row>
    <row r="10" spans="1:14" x14ac:dyDescent="0.3">
      <c r="A10">
        <v>6</v>
      </c>
      <c r="B10">
        <f t="shared" si="0"/>
        <v>24300</v>
      </c>
      <c r="C10">
        <f t="shared" si="0"/>
        <v>121500</v>
      </c>
    </row>
    <row r="11" spans="1:14" x14ac:dyDescent="0.3">
      <c r="A11">
        <v>7</v>
      </c>
      <c r="B11">
        <f t="shared" si="0"/>
        <v>72900</v>
      </c>
      <c r="C11">
        <f t="shared" si="0"/>
        <v>364500</v>
      </c>
    </row>
    <row r="12" spans="1:14" x14ac:dyDescent="0.3">
      <c r="A12">
        <v>8</v>
      </c>
      <c r="B12">
        <f t="shared" si="0"/>
        <v>218700</v>
      </c>
      <c r="C12">
        <f t="shared" si="0"/>
        <v>1093500</v>
      </c>
    </row>
    <row r="13" spans="1:14" x14ac:dyDescent="0.3">
      <c r="A13">
        <v>9</v>
      </c>
      <c r="B13">
        <f t="shared" si="0"/>
        <v>656100</v>
      </c>
      <c r="C13">
        <f t="shared" si="0"/>
        <v>3280500</v>
      </c>
    </row>
    <row r="14" spans="1:14" x14ac:dyDescent="0.3">
      <c r="A14">
        <v>10</v>
      </c>
      <c r="B14">
        <f t="shared" si="0"/>
        <v>1968300</v>
      </c>
      <c r="C14">
        <f t="shared" si="0"/>
        <v>9841500</v>
      </c>
    </row>
    <row r="15" spans="1:14" x14ac:dyDescent="0.3">
      <c r="A15">
        <v>11</v>
      </c>
      <c r="B15">
        <f t="shared" si="0"/>
        <v>5904900</v>
      </c>
      <c r="C15">
        <f t="shared" si="0"/>
        <v>29524500</v>
      </c>
    </row>
    <row r="16" spans="1:14" x14ac:dyDescent="0.3">
      <c r="A16">
        <v>12</v>
      </c>
      <c r="B16">
        <f t="shared" si="0"/>
        <v>17714700</v>
      </c>
      <c r="C16">
        <f t="shared" si="0"/>
        <v>88573500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6.09765625" customWidth="1"/>
    <col min="17" max="17" width="16.0976562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28.4</v>
      </c>
      <c r="C4" s="1" t="s">
        <v>438</v>
      </c>
      <c r="D4">
        <v>4.7100000000000003E-2</v>
      </c>
      <c r="E4">
        <v>4.5699999999999998E-2</v>
      </c>
      <c r="F4">
        <v>4.65E-2</v>
      </c>
      <c r="G4">
        <v>8.9200000000000002E-2</v>
      </c>
      <c r="H4">
        <v>0.15989999999999999</v>
      </c>
      <c r="I4">
        <v>4.6600000000000003E-2</v>
      </c>
      <c r="J4">
        <v>4.6300000000000001E-2</v>
      </c>
      <c r="K4">
        <v>0.19339999999999999</v>
      </c>
      <c r="L4">
        <v>0.23569999999999999</v>
      </c>
      <c r="M4">
        <v>4.5900000000000003E-2</v>
      </c>
      <c r="N4">
        <v>8.1100000000000005E-2</v>
      </c>
      <c r="O4">
        <v>4.5400000000000003E-2</v>
      </c>
      <c r="Q4" s="1" t="s">
        <v>446</v>
      </c>
      <c r="R4">
        <v>2.8980999999999999</v>
      </c>
      <c r="S4">
        <v>2.484</v>
      </c>
      <c r="T4">
        <v>2.2618999999999998</v>
      </c>
      <c r="U4">
        <v>1.7608999999999999</v>
      </c>
      <c r="V4">
        <v>1.1661999999999999</v>
      </c>
      <c r="W4">
        <v>0.62890000000000001</v>
      </c>
      <c r="X4">
        <v>0.3306</v>
      </c>
      <c r="Y4">
        <v>0.14910000000000001</v>
      </c>
      <c r="Z4">
        <v>8.3099999999999993E-2</v>
      </c>
      <c r="AA4">
        <v>5.7299999999999997E-2</v>
      </c>
      <c r="AB4">
        <v>5.2900000000000003E-2</v>
      </c>
      <c r="AC4">
        <v>4.9399999999999999E-2</v>
      </c>
    </row>
    <row r="5" spans="1:29" x14ac:dyDescent="0.3">
      <c r="D5">
        <v>4.5199999999999997E-2</v>
      </c>
      <c r="E5">
        <v>4.65E-2</v>
      </c>
      <c r="F5">
        <v>4.4699999999999997E-2</v>
      </c>
      <c r="G5">
        <v>4.4999999999999998E-2</v>
      </c>
      <c r="H5">
        <v>4.36E-2</v>
      </c>
      <c r="I5">
        <v>4.3400000000000001E-2</v>
      </c>
      <c r="J5">
        <v>4.4699999999999997E-2</v>
      </c>
      <c r="K5">
        <v>5.3999999999999999E-2</v>
      </c>
      <c r="L5">
        <v>4.4299999999999999E-2</v>
      </c>
      <c r="M5">
        <v>4.36E-2</v>
      </c>
      <c r="N5">
        <v>4.48E-2</v>
      </c>
      <c r="O5">
        <v>4.5100000000000001E-2</v>
      </c>
      <c r="R5">
        <v>2.7906</v>
      </c>
      <c r="S5">
        <v>2.6358000000000001</v>
      </c>
      <c r="T5">
        <v>2.1353</v>
      </c>
      <c r="U5">
        <v>1.6411</v>
      </c>
      <c r="V5">
        <v>0.8952</v>
      </c>
      <c r="W5">
        <v>0.5474</v>
      </c>
      <c r="X5">
        <v>0.38340000000000002</v>
      </c>
      <c r="Y5">
        <v>0.17599999999999999</v>
      </c>
      <c r="Z5">
        <v>9.5699999999999993E-2</v>
      </c>
      <c r="AA5">
        <v>6.0600000000000001E-2</v>
      </c>
      <c r="AB5">
        <v>0.1047</v>
      </c>
      <c r="AC5">
        <v>4.7399999999999998E-2</v>
      </c>
    </row>
    <row r="6" spans="1:29" s="10" customFormat="1" x14ac:dyDescent="0.3">
      <c r="C6" s="9" t="s">
        <v>519</v>
      </c>
      <c r="D6" s="10">
        <f>_xlfn.STDEV.S(D4:D5)/AVERAGE(D4:D5)*100</f>
        <v>2.9111655130107139</v>
      </c>
      <c r="E6" s="10">
        <f>_xlfn.STDEV.S(E4:E5)/AVERAGE(E4:E5)*100</f>
        <v>1.2270833512998689</v>
      </c>
      <c r="F6" s="10">
        <f t="shared" ref="F6:O6" si="0">_xlfn.STDEV.S(F4:F5)/AVERAGE(F4:F5)*100</f>
        <v>2.7912109783679551</v>
      </c>
      <c r="G6" s="10">
        <f>_xlfn.STDEV.S(G4:G5)/AVERAGE(G4:G5)*100</f>
        <v>46.578419863555034</v>
      </c>
      <c r="H6" s="10">
        <f t="shared" si="0"/>
        <v>80.822131353312486</v>
      </c>
      <c r="I6" s="10">
        <f t="shared" si="0"/>
        <v>5.0283148884376745</v>
      </c>
      <c r="J6" s="10">
        <f t="shared" si="0"/>
        <v>2.4865293404362179</v>
      </c>
      <c r="K6" s="10">
        <f t="shared" si="0"/>
        <v>79.6852750989529</v>
      </c>
      <c r="L6" s="10">
        <f t="shared" si="0"/>
        <v>96.671598513646586</v>
      </c>
      <c r="M6" s="10">
        <f t="shared" si="0"/>
        <v>3.6342918362660597</v>
      </c>
      <c r="N6" s="10">
        <f t="shared" si="0"/>
        <v>40.775180551344988</v>
      </c>
      <c r="O6" s="10">
        <f t="shared" si="0"/>
        <v>0.46880007592478551</v>
      </c>
      <c r="Q6" s="9" t="s">
        <v>519</v>
      </c>
      <c r="R6" s="10">
        <f>_xlfn.STDEV.S(R4:R5)/AVERAGE(R4:R5)*100</f>
        <v>2.6724551822931009</v>
      </c>
      <c r="S6" s="10">
        <f t="shared" ref="S6:AC6" si="1">_xlfn.STDEV.S(S4:S5)/AVERAGE(S4:S5)*100</f>
        <v>4.1930860339903138</v>
      </c>
      <c r="T6" s="10">
        <f t="shared" si="1"/>
        <v>4.0716691757580641</v>
      </c>
      <c r="U6" s="10">
        <f t="shared" si="1"/>
        <v>4.9800936147059573</v>
      </c>
      <c r="V6" s="10">
        <f t="shared" si="1"/>
        <v>18.591824750320693</v>
      </c>
      <c r="W6" s="10">
        <f t="shared" si="1"/>
        <v>9.7983852191964029</v>
      </c>
      <c r="X6" s="10">
        <f t="shared" si="1"/>
        <v>10.458049873011126</v>
      </c>
      <c r="Y6" s="10">
        <f t="shared" si="1"/>
        <v>11.701736335846272</v>
      </c>
      <c r="Z6" s="10">
        <f t="shared" si="1"/>
        <v>9.9659344999446304</v>
      </c>
      <c r="AA6" s="10">
        <f t="shared" si="1"/>
        <v>3.9583585715277523</v>
      </c>
      <c r="AB6" s="10">
        <f t="shared" si="1"/>
        <v>46.482400083075042</v>
      </c>
      <c r="AC6" s="10">
        <f t="shared" si="1"/>
        <v>2.9219288478782981</v>
      </c>
    </row>
    <row r="7" spans="1:29" x14ac:dyDescent="0.3">
      <c r="C7" s="1" t="s">
        <v>566</v>
      </c>
      <c r="D7">
        <v>3.6833999999999998</v>
      </c>
      <c r="E7">
        <v>3.4658000000000002</v>
      </c>
      <c r="F7">
        <v>3.4622000000000002</v>
      </c>
      <c r="G7">
        <v>3.0756999999999999</v>
      </c>
      <c r="H7">
        <v>1.1979</v>
      </c>
      <c r="I7">
        <v>0.3276</v>
      </c>
      <c r="J7">
        <v>0.1115</v>
      </c>
      <c r="K7">
        <v>6.6100000000000006E-2</v>
      </c>
      <c r="L7">
        <v>5.16E-2</v>
      </c>
      <c r="M7">
        <v>4.7500000000000001E-2</v>
      </c>
      <c r="N7">
        <v>5.4800000000000001E-2</v>
      </c>
      <c r="O7">
        <v>6.2300000000000001E-2</v>
      </c>
      <c r="Q7" s="1" t="s">
        <v>573</v>
      </c>
      <c r="R7">
        <v>3.5350999999999999</v>
      </c>
      <c r="S7">
        <v>1.7810999999999999</v>
      </c>
      <c r="T7">
        <v>0.48370000000000002</v>
      </c>
      <c r="U7">
        <v>0.15049999999999999</v>
      </c>
      <c r="V7">
        <v>7.17E-2</v>
      </c>
      <c r="W7">
        <v>5.3900000000000003E-2</v>
      </c>
      <c r="X7">
        <v>4.9000000000000002E-2</v>
      </c>
      <c r="Y7">
        <v>4.6800000000000001E-2</v>
      </c>
      <c r="Z7">
        <v>4.6300000000000001E-2</v>
      </c>
      <c r="AA7">
        <v>5.0500000000000003E-2</v>
      </c>
      <c r="AB7">
        <v>4.65E-2</v>
      </c>
      <c r="AC7">
        <v>4.3700000000000003E-2</v>
      </c>
    </row>
    <row r="8" spans="1:29" x14ac:dyDescent="0.3">
      <c r="D8">
        <v>3.7250000000000001</v>
      </c>
      <c r="E8">
        <v>3.5514000000000001</v>
      </c>
      <c r="F8">
        <v>3.4963000000000002</v>
      </c>
      <c r="G8">
        <v>3.0872000000000002</v>
      </c>
      <c r="H8">
        <v>1.1819999999999999</v>
      </c>
      <c r="I8">
        <v>0.30969999999999998</v>
      </c>
      <c r="J8">
        <v>0.1171</v>
      </c>
      <c r="K8">
        <v>6.4100000000000004E-2</v>
      </c>
      <c r="L8">
        <v>5.16E-2</v>
      </c>
      <c r="M8">
        <v>4.7E-2</v>
      </c>
      <c r="N8">
        <v>4.5199999999999997E-2</v>
      </c>
      <c r="O8">
        <v>4.8899999999999999E-2</v>
      </c>
      <c r="R8">
        <v>3.2658999999999998</v>
      </c>
      <c r="S8">
        <v>1.9232</v>
      </c>
      <c r="T8">
        <v>0.51500000000000001</v>
      </c>
      <c r="U8">
        <v>0.14810000000000001</v>
      </c>
      <c r="V8">
        <v>7.4700000000000003E-2</v>
      </c>
      <c r="W8">
        <v>5.2900000000000003E-2</v>
      </c>
      <c r="X8">
        <v>4.7500000000000001E-2</v>
      </c>
      <c r="Y8">
        <v>4.6100000000000002E-2</v>
      </c>
      <c r="Z8">
        <v>4.5999999999999999E-2</v>
      </c>
      <c r="AA8">
        <v>4.6699999999999998E-2</v>
      </c>
      <c r="AB8">
        <v>4.5400000000000003E-2</v>
      </c>
      <c r="AC8">
        <v>4.5100000000000001E-2</v>
      </c>
    </row>
    <row r="9" spans="1:29" s="10" customFormat="1" x14ac:dyDescent="0.3">
      <c r="C9" s="9" t="s">
        <v>519</v>
      </c>
      <c r="D9" s="10">
        <f>_xlfn.STDEV.S(D7:D8)/AVERAGE(D7:D8)*100</f>
        <v>0.79411592509477325</v>
      </c>
      <c r="E9" s="10">
        <f>_xlfn.STDEV.S(E7:E8)/AVERAGE(E7:E8)*100</f>
        <v>1.7251422353522314</v>
      </c>
      <c r="F9" s="10">
        <f t="shared" ref="F9:O9" si="2">_xlfn.STDEV.S(F7:F8)/AVERAGE(F7:F8)*100</f>
        <v>0.69303272942333205</v>
      </c>
      <c r="G9" s="10">
        <f>_xlfn.STDEV.S(G7:G8)/AVERAGE(G7:G8)*100</f>
        <v>0.2638929070290123</v>
      </c>
      <c r="H9" s="10">
        <f t="shared" si="2"/>
        <v>0.94482943156150445</v>
      </c>
      <c r="I9" s="10">
        <f t="shared" si="2"/>
        <v>3.9721360060377275</v>
      </c>
      <c r="J9" s="10">
        <f t="shared" si="2"/>
        <v>3.4643901790416995</v>
      </c>
      <c r="K9" s="10">
        <f t="shared" si="2"/>
        <v>2.1723710635531432</v>
      </c>
      <c r="L9" s="10">
        <f t="shared" si="2"/>
        <v>0</v>
      </c>
      <c r="M9" s="10">
        <f t="shared" si="2"/>
        <v>0.74826114411274935</v>
      </c>
      <c r="N9" s="10">
        <f t="shared" si="2"/>
        <v>13.576450198781718</v>
      </c>
      <c r="O9" s="10">
        <f t="shared" si="2"/>
        <v>17.041782136510424</v>
      </c>
      <c r="Q9" s="9" t="s">
        <v>519</v>
      </c>
      <c r="R9" s="10">
        <f>_xlfn.STDEV.S(R7:R8)/AVERAGE(R7:R8)*100</f>
        <v>5.5977987206416318</v>
      </c>
      <c r="S9" s="10">
        <f t="shared" ref="S9:AC9" si="3">_xlfn.STDEV.S(S7:S8)/AVERAGE(S7:S8)*100</f>
        <v>5.4250397433581776</v>
      </c>
      <c r="T9" s="10">
        <f t="shared" si="3"/>
        <v>4.4322503757162179</v>
      </c>
      <c r="U9" s="10">
        <f t="shared" si="3"/>
        <v>1.1366753347941754</v>
      </c>
      <c r="V9" s="10">
        <f t="shared" si="3"/>
        <v>2.8979786114202795</v>
      </c>
      <c r="W9" s="10">
        <f t="shared" si="3"/>
        <v>1.3241700022220002</v>
      </c>
      <c r="X9" s="10">
        <f t="shared" si="3"/>
        <v>2.1982594233778698</v>
      </c>
      <c r="Y9" s="10">
        <f t="shared" si="3"/>
        <v>1.0656076358031921</v>
      </c>
      <c r="Z9" s="10">
        <f t="shared" si="3"/>
        <v>0.4596577125806402</v>
      </c>
      <c r="AA9" s="10">
        <f t="shared" si="3"/>
        <v>5.5288184537219829</v>
      </c>
      <c r="AB9" s="10">
        <f t="shared" si="3"/>
        <v>1.6927474631233947</v>
      </c>
      <c r="AC9" s="10">
        <f t="shared" si="3"/>
        <v>2.2296159767143364</v>
      </c>
    </row>
    <row r="10" spans="1:29" x14ac:dyDescent="0.3">
      <c r="C10" s="1" t="s">
        <v>567</v>
      </c>
      <c r="D10">
        <v>3.8172999999999999</v>
      </c>
      <c r="E10">
        <v>3.7905000000000002</v>
      </c>
      <c r="F10">
        <v>3.6840999999999999</v>
      </c>
      <c r="G10">
        <v>3.0167999999999999</v>
      </c>
      <c r="H10">
        <v>1.0759000000000001</v>
      </c>
      <c r="I10">
        <v>0.26440000000000002</v>
      </c>
      <c r="J10">
        <v>0.1062</v>
      </c>
      <c r="K10">
        <v>6.13E-2</v>
      </c>
      <c r="L10">
        <v>0.05</v>
      </c>
      <c r="M10">
        <v>4.7100000000000003E-2</v>
      </c>
      <c r="N10">
        <v>4.3999999999999997E-2</v>
      </c>
      <c r="O10">
        <v>4.4400000000000002E-2</v>
      </c>
      <c r="Q10" s="1" t="s">
        <v>574</v>
      </c>
      <c r="R10">
        <v>3.7336999999999998</v>
      </c>
      <c r="S10">
        <v>3.7997000000000001</v>
      </c>
      <c r="T10">
        <v>3.7785000000000002</v>
      </c>
      <c r="U10">
        <v>3.4773000000000001</v>
      </c>
      <c r="V10">
        <v>2.9834000000000001</v>
      </c>
      <c r="W10">
        <v>0.97289999999999999</v>
      </c>
      <c r="X10">
        <v>0.28349999999999997</v>
      </c>
      <c r="Y10">
        <v>0.104</v>
      </c>
      <c r="Z10">
        <v>6.1600000000000002E-2</v>
      </c>
      <c r="AA10">
        <v>4.99E-2</v>
      </c>
      <c r="AB10">
        <v>4.6600000000000003E-2</v>
      </c>
      <c r="AC10">
        <v>4.4999999999999998E-2</v>
      </c>
    </row>
    <row r="11" spans="1:29" x14ac:dyDescent="0.3">
      <c r="D11">
        <v>3.8639000000000001</v>
      </c>
      <c r="E11">
        <v>3.7658999999999998</v>
      </c>
      <c r="F11">
        <v>3.6875</v>
      </c>
      <c r="G11">
        <v>2.8161999999999998</v>
      </c>
      <c r="H11">
        <v>1.0106999999999999</v>
      </c>
      <c r="I11">
        <v>0.26450000000000001</v>
      </c>
      <c r="J11">
        <v>9.9400000000000002E-2</v>
      </c>
      <c r="K11">
        <v>5.9700000000000003E-2</v>
      </c>
      <c r="L11">
        <v>5.0299999999999997E-2</v>
      </c>
      <c r="M11">
        <v>4.6399999999999997E-2</v>
      </c>
      <c r="N11">
        <v>4.3999999999999997E-2</v>
      </c>
      <c r="O11">
        <v>4.41E-2</v>
      </c>
      <c r="R11">
        <v>3.7795999999999998</v>
      </c>
      <c r="S11">
        <v>3.6753999999999998</v>
      </c>
      <c r="T11">
        <v>3.7341000000000002</v>
      </c>
      <c r="U11">
        <v>3.3542000000000001</v>
      </c>
      <c r="V11">
        <v>2.7208000000000001</v>
      </c>
      <c r="W11">
        <v>1.0254000000000001</v>
      </c>
      <c r="X11">
        <v>0.25209999999999999</v>
      </c>
      <c r="Y11">
        <v>0.1066</v>
      </c>
      <c r="Z11">
        <v>6.2E-2</v>
      </c>
      <c r="AA11">
        <v>5.11E-2</v>
      </c>
      <c r="AB11">
        <v>4.65E-2</v>
      </c>
      <c r="AC11">
        <v>4.5600000000000002E-2</v>
      </c>
    </row>
    <row r="12" spans="1:29" s="10" customFormat="1" x14ac:dyDescent="0.3">
      <c r="C12" s="9" t="s">
        <v>519</v>
      </c>
      <c r="D12" s="10">
        <f>_xlfn.STDEV.S(D10:D11)/AVERAGE(D10:D11)*100</f>
        <v>0.85796948402055007</v>
      </c>
      <c r="E12" s="10">
        <f>_xlfn.STDEV.S(E10:E11)/AVERAGE(E10:E11)*100</f>
        <v>0.4603998416491808</v>
      </c>
      <c r="F12" s="10">
        <f t="shared" ref="F12:O12" si="4">_xlfn.STDEV.S(F10:F11)/AVERAGE(F10:F11)*100</f>
        <v>6.5227713278916674E-2</v>
      </c>
      <c r="G12" s="10">
        <f>_xlfn.STDEV.S(G10:G11)/AVERAGE(G10:G11)*100</f>
        <v>4.8635563279966227</v>
      </c>
      <c r="H12" s="10">
        <f t="shared" si="4"/>
        <v>4.4189937825518069</v>
      </c>
      <c r="I12" s="10">
        <f t="shared" si="4"/>
        <v>2.6738770322800892E-2</v>
      </c>
      <c r="J12" s="10">
        <f t="shared" si="4"/>
        <v>4.6773600311950618</v>
      </c>
      <c r="K12" s="10">
        <f t="shared" si="4"/>
        <v>1.8700344626421062</v>
      </c>
      <c r="L12" s="10">
        <f t="shared" si="4"/>
        <v>0.42299508346153641</v>
      </c>
      <c r="M12" s="10">
        <f t="shared" si="4"/>
        <v>1.0587695119370859</v>
      </c>
      <c r="N12" s="10">
        <f t="shared" si="4"/>
        <v>0</v>
      </c>
      <c r="O12" s="10">
        <f t="shared" si="4"/>
        <v>0.47939442792308568</v>
      </c>
      <c r="Q12" s="9" t="s">
        <v>519</v>
      </c>
      <c r="R12" s="10">
        <f>_xlfn.STDEV.S(R10:R11)/AVERAGE(R10:R11)*100</f>
        <v>0.8639665994027278</v>
      </c>
      <c r="S12" s="10">
        <f t="shared" ref="S12:AC12" si="5">_xlfn.STDEV.S(S10:S11)/AVERAGE(S10:S11)*100</f>
        <v>2.3516306912680252</v>
      </c>
      <c r="T12" s="10">
        <f t="shared" si="5"/>
        <v>0.83581026767517774</v>
      </c>
      <c r="U12" s="10">
        <f t="shared" si="5"/>
        <v>2.5483376934513355</v>
      </c>
      <c r="V12" s="10">
        <f t="shared" si="5"/>
        <v>6.5105094751091244</v>
      </c>
      <c r="W12" s="10">
        <f t="shared" si="5"/>
        <v>3.7154687496665986</v>
      </c>
      <c r="X12" s="10">
        <f t="shared" si="5"/>
        <v>8.2909458286996198</v>
      </c>
      <c r="Y12" s="10">
        <f t="shared" si="5"/>
        <v>1.7459426695964169</v>
      </c>
      <c r="Z12" s="10">
        <f t="shared" si="5"/>
        <v>0.457674292030125</v>
      </c>
      <c r="AA12" s="10">
        <f t="shared" si="5"/>
        <v>1.6802537374729836</v>
      </c>
      <c r="AB12" s="10">
        <f t="shared" si="5"/>
        <v>0.15190263827853226</v>
      </c>
      <c r="AC12" s="10">
        <f t="shared" si="5"/>
        <v>0.93656527309477</v>
      </c>
    </row>
    <row r="13" spans="1:29" x14ac:dyDescent="0.3">
      <c r="C13" s="1" t="s">
        <v>568</v>
      </c>
      <c r="D13">
        <v>3.8759999999999999</v>
      </c>
      <c r="E13">
        <v>3.7761999999999998</v>
      </c>
      <c r="F13">
        <v>3.6052</v>
      </c>
      <c r="G13">
        <v>2.1349999999999998</v>
      </c>
      <c r="H13">
        <v>0.50280000000000002</v>
      </c>
      <c r="I13">
        <v>4.7600000000000003E-2</v>
      </c>
      <c r="J13">
        <v>7.5300000000000006E-2</v>
      </c>
      <c r="K13">
        <v>6.4600000000000005E-2</v>
      </c>
      <c r="L13">
        <v>5.0700000000000002E-2</v>
      </c>
      <c r="M13">
        <v>4.5400000000000003E-2</v>
      </c>
      <c r="N13">
        <v>4.5400000000000003E-2</v>
      </c>
      <c r="O13">
        <v>4.3999999999999997E-2</v>
      </c>
      <c r="Q13" s="1" t="s">
        <v>575</v>
      </c>
      <c r="R13">
        <v>3.8492999999999999</v>
      </c>
      <c r="S13">
        <v>3.8473000000000002</v>
      </c>
      <c r="T13">
        <v>3.8460000000000001</v>
      </c>
      <c r="U13">
        <v>3.4117000000000002</v>
      </c>
      <c r="V13">
        <v>1.8541000000000001</v>
      </c>
      <c r="W13">
        <v>0.41260000000000002</v>
      </c>
      <c r="X13">
        <v>0.15310000000000001</v>
      </c>
      <c r="Y13">
        <v>7.6999999999999999E-2</v>
      </c>
      <c r="Z13">
        <v>5.6599999999999998E-2</v>
      </c>
      <c r="AA13">
        <v>4.7600000000000003E-2</v>
      </c>
      <c r="AB13">
        <v>4.6699999999999998E-2</v>
      </c>
      <c r="AC13">
        <v>4.58E-2</v>
      </c>
    </row>
    <row r="14" spans="1:29" x14ac:dyDescent="0.3">
      <c r="D14">
        <v>3.7730000000000001</v>
      </c>
      <c r="E14">
        <v>3.6566000000000001</v>
      </c>
      <c r="F14">
        <v>3.4283999999999999</v>
      </c>
      <c r="G14">
        <v>1.6158999999999999</v>
      </c>
      <c r="H14">
        <v>0.44109999999999999</v>
      </c>
      <c r="I14">
        <v>0.1168</v>
      </c>
      <c r="J14">
        <v>7.17E-2</v>
      </c>
      <c r="K14">
        <v>7.8299999999999995E-2</v>
      </c>
      <c r="L14">
        <v>4.82E-2</v>
      </c>
      <c r="M14">
        <v>4.9700000000000001E-2</v>
      </c>
      <c r="N14">
        <v>4.4299999999999999E-2</v>
      </c>
      <c r="O14">
        <v>4.6699999999999998E-2</v>
      </c>
      <c r="R14">
        <v>3.8304</v>
      </c>
      <c r="S14">
        <v>3.62</v>
      </c>
      <c r="T14">
        <v>3.8161999999999998</v>
      </c>
      <c r="U14">
        <v>3.3338999999999999</v>
      </c>
      <c r="V14">
        <v>1.5746</v>
      </c>
      <c r="W14">
        <v>0.3387</v>
      </c>
      <c r="X14">
        <v>0.15870000000000001</v>
      </c>
      <c r="Y14">
        <v>7.5300000000000006E-2</v>
      </c>
      <c r="Z14">
        <v>5.28E-2</v>
      </c>
      <c r="AA14">
        <v>4.8000000000000001E-2</v>
      </c>
      <c r="AB14">
        <v>5.6099999999999997E-2</v>
      </c>
      <c r="AC14">
        <v>4.8000000000000001E-2</v>
      </c>
    </row>
    <row r="15" spans="1:29" s="10" customFormat="1" x14ac:dyDescent="0.3">
      <c r="C15" s="9" t="s">
        <v>519</v>
      </c>
      <c r="D15" s="10">
        <f>_xlfn.STDEV.S(D13:D14)/AVERAGE(D13:D14)*100</f>
        <v>1.9043534700539735</v>
      </c>
      <c r="E15" s="10">
        <f>_xlfn.STDEV.S(E13:E14)/AVERAGE(E13:E14)*100</f>
        <v>2.275588500428126</v>
      </c>
      <c r="F15" s="10">
        <f t="shared" ref="F15:O15" si="6">_xlfn.STDEV.S(F13:F14)/AVERAGE(F13:F14)*100</f>
        <v>3.5548361838541189</v>
      </c>
      <c r="G15" s="10">
        <f>_xlfn.STDEV.S(G13:G14)/AVERAGE(G13:G14)*100</f>
        <v>19.571789709879614</v>
      </c>
      <c r="H15" s="10">
        <f t="shared" si="6"/>
        <v>9.2443030827863133</v>
      </c>
      <c r="I15" s="10">
        <f t="shared" si="6"/>
        <v>59.527724158283569</v>
      </c>
      <c r="J15" s="10">
        <f t="shared" si="6"/>
        <v>3.463380152750442</v>
      </c>
      <c r="K15" s="10">
        <f t="shared" si="6"/>
        <v>13.558240590980677</v>
      </c>
      <c r="L15" s="10">
        <f t="shared" si="6"/>
        <v>3.5748573366357341</v>
      </c>
      <c r="M15" s="10">
        <f t="shared" si="6"/>
        <v>6.3944461810770816</v>
      </c>
      <c r="N15" s="10">
        <f t="shared" si="6"/>
        <v>1.7342641233114935</v>
      </c>
      <c r="O15" s="10">
        <f t="shared" si="6"/>
        <v>4.2098970434480245</v>
      </c>
      <c r="Q15" s="9" t="s">
        <v>519</v>
      </c>
      <c r="R15" s="10">
        <f>_xlfn.STDEV.S(R13:R14)/AVERAGE(R13:R14)*100</f>
        <v>0.34804271428377903</v>
      </c>
      <c r="S15" s="10">
        <f t="shared" ref="S15:AC15" si="7">_xlfn.STDEV.S(S13:S14)/AVERAGE(S13:S14)*100</f>
        <v>4.3047787383311853</v>
      </c>
      <c r="T15" s="10">
        <f t="shared" si="7"/>
        <v>0.55001910885540206</v>
      </c>
      <c r="U15" s="10">
        <f t="shared" si="7"/>
        <v>1.6310752957872872</v>
      </c>
      <c r="V15" s="10">
        <f t="shared" si="7"/>
        <v>11.528354498301987</v>
      </c>
      <c r="W15" s="10">
        <f t="shared" si="7"/>
        <v>13.910605917658955</v>
      </c>
      <c r="X15" s="10">
        <f t="shared" si="7"/>
        <v>2.5399602146534068</v>
      </c>
      <c r="Y15" s="10">
        <f t="shared" si="7"/>
        <v>1.5785706211649719</v>
      </c>
      <c r="Z15" s="10">
        <f t="shared" si="7"/>
        <v>4.9122591746048982</v>
      </c>
      <c r="AA15" s="10">
        <f t="shared" si="7"/>
        <v>0.59172115580463869</v>
      </c>
      <c r="AB15" s="10">
        <f t="shared" si="7"/>
        <v>12.931524792127519</v>
      </c>
      <c r="AC15" s="10">
        <f t="shared" si="7"/>
        <v>3.3169188030072601</v>
      </c>
    </row>
    <row r="16" spans="1:29" x14ac:dyDescent="0.3">
      <c r="C16" s="1" t="s">
        <v>569</v>
      </c>
      <c r="D16">
        <v>3.7627999999999999</v>
      </c>
      <c r="E16">
        <v>3.6444999999999999</v>
      </c>
      <c r="F16">
        <v>3.1078999999999999</v>
      </c>
      <c r="G16">
        <v>0.92079999999999995</v>
      </c>
      <c r="H16">
        <v>0.24079999999999999</v>
      </c>
      <c r="I16">
        <v>9.1700000000000004E-2</v>
      </c>
      <c r="J16">
        <v>6.3799999999999996E-2</v>
      </c>
      <c r="K16">
        <v>4.9799999999999997E-2</v>
      </c>
      <c r="L16">
        <v>4.6300000000000001E-2</v>
      </c>
      <c r="M16">
        <v>4.6199999999999998E-2</v>
      </c>
      <c r="N16">
        <v>4.5699999999999998E-2</v>
      </c>
      <c r="O16">
        <v>4.7500000000000001E-2</v>
      </c>
      <c r="Q16" s="1" t="s">
        <v>576</v>
      </c>
      <c r="R16">
        <v>3.7296</v>
      </c>
      <c r="S16">
        <v>3.7225999999999999</v>
      </c>
      <c r="T16">
        <v>3.7330000000000001</v>
      </c>
      <c r="U16">
        <v>2.9628999999999999</v>
      </c>
      <c r="V16">
        <v>1.1165</v>
      </c>
      <c r="W16">
        <v>0.28520000000000001</v>
      </c>
      <c r="X16">
        <v>0.1217</v>
      </c>
      <c r="Y16">
        <v>6.6199999999999995E-2</v>
      </c>
      <c r="Z16">
        <v>5.6000000000000001E-2</v>
      </c>
      <c r="AA16">
        <v>4.8500000000000001E-2</v>
      </c>
      <c r="AB16">
        <v>4.6399999999999997E-2</v>
      </c>
      <c r="AC16">
        <v>4.7699999999999999E-2</v>
      </c>
    </row>
    <row r="17" spans="1:29" x14ac:dyDescent="0.3">
      <c r="D17">
        <v>3.7711000000000001</v>
      </c>
      <c r="E17">
        <v>3.6522000000000001</v>
      </c>
      <c r="F17">
        <v>2.9238</v>
      </c>
      <c r="G17">
        <v>0.95989999999999998</v>
      </c>
      <c r="H17">
        <v>0.25690000000000002</v>
      </c>
      <c r="I17">
        <v>9.2899999999999996E-2</v>
      </c>
      <c r="J17">
        <v>6.0100000000000001E-2</v>
      </c>
      <c r="K17">
        <v>5.0900000000000001E-2</v>
      </c>
      <c r="L17">
        <v>4.5999999999999999E-2</v>
      </c>
      <c r="M17">
        <v>4.6800000000000001E-2</v>
      </c>
      <c r="N17">
        <v>6.59E-2</v>
      </c>
      <c r="O17">
        <v>4.3400000000000001E-2</v>
      </c>
      <c r="R17">
        <v>3.6025999999999998</v>
      </c>
      <c r="S17">
        <v>3.516</v>
      </c>
      <c r="T17">
        <v>3.6962000000000002</v>
      </c>
      <c r="U17">
        <v>2.7073</v>
      </c>
      <c r="V17">
        <v>0.94630000000000003</v>
      </c>
      <c r="W17">
        <v>0.29609999999999997</v>
      </c>
      <c r="X17">
        <v>0.10879999999999999</v>
      </c>
      <c r="Y17">
        <v>7.4300000000000005E-2</v>
      </c>
      <c r="Z17">
        <v>5.1900000000000002E-2</v>
      </c>
      <c r="AA17">
        <v>4.9099999999999998E-2</v>
      </c>
      <c r="AB17">
        <v>4.7100000000000003E-2</v>
      </c>
      <c r="AC17">
        <v>4.5900000000000003E-2</v>
      </c>
    </row>
    <row r="18" spans="1:29" s="10" customFormat="1" x14ac:dyDescent="0.3">
      <c r="C18" s="9" t="s">
        <v>519</v>
      </c>
      <c r="D18" s="10">
        <f>_xlfn.STDEV.S(D16:D17)/AVERAGE(D16:D17)*100</f>
        <v>0.15580207552127007</v>
      </c>
      <c r="E18" s="10">
        <f>_xlfn.STDEV.S(E16:E17)/AVERAGE(E16:E17)*100</f>
        <v>0.14923793537178731</v>
      </c>
      <c r="F18" s="10">
        <f t="shared" ref="F18:O18" si="8">_xlfn.STDEV.S(F16:F17)/AVERAGE(F16:F17)*100</f>
        <v>4.3164732468936897</v>
      </c>
      <c r="G18" s="10">
        <f>_xlfn.STDEV.S(G16:G17)/AVERAGE(G16:G17)*100</f>
        <v>2.9401685696170601</v>
      </c>
      <c r="H18" s="10">
        <f t="shared" si="8"/>
        <v>4.5748118051450417</v>
      </c>
      <c r="I18" s="10">
        <f t="shared" si="8"/>
        <v>0.91931542516126985</v>
      </c>
      <c r="J18" s="10">
        <f t="shared" si="8"/>
        <v>4.2232366269414401</v>
      </c>
      <c r="K18" s="10">
        <f t="shared" si="8"/>
        <v>1.5448211704174877</v>
      </c>
      <c r="L18" s="10">
        <f t="shared" si="8"/>
        <v>0.4596577125806402</v>
      </c>
      <c r="M18" s="10">
        <f t="shared" si="8"/>
        <v>0.91239584669232432</v>
      </c>
      <c r="N18" s="10">
        <f t="shared" si="8"/>
        <v>25.597772365534411</v>
      </c>
      <c r="O18" s="10">
        <f t="shared" si="8"/>
        <v>6.3787410404066973</v>
      </c>
      <c r="Q18" s="9" t="s">
        <v>519</v>
      </c>
      <c r="R18" s="10">
        <f>_xlfn.STDEV.S(R16:R17)/AVERAGE(R16:R17)*100</f>
        <v>2.4495393254600719</v>
      </c>
      <c r="S18" s="10">
        <f t="shared" ref="S18:AC18" si="9">_xlfn.STDEV.S(S16:S17)/AVERAGE(S16:S17)*100</f>
        <v>4.0363678333694546</v>
      </c>
      <c r="T18" s="10">
        <f t="shared" si="9"/>
        <v>0.70052036686762797</v>
      </c>
      <c r="U18" s="10">
        <f t="shared" si="9"/>
        <v>6.3749600815238079</v>
      </c>
      <c r="V18" s="10">
        <f t="shared" si="9"/>
        <v>11.668564490784409</v>
      </c>
      <c r="W18" s="10">
        <f t="shared" si="9"/>
        <v>2.6518024823441748</v>
      </c>
      <c r="X18" s="10">
        <f t="shared" si="9"/>
        <v>7.9146876158841373</v>
      </c>
      <c r="Y18" s="10">
        <f t="shared" si="9"/>
        <v>8.1531173346776384</v>
      </c>
      <c r="Z18" s="10">
        <f t="shared" si="9"/>
        <v>5.3737494029005459</v>
      </c>
      <c r="AA18" s="10">
        <f t="shared" si="9"/>
        <v>0.86939358342607787</v>
      </c>
      <c r="AB18" s="10">
        <f t="shared" si="9"/>
        <v>1.0587695119370859</v>
      </c>
      <c r="AC18" s="10">
        <f t="shared" si="9"/>
        <v>2.7196414661020998</v>
      </c>
    </row>
    <row r="19" spans="1:29" x14ac:dyDescent="0.3">
      <c r="C19" s="1" t="s">
        <v>570</v>
      </c>
      <c r="D19">
        <v>3.7341000000000002</v>
      </c>
      <c r="E19">
        <v>3.4369000000000001</v>
      </c>
      <c r="F19">
        <v>2.6997</v>
      </c>
      <c r="G19">
        <v>0.8911</v>
      </c>
      <c r="H19">
        <v>0.20749999999999999</v>
      </c>
      <c r="I19">
        <v>8.4199999999999997E-2</v>
      </c>
      <c r="J19">
        <v>5.7500000000000002E-2</v>
      </c>
      <c r="K19">
        <v>5.16E-2</v>
      </c>
      <c r="L19">
        <v>4.82E-2</v>
      </c>
      <c r="M19">
        <v>4.8599999999999997E-2</v>
      </c>
      <c r="N19">
        <v>4.5499999999999999E-2</v>
      </c>
      <c r="O19">
        <v>4.58E-2</v>
      </c>
      <c r="Q19" s="1" t="s">
        <v>577</v>
      </c>
      <c r="R19">
        <v>3.7507999999999999</v>
      </c>
      <c r="S19">
        <v>3.6656</v>
      </c>
      <c r="T19">
        <v>3.4201000000000001</v>
      </c>
      <c r="U19">
        <v>2.1863999999999999</v>
      </c>
      <c r="V19">
        <v>0.56279999999999997</v>
      </c>
      <c r="W19">
        <v>0.14649999999999999</v>
      </c>
      <c r="X19">
        <v>7.51E-2</v>
      </c>
      <c r="Y19">
        <v>5.6399999999999999E-2</v>
      </c>
      <c r="Z19">
        <v>4.9599999999999998E-2</v>
      </c>
      <c r="AA19">
        <v>4.8500000000000001E-2</v>
      </c>
      <c r="AB19">
        <v>5.3199999999999997E-2</v>
      </c>
      <c r="AC19">
        <v>4.5699999999999998E-2</v>
      </c>
    </row>
    <row r="20" spans="1:29" x14ac:dyDescent="0.3">
      <c r="D20">
        <v>3.6918000000000002</v>
      </c>
      <c r="E20">
        <v>3.3201999999999998</v>
      </c>
      <c r="F20">
        <v>2.698</v>
      </c>
      <c r="G20">
        <v>0.74319999999999997</v>
      </c>
      <c r="H20">
        <v>0.18890000000000001</v>
      </c>
      <c r="I20">
        <v>0.18559999999999999</v>
      </c>
      <c r="J20">
        <v>5.7200000000000001E-2</v>
      </c>
      <c r="K20">
        <v>5.0200000000000002E-2</v>
      </c>
      <c r="L20">
        <v>4.7699999999999999E-2</v>
      </c>
      <c r="M20">
        <v>4.5600000000000002E-2</v>
      </c>
      <c r="N20">
        <v>4.5600000000000002E-2</v>
      </c>
      <c r="O20">
        <v>4.5699999999999998E-2</v>
      </c>
      <c r="R20">
        <v>3.7785000000000002</v>
      </c>
      <c r="S20">
        <v>3.7132999999999998</v>
      </c>
      <c r="T20">
        <v>3.4133</v>
      </c>
      <c r="U20">
        <v>2.2008999999999999</v>
      </c>
      <c r="V20">
        <v>0.55700000000000005</v>
      </c>
      <c r="W20">
        <v>0.1394</v>
      </c>
      <c r="X20">
        <v>7.51E-2</v>
      </c>
      <c r="Y20">
        <v>5.5899999999999998E-2</v>
      </c>
      <c r="Z20">
        <v>5.3100000000000001E-2</v>
      </c>
      <c r="AA20">
        <v>4.7300000000000002E-2</v>
      </c>
      <c r="AB20">
        <v>4.6600000000000003E-2</v>
      </c>
      <c r="AC20">
        <v>4.5999999999999999E-2</v>
      </c>
    </row>
    <row r="21" spans="1:29" s="10" customFormat="1" x14ac:dyDescent="0.3">
      <c r="C21" s="9" t="s">
        <v>519</v>
      </c>
      <c r="D21" s="10">
        <f>_xlfn.STDEV.S(D19:D20)/AVERAGE(D19:D20)*100</f>
        <v>0.80557553546885796</v>
      </c>
      <c r="E21" s="10">
        <f>_xlfn.STDEV.S(E19:E20)/AVERAGE(E19:E20)*100</f>
        <v>2.4424490199781053</v>
      </c>
      <c r="F21" s="10">
        <f t="shared" ref="F21:O21" si="10">_xlfn.STDEV.S(F19:F20)/AVERAGE(F19:F20)*100</f>
        <v>4.4540509032260235E-2</v>
      </c>
      <c r="G21" s="10">
        <f>_xlfn.STDEV.S(G19:G20)/AVERAGE(G19:G20)*100</f>
        <v>12.798273626322022</v>
      </c>
      <c r="H21" s="10">
        <f t="shared" si="10"/>
        <v>6.6358154036678956</v>
      </c>
      <c r="I21" s="10">
        <f t="shared" si="10"/>
        <v>53.150947081034793</v>
      </c>
      <c r="J21" s="10">
        <f t="shared" si="10"/>
        <v>0.36989020811850992</v>
      </c>
      <c r="K21" s="10">
        <f t="shared" si="10"/>
        <v>1.9448909502183995</v>
      </c>
      <c r="L21" s="10">
        <f t="shared" si="10"/>
        <v>0.73733762376073841</v>
      </c>
      <c r="M21" s="10">
        <f t="shared" si="10"/>
        <v>4.5038648483219523</v>
      </c>
      <c r="N21" s="10">
        <f t="shared" si="10"/>
        <v>0.15523749312548141</v>
      </c>
      <c r="O21" s="10">
        <f t="shared" si="10"/>
        <v>0.15455885927575252</v>
      </c>
      <c r="Q21" s="9" t="s">
        <v>519</v>
      </c>
      <c r="R21" s="10">
        <f>_xlfn.STDEV.S(R19:R20)/AVERAGE(R19:R20)*100</f>
        <v>0.52028363430511637</v>
      </c>
      <c r="S21" s="10">
        <f t="shared" ref="S21:AC21" si="11">_xlfn.STDEV.S(S19:S20)/AVERAGE(S19:S20)*100</f>
        <v>0.91420112652558561</v>
      </c>
      <c r="T21" s="10">
        <f t="shared" si="11"/>
        <v>0.14073012298617443</v>
      </c>
      <c r="U21" s="10">
        <f t="shared" si="11"/>
        <v>0.46739672815649302</v>
      </c>
      <c r="V21" s="10">
        <f t="shared" si="11"/>
        <v>0.73249139683549125</v>
      </c>
      <c r="W21" s="10">
        <f t="shared" si="11"/>
        <v>3.5120378778765193</v>
      </c>
      <c r="X21" s="10">
        <f t="shared" si="11"/>
        <v>0</v>
      </c>
      <c r="Y21" s="10">
        <f t="shared" si="11"/>
        <v>0.62965875439585772</v>
      </c>
      <c r="Z21" s="10">
        <f t="shared" si="11"/>
        <v>4.8196177880290518</v>
      </c>
      <c r="AA21" s="10">
        <f t="shared" si="11"/>
        <v>1.7714574894026238</v>
      </c>
      <c r="AB21" s="10">
        <f t="shared" si="11"/>
        <v>9.3525145407439076</v>
      </c>
      <c r="AC21" s="10">
        <f t="shared" si="11"/>
        <v>0.46266528758116776</v>
      </c>
    </row>
    <row r="22" spans="1:29" x14ac:dyDescent="0.3">
      <c r="C22" s="1" t="s">
        <v>571</v>
      </c>
      <c r="D22">
        <v>5.4899999999999997E-2</v>
      </c>
      <c r="E22">
        <v>4.53E-2</v>
      </c>
      <c r="F22">
        <v>4.2799999999999998E-2</v>
      </c>
      <c r="G22">
        <v>4.3400000000000001E-2</v>
      </c>
      <c r="H22">
        <v>4.3299999999999998E-2</v>
      </c>
      <c r="I22">
        <v>4.4699999999999997E-2</v>
      </c>
      <c r="J22">
        <v>4.36E-2</v>
      </c>
      <c r="K22">
        <v>4.5699999999999998E-2</v>
      </c>
      <c r="L22">
        <v>4.6600000000000003E-2</v>
      </c>
      <c r="M22">
        <v>4.2999999999999997E-2</v>
      </c>
      <c r="N22">
        <v>4.3200000000000002E-2</v>
      </c>
      <c r="O22">
        <v>4.8000000000000001E-2</v>
      </c>
      <c r="Q22" s="1" t="s">
        <v>578</v>
      </c>
      <c r="R22">
        <v>3.6659000000000002</v>
      </c>
      <c r="S22">
        <v>3.411</v>
      </c>
      <c r="T22">
        <v>2.6190000000000002</v>
      </c>
      <c r="U22">
        <v>0.77229999999999999</v>
      </c>
      <c r="V22">
        <v>0.21929999999999999</v>
      </c>
      <c r="W22">
        <v>8.0399999999999999E-2</v>
      </c>
      <c r="X22">
        <v>5.4300000000000001E-2</v>
      </c>
      <c r="Y22">
        <v>4.8500000000000001E-2</v>
      </c>
      <c r="Z22">
        <v>4.53E-2</v>
      </c>
      <c r="AA22">
        <v>4.3499999999999997E-2</v>
      </c>
      <c r="AB22">
        <v>4.3499999999999997E-2</v>
      </c>
      <c r="AC22">
        <v>4.36E-2</v>
      </c>
    </row>
    <row r="23" spans="1:29" x14ac:dyDescent="0.3">
      <c r="D23">
        <v>4.99E-2</v>
      </c>
      <c r="E23">
        <v>4.4400000000000002E-2</v>
      </c>
      <c r="F23">
        <v>4.2900000000000001E-2</v>
      </c>
      <c r="G23">
        <v>4.2200000000000001E-2</v>
      </c>
      <c r="H23">
        <v>4.41E-2</v>
      </c>
      <c r="I23">
        <v>4.3799999999999999E-2</v>
      </c>
      <c r="J23">
        <v>4.2999999999999997E-2</v>
      </c>
      <c r="K23">
        <v>4.7399999999999998E-2</v>
      </c>
      <c r="L23">
        <v>4.99E-2</v>
      </c>
      <c r="M23">
        <v>4.3799999999999999E-2</v>
      </c>
      <c r="N23">
        <v>4.6899999999999997E-2</v>
      </c>
      <c r="O23">
        <v>4.3099999999999999E-2</v>
      </c>
      <c r="R23">
        <v>3.5215000000000001</v>
      </c>
      <c r="S23">
        <v>3.4984999999999999</v>
      </c>
      <c r="T23">
        <v>2.1993</v>
      </c>
      <c r="U23">
        <v>0.67949999999999999</v>
      </c>
      <c r="V23">
        <v>0.1852</v>
      </c>
      <c r="W23">
        <v>8.0100000000000005E-2</v>
      </c>
      <c r="X23">
        <v>5.4899999999999997E-2</v>
      </c>
      <c r="Y23">
        <v>4.7699999999999999E-2</v>
      </c>
      <c r="Z23">
        <v>5.3900000000000003E-2</v>
      </c>
      <c r="AA23">
        <v>4.4699999999999997E-2</v>
      </c>
      <c r="AB23">
        <v>4.4999999999999998E-2</v>
      </c>
      <c r="AC23">
        <v>4.36E-2</v>
      </c>
    </row>
    <row r="24" spans="1:29" s="10" customFormat="1" x14ac:dyDescent="0.3">
      <c r="C24" s="9" t="s">
        <v>519</v>
      </c>
      <c r="D24" s="10">
        <f>_xlfn.STDEV.S(D22:D23)/AVERAGE(D22:D23)*100</f>
        <v>6.7472021105586562</v>
      </c>
      <c r="E24" s="10">
        <f>_xlfn.STDEV.S(E22:E23)/AVERAGE(E22:E23)*100</f>
        <v>1.4189433736184869</v>
      </c>
      <c r="F24" s="10">
        <f t="shared" ref="F24:O24" si="12">_xlfn.STDEV.S(F22:F23)/AVERAGE(F22:F23)*100</f>
        <v>0.16501908545777544</v>
      </c>
      <c r="G24" s="10">
        <f>_xlfn.STDEV.S(G22:G23)/AVERAGE(G22:G23)*100</f>
        <v>1.982542377158544</v>
      </c>
      <c r="H24" s="10">
        <f t="shared" si="12"/>
        <v>1.2944746566344154</v>
      </c>
      <c r="I24" s="10">
        <f t="shared" si="12"/>
        <v>1.4381832837692461</v>
      </c>
      <c r="J24" s="10">
        <f t="shared" si="12"/>
        <v>0.979824639057577</v>
      </c>
      <c r="K24" s="10">
        <f t="shared" si="12"/>
        <v>2.5823448507349753</v>
      </c>
      <c r="L24" s="10">
        <f t="shared" si="12"/>
        <v>4.8361707314313049</v>
      </c>
      <c r="M24" s="10">
        <f t="shared" si="12"/>
        <v>1.3034226381318885</v>
      </c>
      <c r="N24" s="10">
        <f t="shared" si="12"/>
        <v>5.8075362716764083</v>
      </c>
      <c r="O24" s="10">
        <f t="shared" si="12"/>
        <v>7.6066371631483731</v>
      </c>
      <c r="Q24" s="9" t="s">
        <v>519</v>
      </c>
      <c r="R24" s="10">
        <f>_xlfn.STDEV.S(R22:R23)/AVERAGE(R22:R23)*100</f>
        <v>2.8412560648729031</v>
      </c>
      <c r="S24" s="10">
        <f t="shared" ref="S24:AC24" si="13">_xlfn.STDEV.S(S22:S23)/AVERAGE(S22:S23)*100</f>
        <v>1.7909210030775842</v>
      </c>
      <c r="T24" s="10">
        <f t="shared" si="13"/>
        <v>12.3185653057715</v>
      </c>
      <c r="U24" s="10">
        <f t="shared" si="13"/>
        <v>9.0397450467160212</v>
      </c>
      <c r="V24" s="10">
        <f t="shared" si="13"/>
        <v>11.922047583911628</v>
      </c>
      <c r="W24" s="10">
        <f t="shared" si="13"/>
        <v>0.26433898362113462</v>
      </c>
      <c r="X24" s="10">
        <f t="shared" si="13"/>
        <v>0.77704041888631137</v>
      </c>
      <c r="Y24" s="10">
        <f t="shared" si="13"/>
        <v>1.1760611745306435</v>
      </c>
      <c r="Z24" s="10">
        <f t="shared" si="13"/>
        <v>12.260319189928046</v>
      </c>
      <c r="AA24" s="10">
        <f t="shared" si="13"/>
        <v>1.9241000848613534</v>
      </c>
      <c r="AB24" s="10">
        <f t="shared" si="13"/>
        <v>2.3969721396154178</v>
      </c>
      <c r="AC24" s="10">
        <f t="shared" si="13"/>
        <v>0</v>
      </c>
    </row>
    <row r="25" spans="1:29" x14ac:dyDescent="0.3">
      <c r="C25" s="1" t="s">
        <v>572</v>
      </c>
      <c r="D25">
        <v>1.4334</v>
      </c>
      <c r="E25">
        <v>0.34820000000000001</v>
      </c>
      <c r="F25">
        <v>0.1138</v>
      </c>
      <c r="G25">
        <v>6.4299999999999996E-2</v>
      </c>
      <c r="H25">
        <v>5.21E-2</v>
      </c>
      <c r="I25">
        <v>4.9500000000000002E-2</v>
      </c>
      <c r="J25">
        <v>4.9099999999999998E-2</v>
      </c>
      <c r="K25">
        <v>4.6699999999999998E-2</v>
      </c>
      <c r="L25">
        <v>6.6299999999999998E-2</v>
      </c>
      <c r="M25">
        <v>4.6699999999999998E-2</v>
      </c>
      <c r="N25">
        <v>5.0999999999999997E-2</v>
      </c>
      <c r="O25">
        <v>4.5699999999999998E-2</v>
      </c>
      <c r="Q25" s="1" t="s">
        <v>579</v>
      </c>
      <c r="R25">
        <v>3.5821000000000001</v>
      </c>
      <c r="S25">
        <v>3.4676</v>
      </c>
      <c r="T25">
        <v>2.7919</v>
      </c>
      <c r="U25">
        <v>0.80559999999999998</v>
      </c>
      <c r="V25">
        <v>0.23680000000000001</v>
      </c>
      <c r="W25">
        <v>9.3299999999999994E-2</v>
      </c>
      <c r="X25">
        <v>6.6600000000000006E-2</v>
      </c>
      <c r="Y25">
        <v>5.3400000000000003E-2</v>
      </c>
      <c r="Z25">
        <v>4.7500000000000001E-2</v>
      </c>
      <c r="AA25">
        <v>4.7199999999999999E-2</v>
      </c>
      <c r="AB25">
        <v>4.6600000000000003E-2</v>
      </c>
      <c r="AC25">
        <v>4.4600000000000001E-2</v>
      </c>
    </row>
    <row r="26" spans="1:29" x14ac:dyDescent="0.3">
      <c r="D26">
        <v>0.5927</v>
      </c>
      <c r="E26">
        <v>0.2099</v>
      </c>
      <c r="F26">
        <v>5.3900000000000003E-2</v>
      </c>
      <c r="G26">
        <v>5.0200000000000002E-2</v>
      </c>
      <c r="H26">
        <v>5.04E-2</v>
      </c>
      <c r="I26">
        <v>4.9599999999999998E-2</v>
      </c>
      <c r="J26">
        <v>5.0299999999999997E-2</v>
      </c>
      <c r="K26">
        <v>4.9000000000000002E-2</v>
      </c>
      <c r="L26">
        <v>4.7399999999999998E-2</v>
      </c>
      <c r="M26">
        <v>0.05</v>
      </c>
      <c r="N26">
        <v>6.0299999999999999E-2</v>
      </c>
      <c r="O26">
        <v>4.8099999999999997E-2</v>
      </c>
      <c r="R26">
        <v>3.6757</v>
      </c>
      <c r="S26">
        <v>3.6017000000000001</v>
      </c>
      <c r="T26">
        <v>2.7909999999999999</v>
      </c>
      <c r="U26">
        <v>1.0105999999999999</v>
      </c>
      <c r="V26">
        <v>0.2492</v>
      </c>
      <c r="W26">
        <v>9.7799999999999998E-2</v>
      </c>
      <c r="X26">
        <v>6.8699999999999997E-2</v>
      </c>
      <c r="Y26">
        <v>5.3800000000000001E-2</v>
      </c>
      <c r="Z26">
        <v>4.7600000000000003E-2</v>
      </c>
      <c r="AA26">
        <v>4.9399999999999999E-2</v>
      </c>
      <c r="AB26">
        <v>4.53E-2</v>
      </c>
      <c r="AC26">
        <v>4.99E-2</v>
      </c>
    </row>
    <row r="27" spans="1:29" s="10" customFormat="1" x14ac:dyDescent="0.3">
      <c r="C27" s="9" t="s">
        <v>519</v>
      </c>
      <c r="D27" s="10">
        <f>_xlfn.STDEV.S(D25:D26)/AVERAGE(D25:D26)*100</f>
        <v>58.680684165986932</v>
      </c>
      <c r="E27" s="10">
        <f>_xlfn.STDEV.S(E25:E26)/AVERAGE(E25:E26)*100</f>
        <v>35.044926657623861</v>
      </c>
      <c r="F27" s="10">
        <f t="shared" ref="F27:O27" si="14">_xlfn.STDEV.S(F25:F26)/AVERAGE(F25:F26)*100</f>
        <v>50.513650796749133</v>
      </c>
      <c r="G27" s="10">
        <f>_xlfn.STDEV.S(G25:G26)/AVERAGE(G25:G26)*100</f>
        <v>17.415206313939454</v>
      </c>
      <c r="H27" s="10">
        <f t="shared" si="14"/>
        <v>2.3455249327163532</v>
      </c>
      <c r="I27" s="10">
        <f t="shared" si="14"/>
        <v>0.14270570760575554</v>
      </c>
      <c r="J27" s="10">
        <f t="shared" si="14"/>
        <v>1.7073000752995111</v>
      </c>
      <c r="K27" s="10">
        <f t="shared" si="14"/>
        <v>3.3988413724745281</v>
      </c>
      <c r="L27" s="10">
        <f t="shared" si="14"/>
        <v>23.508035469526387</v>
      </c>
      <c r="M27" s="10">
        <f t="shared" si="14"/>
        <v>4.8261683100633084</v>
      </c>
      <c r="N27" s="10">
        <f t="shared" si="14"/>
        <v>11.816878823063602</v>
      </c>
      <c r="O27" s="10">
        <f t="shared" si="14"/>
        <v>3.6184568760079179</v>
      </c>
      <c r="Q27" s="9" t="s">
        <v>519</v>
      </c>
      <c r="R27" s="10">
        <f>_xlfn.STDEV.S(R25:R26)/AVERAGE(R25:R26)*100</f>
        <v>1.8238362787362781</v>
      </c>
      <c r="S27" s="10">
        <f t="shared" ref="S27:AC27" si="15">_xlfn.STDEV.S(S25:S26)/AVERAGE(S25:S26)*100</f>
        <v>2.6826706847103985</v>
      </c>
      <c r="T27" s="10">
        <f t="shared" si="15"/>
        <v>2.2798047719571536E-2</v>
      </c>
      <c r="U27" s="10">
        <f t="shared" si="15"/>
        <v>15.962657212117895</v>
      </c>
      <c r="V27" s="10">
        <f t="shared" si="15"/>
        <v>3.6082815171659197</v>
      </c>
      <c r="W27" s="10">
        <f t="shared" si="15"/>
        <v>3.3301732237985</v>
      </c>
      <c r="X27" s="10">
        <f t="shared" si="15"/>
        <v>2.1950099637719784</v>
      </c>
      <c r="Y27" s="10">
        <f t="shared" si="15"/>
        <v>0.52769162775115164</v>
      </c>
      <c r="Z27" s="10">
        <f t="shared" si="15"/>
        <v>0.14870805072272716</v>
      </c>
      <c r="AA27" s="10">
        <f t="shared" si="15"/>
        <v>3.2207762290070496</v>
      </c>
      <c r="AB27" s="10">
        <f t="shared" si="15"/>
        <v>2.0005197291458403</v>
      </c>
      <c r="AC27" s="10">
        <f t="shared" si="15"/>
        <v>7.9315681275951349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159.495</v>
      </c>
      <c r="D32" t="s">
        <v>20</v>
      </c>
      <c r="E32">
        <v>2.8980000000000001</v>
      </c>
      <c r="F32">
        <v>2.8439999999999999</v>
      </c>
      <c r="G32">
        <v>7.5999999999999998E-2</v>
      </c>
      <c r="H32">
        <v>2.7</v>
      </c>
    </row>
    <row r="33" spans="1:8" x14ac:dyDescent="0.3">
      <c r="A33" t="s">
        <v>21</v>
      </c>
      <c r="B33" t="s">
        <v>21</v>
      </c>
      <c r="C33">
        <v>80.128</v>
      </c>
      <c r="D33" t="s">
        <v>22</v>
      </c>
      <c r="E33">
        <v>2.7909999999999999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23.646999999999998</v>
      </c>
      <c r="D34" t="s">
        <v>24</v>
      </c>
      <c r="E34">
        <v>2.484</v>
      </c>
      <c r="F34">
        <v>2.56</v>
      </c>
      <c r="G34">
        <v>0.107</v>
      </c>
      <c r="H34">
        <v>4.2</v>
      </c>
    </row>
    <row r="35" spans="1:8" x14ac:dyDescent="0.3">
      <c r="A35" t="s">
        <v>21</v>
      </c>
      <c r="B35" t="s">
        <v>21</v>
      </c>
      <c r="C35">
        <v>39.76</v>
      </c>
      <c r="D35" t="s">
        <v>25</v>
      </c>
      <c r="E35">
        <v>2.6360000000000001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12.917</v>
      </c>
      <c r="D36" t="s">
        <v>27</v>
      </c>
      <c r="E36">
        <v>2.262</v>
      </c>
      <c r="F36">
        <v>2.1989999999999998</v>
      </c>
      <c r="G36">
        <v>0.09</v>
      </c>
      <c r="H36">
        <v>4.0999999999999996</v>
      </c>
    </row>
    <row r="37" spans="1:8" x14ac:dyDescent="0.3">
      <c r="A37" t="s">
        <v>21</v>
      </c>
      <c r="B37" t="s">
        <v>21</v>
      </c>
      <c r="C37">
        <v>9.6150000000000002</v>
      </c>
      <c r="D37" t="s">
        <v>28</v>
      </c>
      <c r="E37">
        <v>2.1349999999999998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4.4880000000000004</v>
      </c>
      <c r="D38" t="s">
        <v>30</v>
      </c>
      <c r="E38">
        <v>1.7609999999999999</v>
      </c>
      <c r="F38">
        <v>1.7010000000000001</v>
      </c>
      <c r="G38">
        <v>8.5000000000000006E-2</v>
      </c>
      <c r="H38">
        <v>5</v>
      </c>
    </row>
    <row r="39" spans="1:8" x14ac:dyDescent="0.3">
      <c r="A39" t="s">
        <v>21</v>
      </c>
      <c r="B39" t="s">
        <v>21</v>
      </c>
      <c r="C39">
        <v>3.5859999999999999</v>
      </c>
      <c r="D39" t="s">
        <v>31</v>
      </c>
      <c r="E39">
        <v>1.641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1.486</v>
      </c>
      <c r="D40" t="s">
        <v>33</v>
      </c>
      <c r="E40">
        <v>1.1659999999999999</v>
      </c>
      <c r="F40">
        <v>1.0309999999999999</v>
      </c>
      <c r="G40">
        <v>0.192</v>
      </c>
      <c r="H40">
        <v>18.600000000000001</v>
      </c>
    </row>
    <row r="41" spans="1:8" x14ac:dyDescent="0.3">
      <c r="A41" t="s">
        <v>21</v>
      </c>
      <c r="B41" t="s">
        <v>21</v>
      </c>
      <c r="C41">
        <v>0.85599999999999998</v>
      </c>
      <c r="D41" t="s">
        <v>34</v>
      </c>
      <c r="E41">
        <v>0.89500000000000002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0.44700000000000001</v>
      </c>
      <c r="D42" t="s">
        <v>36</v>
      </c>
      <c r="E42">
        <v>0.629</v>
      </c>
      <c r="F42">
        <v>0.58799999999999997</v>
      </c>
      <c r="G42">
        <v>5.8000000000000003E-2</v>
      </c>
      <c r="H42">
        <v>9.8000000000000007</v>
      </c>
    </row>
    <row r="43" spans="1:8" x14ac:dyDescent="0.3">
      <c r="A43" t="s">
        <v>21</v>
      </c>
      <c r="B43" t="s">
        <v>21</v>
      </c>
      <c r="C43">
        <v>0.35099999999999998</v>
      </c>
      <c r="D43" t="s">
        <v>37</v>
      </c>
      <c r="E43">
        <v>0.54700000000000004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0.151</v>
      </c>
      <c r="D44" t="s">
        <v>39</v>
      </c>
      <c r="E44">
        <v>0.33100000000000002</v>
      </c>
      <c r="F44">
        <v>0.35699999999999998</v>
      </c>
      <c r="G44">
        <v>3.6999999999999998E-2</v>
      </c>
      <c r="H44">
        <v>10.5</v>
      </c>
    </row>
    <row r="45" spans="1:8" x14ac:dyDescent="0.3">
      <c r="A45" t="s">
        <v>21</v>
      </c>
      <c r="B45" t="s">
        <v>21</v>
      </c>
      <c r="C45">
        <v>0.193</v>
      </c>
      <c r="D45" t="s">
        <v>40</v>
      </c>
      <c r="E45">
        <v>0.38300000000000001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3.5999999999999997E-2</v>
      </c>
      <c r="D46" t="s">
        <v>42</v>
      </c>
      <c r="E46">
        <v>0.14899999999999999</v>
      </c>
      <c r="F46">
        <v>0.16300000000000001</v>
      </c>
      <c r="G46">
        <v>1.9E-2</v>
      </c>
      <c r="H46">
        <v>11.7</v>
      </c>
    </row>
    <row r="47" spans="1:8" x14ac:dyDescent="0.3">
      <c r="A47" t="s">
        <v>21</v>
      </c>
      <c r="B47" t="s">
        <v>21</v>
      </c>
      <c r="C47">
        <v>0.05</v>
      </c>
      <c r="D47" t="s">
        <v>43</v>
      </c>
      <c r="E47">
        <v>0.17599999999999999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8.0000000000000002E-3</v>
      </c>
      <c r="D48" t="s">
        <v>45</v>
      </c>
      <c r="E48">
        <v>8.3000000000000004E-2</v>
      </c>
      <c r="F48">
        <v>8.8999999999999996E-2</v>
      </c>
      <c r="G48">
        <v>8.9999999999999993E-3</v>
      </c>
      <c r="H48">
        <v>10</v>
      </c>
    </row>
    <row r="49" spans="1:10" x14ac:dyDescent="0.3">
      <c r="A49" t="s">
        <v>21</v>
      </c>
      <c r="B49" t="s">
        <v>21</v>
      </c>
      <c r="C49">
        <v>1.2999999999999999E-2</v>
      </c>
      <c r="D49" t="s">
        <v>46</v>
      </c>
      <c r="E49">
        <v>9.6000000000000002E-2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1E-3</v>
      </c>
      <c r="D50" t="s">
        <v>48</v>
      </c>
      <c r="E50">
        <v>5.7000000000000002E-2</v>
      </c>
      <c r="F50">
        <v>5.8999999999999997E-2</v>
      </c>
      <c r="G50">
        <v>2E-3</v>
      </c>
      <c r="H50">
        <v>4</v>
      </c>
    </row>
    <row r="51" spans="1:10" x14ac:dyDescent="0.3">
      <c r="A51" t="s">
        <v>21</v>
      </c>
      <c r="B51" t="s">
        <v>21</v>
      </c>
      <c r="C51">
        <v>2E-3</v>
      </c>
      <c r="D51" t="s">
        <v>49</v>
      </c>
      <c r="E51">
        <v>6.0999999999999999E-2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0</v>
      </c>
      <c r="D52" t="s">
        <v>51</v>
      </c>
      <c r="E52">
        <v>5.2999999999999999E-2</v>
      </c>
      <c r="F52">
        <v>7.9000000000000001E-2</v>
      </c>
      <c r="G52">
        <v>3.6999999999999998E-2</v>
      </c>
      <c r="H52">
        <v>46.5</v>
      </c>
    </row>
    <row r="53" spans="1:10" x14ac:dyDescent="0.3">
      <c r="A53" t="s">
        <v>21</v>
      </c>
      <c r="B53" t="s">
        <v>21</v>
      </c>
      <c r="C53">
        <v>1.6E-2</v>
      </c>
      <c r="D53" t="s">
        <v>52</v>
      </c>
      <c r="E53">
        <v>0.105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4.9000000000000002E-2</v>
      </c>
      <c r="F54">
        <v>4.8000000000000001E-2</v>
      </c>
      <c r="G54">
        <v>1E-3</v>
      </c>
      <c r="H54">
        <v>2.9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4.8000000000000001E-2</v>
      </c>
      <c r="D57" t="s">
        <v>59</v>
      </c>
    </row>
    <row r="58" spans="1:10" x14ac:dyDescent="0.3">
      <c r="A58" t="s">
        <v>60</v>
      </c>
      <c r="B58" t="s">
        <v>61</v>
      </c>
      <c r="C58">
        <v>2.8439999999999999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3.6829999999999998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3.7250000000000001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3.4660000000000002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3.5510000000000002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3.4620000000000002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3.496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3.0760000000000001</v>
      </c>
      <c r="D68" t="s">
        <v>65</v>
      </c>
      <c r="E68">
        <v>1914.2090000000001</v>
      </c>
      <c r="F68">
        <v>2360.4839999999999</v>
      </c>
      <c r="G68">
        <v>631.12800000000004</v>
      </c>
      <c r="H68">
        <v>26.7</v>
      </c>
      <c r="I68">
        <v>27</v>
      </c>
      <c r="J68">
        <v>63733.055</v>
      </c>
    </row>
    <row r="69" spans="1:10" x14ac:dyDescent="0.3">
      <c r="A69" t="s">
        <v>21</v>
      </c>
      <c r="B69" t="s">
        <v>119</v>
      </c>
      <c r="C69">
        <v>3.0870000000000002</v>
      </c>
      <c r="D69" t="s">
        <v>65</v>
      </c>
      <c r="E69">
        <v>2806.7579999999998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1.198</v>
      </c>
      <c r="E70">
        <v>1.5780000000000001</v>
      </c>
      <c r="F70">
        <v>1.5549999999999999</v>
      </c>
      <c r="G70">
        <v>3.3000000000000002E-2</v>
      </c>
      <c r="H70">
        <v>2.1</v>
      </c>
      <c r="I70">
        <v>81</v>
      </c>
      <c r="J70">
        <v>125.937</v>
      </c>
    </row>
    <row r="71" spans="1:10" x14ac:dyDescent="0.3">
      <c r="A71" t="s">
        <v>21</v>
      </c>
      <c r="B71" t="s">
        <v>120</v>
      </c>
      <c r="C71">
        <v>1.1819999999999999</v>
      </c>
      <c r="E71">
        <v>1.5309999999999999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0.32800000000000001</v>
      </c>
      <c r="E72">
        <v>0.14799999999999999</v>
      </c>
      <c r="F72">
        <v>0.14199999999999999</v>
      </c>
      <c r="G72">
        <v>8.9999999999999993E-3</v>
      </c>
      <c r="H72">
        <v>6.7</v>
      </c>
      <c r="I72">
        <v>243</v>
      </c>
      <c r="J72">
        <v>34.448</v>
      </c>
    </row>
    <row r="73" spans="1:10" x14ac:dyDescent="0.3">
      <c r="A73" t="s">
        <v>21</v>
      </c>
      <c r="B73" t="s">
        <v>121</v>
      </c>
      <c r="C73">
        <v>0.31</v>
      </c>
      <c r="E73">
        <v>0.13500000000000001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0.112</v>
      </c>
      <c r="E74">
        <v>1.9E-2</v>
      </c>
      <c r="F74">
        <v>0.02</v>
      </c>
      <c r="G74">
        <v>2E-3</v>
      </c>
      <c r="H74">
        <v>8.1999999999999993</v>
      </c>
      <c r="I74">
        <v>729</v>
      </c>
      <c r="J74">
        <v>14.904</v>
      </c>
    </row>
    <row r="75" spans="1:10" x14ac:dyDescent="0.3">
      <c r="A75" t="s">
        <v>21</v>
      </c>
      <c r="B75" t="s">
        <v>122</v>
      </c>
      <c r="C75">
        <v>0.11700000000000001</v>
      </c>
      <c r="E75">
        <v>2.1999999999999999E-2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6.6000000000000003E-2</v>
      </c>
      <c r="E76">
        <v>3.0000000000000001E-3</v>
      </c>
      <c r="F76">
        <v>3.0000000000000001E-3</v>
      </c>
      <c r="G76">
        <v>0</v>
      </c>
      <c r="H76">
        <v>13.9</v>
      </c>
      <c r="I76">
        <v>2187</v>
      </c>
      <c r="J76">
        <v>6.0490000000000004</v>
      </c>
    </row>
    <row r="77" spans="1:10" x14ac:dyDescent="0.3">
      <c r="A77" t="s">
        <v>21</v>
      </c>
      <c r="B77" t="s">
        <v>123</v>
      </c>
      <c r="C77">
        <v>6.4000000000000001E-2</v>
      </c>
      <c r="E77">
        <v>2E-3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5.1999999999999998E-2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5.1999999999999998E-2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3.734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3.78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3.8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3.6749999999999998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3.7789999999999999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3.734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4.8000000000000001E-2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3.4769999999999999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3.3540000000000001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2.9830000000000001</v>
      </c>
      <c r="D90" t="s">
        <v>65</v>
      </c>
      <c r="E90">
        <v>357.86</v>
      </c>
      <c r="F90">
        <v>207.29</v>
      </c>
      <c r="G90">
        <v>212.93799999999999</v>
      </c>
      <c r="H90">
        <v>102.7</v>
      </c>
      <c r="I90">
        <v>81</v>
      </c>
      <c r="J90">
        <v>16790.507000000001</v>
      </c>
    </row>
    <row r="91" spans="1:10" x14ac:dyDescent="0.3">
      <c r="A91" t="s">
        <v>21</v>
      </c>
      <c r="B91" t="s">
        <v>180</v>
      </c>
      <c r="C91">
        <v>2.7210000000000001</v>
      </c>
      <c r="E91">
        <v>56.72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0.97299999999999998</v>
      </c>
      <c r="E92">
        <v>1.0109999999999999</v>
      </c>
      <c r="F92">
        <v>1.0680000000000001</v>
      </c>
      <c r="G92">
        <v>8.1000000000000003E-2</v>
      </c>
      <c r="H92">
        <v>7.6</v>
      </c>
      <c r="I92">
        <v>243</v>
      </c>
      <c r="J92">
        <v>259.54300000000001</v>
      </c>
    </row>
    <row r="93" spans="1:10" x14ac:dyDescent="0.3">
      <c r="A93" t="s">
        <v>21</v>
      </c>
      <c r="B93" t="s">
        <v>181</v>
      </c>
      <c r="C93">
        <v>1.0249999999999999</v>
      </c>
      <c r="E93">
        <v>1.1259999999999999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0.28299999999999997</v>
      </c>
      <c r="E94">
        <v>0.11600000000000001</v>
      </c>
      <c r="F94">
        <v>0.106</v>
      </c>
      <c r="G94">
        <v>1.4999999999999999E-2</v>
      </c>
      <c r="H94">
        <v>14.1</v>
      </c>
      <c r="I94">
        <v>729</v>
      </c>
      <c r="J94">
        <v>77.173000000000002</v>
      </c>
    </row>
    <row r="95" spans="1:10" x14ac:dyDescent="0.3">
      <c r="A95" t="s">
        <v>21</v>
      </c>
      <c r="B95" t="s">
        <v>182</v>
      </c>
      <c r="C95">
        <v>0.252</v>
      </c>
      <c r="E95">
        <v>9.5000000000000001E-2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0.104</v>
      </c>
      <c r="E96">
        <v>1.6E-2</v>
      </c>
      <c r="F96">
        <v>1.7000000000000001E-2</v>
      </c>
      <c r="G96">
        <v>1E-3</v>
      </c>
      <c r="H96">
        <v>4.4000000000000004</v>
      </c>
      <c r="I96">
        <v>2187</v>
      </c>
      <c r="J96">
        <v>36.548999999999999</v>
      </c>
    </row>
    <row r="97" spans="1:10" x14ac:dyDescent="0.3">
      <c r="A97" t="s">
        <v>21</v>
      </c>
      <c r="B97" t="s">
        <v>183</v>
      </c>
      <c r="C97">
        <v>0.107</v>
      </c>
      <c r="E97">
        <v>1.7000000000000001E-2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6.2E-2</v>
      </c>
      <c r="E98">
        <v>2E-3</v>
      </c>
      <c r="F98">
        <v>2E-3</v>
      </c>
      <c r="G98">
        <v>0</v>
      </c>
      <c r="H98">
        <v>3.7</v>
      </c>
      <c r="I98">
        <v>6561</v>
      </c>
      <c r="J98">
        <v>12.473000000000001</v>
      </c>
    </row>
    <row r="99" spans="1:10" x14ac:dyDescent="0.3">
      <c r="A99" t="s">
        <v>21</v>
      </c>
      <c r="B99" t="s">
        <v>184</v>
      </c>
      <c r="C99">
        <v>6.2E-2</v>
      </c>
      <c r="E99">
        <v>2E-3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0.05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5.0999999999999997E-2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4.5999999999999999E-2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3.8490000000000002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3.83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5.5E-2</v>
      </c>
      <c r="E108">
        <v>0</v>
      </c>
      <c r="F108">
        <v>0</v>
      </c>
      <c r="G108">
        <v>0</v>
      </c>
      <c r="H108">
        <v>0</v>
      </c>
      <c r="I108">
        <v>59049</v>
      </c>
      <c r="J108">
        <v>21.422000000000001</v>
      </c>
    </row>
    <row r="109" spans="1:10" x14ac:dyDescent="0.3">
      <c r="A109" t="s">
        <v>21</v>
      </c>
      <c r="B109" t="s">
        <v>126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3.847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3.62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3.8460000000000001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3.8159999999999998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3.4119999999999999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3.3340000000000001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1.8540000000000001</v>
      </c>
      <c r="E116">
        <v>5.3689999999999998</v>
      </c>
      <c r="F116">
        <v>4.2699999999999996</v>
      </c>
      <c r="G116">
        <v>1.554</v>
      </c>
      <c r="H116">
        <v>36.4</v>
      </c>
      <c r="I116">
        <v>81</v>
      </c>
      <c r="J116">
        <v>345.88</v>
      </c>
    </row>
    <row r="117" spans="1:10" x14ac:dyDescent="0.3">
      <c r="A117" t="s">
        <v>21</v>
      </c>
      <c r="B117" t="s">
        <v>228</v>
      </c>
      <c r="C117">
        <v>1.575</v>
      </c>
      <c r="E117">
        <v>3.1709999999999998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0.41299999999999998</v>
      </c>
      <c r="E118">
        <v>0.218</v>
      </c>
      <c r="F118">
        <v>0.188</v>
      </c>
      <c r="G118">
        <v>4.2999999999999997E-2</v>
      </c>
      <c r="H118">
        <v>23.1</v>
      </c>
      <c r="I118">
        <v>243</v>
      </c>
      <c r="J118">
        <v>45.566000000000003</v>
      </c>
    </row>
    <row r="119" spans="1:10" x14ac:dyDescent="0.3">
      <c r="A119" t="s">
        <v>21</v>
      </c>
      <c r="B119" t="s">
        <v>229</v>
      </c>
      <c r="C119">
        <v>0.33900000000000002</v>
      </c>
      <c r="E119">
        <v>0.157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0.153</v>
      </c>
      <c r="E120">
        <v>3.7999999999999999E-2</v>
      </c>
      <c r="F120">
        <v>0.04</v>
      </c>
      <c r="G120">
        <v>2E-3</v>
      </c>
      <c r="H120">
        <v>5</v>
      </c>
      <c r="I120">
        <v>729</v>
      </c>
      <c r="J120">
        <v>28.984000000000002</v>
      </c>
    </row>
    <row r="121" spans="1:10" x14ac:dyDescent="0.3">
      <c r="A121" t="s">
        <v>21</v>
      </c>
      <c r="B121" t="s">
        <v>230</v>
      </c>
      <c r="C121">
        <v>0.159</v>
      </c>
      <c r="E121">
        <v>4.1000000000000002E-2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7.6999999999999999E-2</v>
      </c>
      <c r="E122">
        <v>6.0000000000000001E-3</v>
      </c>
      <c r="F122">
        <v>6.0000000000000001E-3</v>
      </c>
      <c r="G122">
        <v>0</v>
      </c>
      <c r="H122">
        <v>6.4</v>
      </c>
      <c r="I122">
        <v>2187</v>
      </c>
      <c r="J122">
        <v>13.239000000000001</v>
      </c>
    </row>
    <row r="123" spans="1:10" x14ac:dyDescent="0.3">
      <c r="A123" t="s">
        <v>21</v>
      </c>
      <c r="B123" t="s">
        <v>231</v>
      </c>
      <c r="C123">
        <v>7.4999999999999997E-2</v>
      </c>
      <c r="E123">
        <v>6.0000000000000001E-3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5.7000000000000002E-2</v>
      </c>
      <c r="E124">
        <v>1E-3</v>
      </c>
      <c r="F124">
        <v>0</v>
      </c>
      <c r="G124">
        <v>0</v>
      </c>
      <c r="H124">
        <v>121.3</v>
      </c>
      <c r="I124">
        <v>6561</v>
      </c>
      <c r="J124">
        <v>2.5</v>
      </c>
    </row>
    <row r="125" spans="1:10" x14ac:dyDescent="0.3">
      <c r="A125" t="s">
        <v>21</v>
      </c>
      <c r="B125" t="s">
        <v>232</v>
      </c>
      <c r="C125">
        <v>5.2999999999999999E-2</v>
      </c>
      <c r="E125">
        <v>0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4.8000000000000001E-2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4.8000000000000001E-2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4.7E-2</v>
      </c>
      <c r="D128" t="s">
        <v>65</v>
      </c>
      <c r="E128" t="s">
        <v>19</v>
      </c>
      <c r="F128">
        <v>1E-3</v>
      </c>
      <c r="G128">
        <v>0</v>
      </c>
      <c r="H128">
        <v>0</v>
      </c>
      <c r="I128">
        <v>59049</v>
      </c>
      <c r="J128">
        <v>35.871000000000002</v>
      </c>
    </row>
    <row r="129" spans="1:10" x14ac:dyDescent="0.3">
      <c r="A129" t="s">
        <v>21</v>
      </c>
      <c r="B129" t="s">
        <v>234</v>
      </c>
      <c r="C129">
        <v>5.6000000000000001E-2</v>
      </c>
      <c r="E129">
        <v>1E-3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6.2E-2</v>
      </c>
      <c r="E130">
        <v>2E-3</v>
      </c>
      <c r="F130">
        <v>2E-3</v>
      </c>
      <c r="G130">
        <v>0</v>
      </c>
      <c r="H130">
        <v>0</v>
      </c>
      <c r="I130">
        <v>177147</v>
      </c>
      <c r="J130">
        <v>359.1</v>
      </c>
    </row>
    <row r="131" spans="1:10" x14ac:dyDescent="0.3">
      <c r="A131" t="s">
        <v>21</v>
      </c>
      <c r="B131" t="s">
        <v>127</v>
      </c>
      <c r="C131">
        <v>4.9000000000000002E-2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4.8000000000000001E-2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3.73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3.6030000000000002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3.7229999999999999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3.516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3.7330000000000001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3.6960000000000002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2.9630000000000001</v>
      </c>
      <c r="D140" t="s">
        <v>65</v>
      </c>
      <c r="E140">
        <v>284.73599999999999</v>
      </c>
      <c r="F140">
        <v>169.06100000000001</v>
      </c>
      <c r="G140">
        <v>163.589</v>
      </c>
      <c r="H140">
        <v>96.8</v>
      </c>
      <c r="I140">
        <v>27</v>
      </c>
      <c r="J140">
        <v>4564.6540000000005</v>
      </c>
    </row>
    <row r="141" spans="1:10" x14ac:dyDescent="0.3">
      <c r="A141" t="s">
        <v>21</v>
      </c>
      <c r="B141" t="s">
        <v>275</v>
      </c>
      <c r="C141">
        <v>2.7069999999999999</v>
      </c>
      <c r="E141">
        <v>53.386000000000003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1.117</v>
      </c>
      <c r="E142">
        <v>1.349</v>
      </c>
      <c r="F142">
        <v>1.1519999999999999</v>
      </c>
      <c r="G142">
        <v>0.27800000000000002</v>
      </c>
      <c r="H142">
        <v>24.1</v>
      </c>
      <c r="I142">
        <v>81</v>
      </c>
      <c r="J142">
        <v>93.347999999999999</v>
      </c>
    </row>
    <row r="143" spans="1:10" x14ac:dyDescent="0.3">
      <c r="A143" t="s">
        <v>21</v>
      </c>
      <c r="B143" t="s">
        <v>276</v>
      </c>
      <c r="C143">
        <v>0.94599999999999995</v>
      </c>
      <c r="E143">
        <v>0.95599999999999996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0.28499999999999998</v>
      </c>
      <c r="E144">
        <v>0.11799999999999999</v>
      </c>
      <c r="F144">
        <v>0.121</v>
      </c>
      <c r="G144">
        <v>5.0000000000000001E-3</v>
      </c>
      <c r="H144">
        <v>4.5</v>
      </c>
      <c r="I144">
        <v>243</v>
      </c>
      <c r="J144">
        <v>29.507999999999999</v>
      </c>
    </row>
    <row r="145" spans="1:10" x14ac:dyDescent="0.3">
      <c r="A145" t="s">
        <v>21</v>
      </c>
      <c r="B145" t="s">
        <v>277</v>
      </c>
      <c r="C145">
        <v>0.29599999999999999</v>
      </c>
      <c r="E145">
        <v>0.125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0.122</v>
      </c>
      <c r="E146">
        <v>2.4E-2</v>
      </c>
      <c r="F146">
        <v>2.1000000000000001E-2</v>
      </c>
      <c r="G146">
        <v>4.0000000000000001E-3</v>
      </c>
      <c r="H146">
        <v>18.600000000000001</v>
      </c>
      <c r="I146">
        <v>729</v>
      </c>
      <c r="J146">
        <v>15.224</v>
      </c>
    </row>
    <row r="147" spans="1:10" x14ac:dyDescent="0.3">
      <c r="A147" t="s">
        <v>21</v>
      </c>
      <c r="B147" t="s">
        <v>278</v>
      </c>
      <c r="C147">
        <v>0.109</v>
      </c>
      <c r="E147">
        <v>1.7999999999999999E-2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6.6000000000000003E-2</v>
      </c>
      <c r="E148">
        <v>3.0000000000000001E-3</v>
      </c>
      <c r="F148">
        <v>4.0000000000000001E-3</v>
      </c>
      <c r="G148">
        <v>2E-3</v>
      </c>
      <c r="H148">
        <v>39.799999999999997</v>
      </c>
      <c r="I148">
        <v>2187</v>
      </c>
      <c r="J148">
        <v>9.327</v>
      </c>
    </row>
    <row r="149" spans="1:10" x14ac:dyDescent="0.3">
      <c r="A149" t="s">
        <v>21</v>
      </c>
      <c r="B149" t="s">
        <v>279</v>
      </c>
      <c r="C149">
        <v>7.3999999999999996E-2</v>
      </c>
      <c r="E149">
        <v>5.0000000000000001E-3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5.6000000000000001E-2</v>
      </c>
      <c r="E150">
        <v>1E-3</v>
      </c>
      <c r="F150">
        <v>1E-3</v>
      </c>
      <c r="G150">
        <v>0</v>
      </c>
      <c r="H150">
        <v>0</v>
      </c>
      <c r="I150">
        <v>6561</v>
      </c>
      <c r="J150">
        <v>3.8559999999999999</v>
      </c>
    </row>
    <row r="151" spans="1:10" x14ac:dyDescent="0.3">
      <c r="A151" t="s">
        <v>21</v>
      </c>
      <c r="B151" t="s">
        <v>280</v>
      </c>
      <c r="C151">
        <v>5.1999999999999998E-2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3.8170000000000002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3.8639999999999999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4.9000000000000002E-2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4.9000000000000002E-2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4.5999999999999999E-2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4.7E-2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4.8000000000000001E-2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4.5999999999999999E-2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3.7509999999999999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3.7789999999999999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3.6659999999999999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3.7130000000000001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3.42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3.4129999999999998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2.1859999999999999</v>
      </c>
      <c r="E166">
        <v>10.797000000000001</v>
      </c>
      <c r="F166">
        <v>10.981999999999999</v>
      </c>
      <c r="G166">
        <v>0.26100000000000001</v>
      </c>
      <c r="H166">
        <v>2.4</v>
      </c>
      <c r="I166">
        <v>27</v>
      </c>
      <c r="J166">
        <v>296.51</v>
      </c>
    </row>
    <row r="167" spans="1:10" x14ac:dyDescent="0.3">
      <c r="A167" t="s">
        <v>21</v>
      </c>
      <c r="B167" t="s">
        <v>323</v>
      </c>
      <c r="C167">
        <v>2.2010000000000001</v>
      </c>
      <c r="E167">
        <v>11.167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0.56299999999999994</v>
      </c>
      <c r="E168">
        <v>0.36899999999999999</v>
      </c>
      <c r="F168">
        <v>0.36499999999999999</v>
      </c>
      <c r="G168">
        <v>5.0000000000000001E-3</v>
      </c>
      <c r="H168">
        <v>1.3</v>
      </c>
      <c r="I168">
        <v>81</v>
      </c>
      <c r="J168">
        <v>29.587</v>
      </c>
    </row>
    <row r="169" spans="1:10" x14ac:dyDescent="0.3">
      <c r="A169" t="s">
        <v>21</v>
      </c>
      <c r="B169" t="s">
        <v>324</v>
      </c>
      <c r="C169">
        <v>0.55700000000000005</v>
      </c>
      <c r="E169">
        <v>0.36199999999999999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0.14599999999999999</v>
      </c>
      <c r="E170">
        <v>3.5000000000000003E-2</v>
      </c>
      <c r="F170">
        <v>3.3000000000000002E-2</v>
      </c>
      <c r="G170">
        <v>2E-3</v>
      </c>
      <c r="H170">
        <v>7.2</v>
      </c>
      <c r="I170">
        <v>243</v>
      </c>
      <c r="J170">
        <v>8.1180000000000003</v>
      </c>
    </row>
    <row r="171" spans="1:10" x14ac:dyDescent="0.3">
      <c r="A171" t="s">
        <v>21</v>
      </c>
      <c r="B171" t="s">
        <v>325</v>
      </c>
      <c r="C171">
        <v>0.13900000000000001</v>
      </c>
      <c r="E171">
        <v>3.2000000000000001E-2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7.4999999999999997E-2</v>
      </c>
      <c r="E172">
        <v>6.0000000000000001E-3</v>
      </c>
      <c r="F172">
        <v>6.0000000000000001E-3</v>
      </c>
      <c r="G172">
        <v>0</v>
      </c>
      <c r="H172">
        <v>0</v>
      </c>
      <c r="I172">
        <v>729</v>
      </c>
      <c r="J172">
        <v>4.1680000000000001</v>
      </c>
    </row>
    <row r="173" spans="1:10" x14ac:dyDescent="0.3">
      <c r="A173" t="s">
        <v>21</v>
      </c>
      <c r="B173" t="s">
        <v>326</v>
      </c>
      <c r="C173">
        <v>7.4999999999999997E-2</v>
      </c>
      <c r="E173">
        <v>6.0000000000000001E-3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3.7909999999999999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3.766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5.6000000000000001E-2</v>
      </c>
      <c r="E176">
        <v>1E-3</v>
      </c>
      <c r="F176">
        <v>1E-3</v>
      </c>
      <c r="G176">
        <v>0</v>
      </c>
      <c r="H176">
        <v>11.3</v>
      </c>
      <c r="I176">
        <v>2187</v>
      </c>
      <c r="J176">
        <v>1.351</v>
      </c>
    </row>
    <row r="177" spans="1:10" x14ac:dyDescent="0.3">
      <c r="A177" t="s">
        <v>21</v>
      </c>
      <c r="B177" t="s">
        <v>327</v>
      </c>
      <c r="C177">
        <v>5.6000000000000001E-2</v>
      </c>
      <c r="E177">
        <v>1E-3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0.05</v>
      </c>
      <c r="E178" t="s">
        <v>19</v>
      </c>
      <c r="F178">
        <v>0</v>
      </c>
      <c r="G178">
        <v>0</v>
      </c>
      <c r="H178">
        <v>0</v>
      </c>
      <c r="I178">
        <v>6561</v>
      </c>
      <c r="J178">
        <v>0.60799999999999998</v>
      </c>
    </row>
    <row r="179" spans="1:10" x14ac:dyDescent="0.3">
      <c r="A179" t="s">
        <v>21</v>
      </c>
      <c r="B179" t="s">
        <v>328</v>
      </c>
      <c r="C179">
        <v>5.2999999999999999E-2</v>
      </c>
      <c r="E179">
        <v>0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5.2999999999999999E-2</v>
      </c>
      <c r="E182">
        <v>0</v>
      </c>
      <c r="F182">
        <v>0</v>
      </c>
      <c r="G182">
        <v>0</v>
      </c>
      <c r="H182">
        <v>0</v>
      </c>
      <c r="I182">
        <v>59049</v>
      </c>
      <c r="J182">
        <v>6.2729999999999997</v>
      </c>
    </row>
    <row r="183" spans="1:10" x14ac:dyDescent="0.3">
      <c r="A183" t="s">
        <v>21</v>
      </c>
      <c r="B183" t="s">
        <v>330</v>
      </c>
      <c r="C183">
        <v>4.7E-2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4.5999999999999999E-2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4.5999999999999999E-2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3.6659999999999999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3.5219999999999998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3.411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3.4980000000000002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2.6190000000000002</v>
      </c>
      <c r="E190">
        <v>37.304000000000002</v>
      </c>
      <c r="F190">
        <v>24.215</v>
      </c>
      <c r="G190">
        <v>18.510999999999999</v>
      </c>
      <c r="H190">
        <v>76.400000000000006</v>
      </c>
      <c r="I190">
        <v>9</v>
      </c>
      <c r="J190">
        <v>217.93100000000001</v>
      </c>
    </row>
    <row r="191" spans="1:10" x14ac:dyDescent="0.3">
      <c r="A191" t="s">
        <v>21</v>
      </c>
      <c r="B191" t="s">
        <v>370</v>
      </c>
      <c r="C191">
        <v>2.1989999999999998</v>
      </c>
      <c r="E191">
        <v>11.125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0.77200000000000002</v>
      </c>
      <c r="E192">
        <v>0.64700000000000002</v>
      </c>
      <c r="F192">
        <v>0.57999999999999996</v>
      </c>
      <c r="G192">
        <v>9.5000000000000001E-2</v>
      </c>
      <c r="H192">
        <v>16.399999999999999</v>
      </c>
      <c r="I192">
        <v>27</v>
      </c>
      <c r="J192">
        <v>15.653</v>
      </c>
    </row>
    <row r="193" spans="1:10" x14ac:dyDescent="0.3">
      <c r="A193" t="s">
        <v>21</v>
      </c>
      <c r="B193" t="s">
        <v>371</v>
      </c>
      <c r="C193">
        <v>0.67900000000000005</v>
      </c>
      <c r="E193">
        <v>0.51300000000000001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0.219</v>
      </c>
      <c r="E194">
        <v>7.4999999999999997E-2</v>
      </c>
      <c r="F194">
        <v>6.5000000000000002E-2</v>
      </c>
      <c r="G194">
        <v>1.4E-2</v>
      </c>
      <c r="H194">
        <v>21.4</v>
      </c>
      <c r="I194">
        <v>81</v>
      </c>
      <c r="J194">
        <v>5.2629999999999999</v>
      </c>
    </row>
    <row r="195" spans="1:10" x14ac:dyDescent="0.3">
      <c r="A195" t="s">
        <v>21</v>
      </c>
      <c r="B195" t="s">
        <v>372</v>
      </c>
      <c r="C195">
        <v>0.185</v>
      </c>
      <c r="E195">
        <v>5.5E-2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3.6840000000000002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3.6880000000000002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0.08</v>
      </c>
      <c r="E198">
        <v>7.0000000000000001E-3</v>
      </c>
      <c r="F198">
        <v>7.0000000000000001E-3</v>
      </c>
      <c r="G198">
        <v>0</v>
      </c>
      <c r="H198">
        <v>1</v>
      </c>
      <c r="I198">
        <v>243</v>
      </c>
      <c r="J198">
        <v>1.798</v>
      </c>
    </row>
    <row r="199" spans="1:10" x14ac:dyDescent="0.3">
      <c r="A199" t="s">
        <v>21</v>
      </c>
      <c r="B199" t="s">
        <v>373</v>
      </c>
      <c r="C199">
        <v>0.08</v>
      </c>
      <c r="E199">
        <v>7.0000000000000001E-3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5.3999999999999999E-2</v>
      </c>
      <c r="E200">
        <v>0</v>
      </c>
      <c r="F200">
        <v>0</v>
      </c>
      <c r="G200">
        <v>0</v>
      </c>
      <c r="H200">
        <v>22.5</v>
      </c>
      <c r="I200">
        <v>729</v>
      </c>
      <c r="J200">
        <v>0.23899999999999999</v>
      </c>
    </row>
    <row r="201" spans="1:10" x14ac:dyDescent="0.3">
      <c r="A201" t="s">
        <v>21</v>
      </c>
      <c r="B201" t="s">
        <v>374</v>
      </c>
      <c r="C201">
        <v>5.5E-2</v>
      </c>
      <c r="E201">
        <v>0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4.9000000000000002E-2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4.8000000000000001E-2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4.4999999999999998E-2</v>
      </c>
      <c r="D204" t="s">
        <v>65</v>
      </c>
      <c r="E204" t="s">
        <v>19</v>
      </c>
      <c r="F204">
        <v>0</v>
      </c>
      <c r="G204">
        <v>0</v>
      </c>
      <c r="H204">
        <v>0</v>
      </c>
      <c r="I204">
        <v>6561</v>
      </c>
      <c r="J204">
        <v>1.383</v>
      </c>
    </row>
    <row r="205" spans="1:10" x14ac:dyDescent="0.3">
      <c r="A205" t="s">
        <v>21</v>
      </c>
      <c r="B205" t="s">
        <v>376</v>
      </c>
      <c r="C205">
        <v>5.3999999999999999E-2</v>
      </c>
      <c r="E205">
        <v>0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4.4999999999999998E-2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4.4999999999999998E-2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4.3999999999999997E-2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4.3999999999999997E-2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3.5819999999999999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3.6760000000000002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3.468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3.6019999999999999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2.7919999999999998</v>
      </c>
      <c r="E216">
        <v>80.692999999999998</v>
      </c>
      <c r="F216">
        <v>80.497</v>
      </c>
      <c r="G216">
        <v>0.27700000000000002</v>
      </c>
      <c r="H216">
        <v>0.3</v>
      </c>
      <c r="I216">
        <v>9</v>
      </c>
      <c r="J216">
        <v>724.47299999999996</v>
      </c>
    </row>
    <row r="217" spans="1:10" x14ac:dyDescent="0.3">
      <c r="A217" t="s">
        <v>21</v>
      </c>
      <c r="B217" t="s">
        <v>418</v>
      </c>
      <c r="C217">
        <v>2.7909999999999999</v>
      </c>
      <c r="E217">
        <v>80.301000000000002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3.0169999999999999</v>
      </c>
      <c r="D218" t="s">
        <v>65</v>
      </c>
      <c r="E218">
        <v>559.43100000000004</v>
      </c>
      <c r="F218">
        <v>325.95</v>
      </c>
      <c r="G218">
        <v>330.19200000000001</v>
      </c>
      <c r="H218">
        <v>101.3</v>
      </c>
      <c r="I218">
        <v>27</v>
      </c>
      <c r="J218">
        <v>8800.66</v>
      </c>
    </row>
    <row r="219" spans="1:10" x14ac:dyDescent="0.3">
      <c r="A219" t="s">
        <v>21</v>
      </c>
      <c r="B219" t="s">
        <v>167</v>
      </c>
      <c r="C219">
        <v>2.8159999999999998</v>
      </c>
      <c r="E219">
        <v>92.47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0.80600000000000005</v>
      </c>
      <c r="E220">
        <v>0.7</v>
      </c>
      <c r="F220">
        <v>0.89600000000000002</v>
      </c>
      <c r="G220">
        <v>0.27700000000000002</v>
      </c>
      <c r="H220">
        <v>31</v>
      </c>
      <c r="I220">
        <v>27</v>
      </c>
      <c r="J220">
        <v>24.193000000000001</v>
      </c>
    </row>
    <row r="221" spans="1:10" x14ac:dyDescent="0.3">
      <c r="A221" t="s">
        <v>21</v>
      </c>
      <c r="B221" t="s">
        <v>419</v>
      </c>
      <c r="C221">
        <v>1.0109999999999999</v>
      </c>
      <c r="E221">
        <v>1.0920000000000001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0.23699999999999999</v>
      </c>
      <c r="E222">
        <v>8.5999999999999993E-2</v>
      </c>
      <c r="F222">
        <v>8.8999999999999996E-2</v>
      </c>
      <c r="G222">
        <v>6.0000000000000001E-3</v>
      </c>
      <c r="H222">
        <v>6.2</v>
      </c>
      <c r="I222">
        <v>81</v>
      </c>
      <c r="J222">
        <v>7.2489999999999997</v>
      </c>
    </row>
    <row r="223" spans="1:10" x14ac:dyDescent="0.3">
      <c r="A223" t="s">
        <v>21</v>
      </c>
      <c r="B223" t="s">
        <v>420</v>
      </c>
      <c r="C223">
        <v>0.249</v>
      </c>
      <c r="E223">
        <v>9.2999999999999999E-2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9.2999999999999999E-2</v>
      </c>
      <c r="E224">
        <v>1.2E-2</v>
      </c>
      <c r="F224">
        <v>1.2999999999999999E-2</v>
      </c>
      <c r="G224">
        <v>1E-3</v>
      </c>
      <c r="H224">
        <v>9.4</v>
      </c>
      <c r="I224">
        <v>243</v>
      </c>
      <c r="J224">
        <v>3.133</v>
      </c>
    </row>
    <row r="225" spans="1:10" x14ac:dyDescent="0.3">
      <c r="A225" t="s">
        <v>21</v>
      </c>
      <c r="B225" t="s">
        <v>421</v>
      </c>
      <c r="C225">
        <v>9.8000000000000004E-2</v>
      </c>
      <c r="E225">
        <v>1.4E-2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6.7000000000000004E-2</v>
      </c>
      <c r="E226">
        <v>3.0000000000000001E-3</v>
      </c>
      <c r="F226">
        <v>3.0000000000000001E-3</v>
      </c>
      <c r="G226">
        <v>0</v>
      </c>
      <c r="H226">
        <v>12.2</v>
      </c>
      <c r="I226">
        <v>729</v>
      </c>
      <c r="J226">
        <v>2.5329999999999999</v>
      </c>
    </row>
    <row r="227" spans="1:10" x14ac:dyDescent="0.3">
      <c r="A227" t="s">
        <v>21</v>
      </c>
      <c r="B227" t="s">
        <v>422</v>
      </c>
      <c r="C227">
        <v>6.9000000000000006E-2</v>
      </c>
      <c r="E227">
        <v>4.0000000000000001E-3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5.2999999999999999E-2</v>
      </c>
      <c r="E228">
        <v>0</v>
      </c>
      <c r="F228">
        <v>0</v>
      </c>
      <c r="G228">
        <v>0</v>
      </c>
      <c r="H228">
        <v>25.9</v>
      </c>
      <c r="I228">
        <v>2187</v>
      </c>
      <c r="J228">
        <v>0.36</v>
      </c>
    </row>
    <row r="229" spans="1:10" x14ac:dyDescent="0.3">
      <c r="A229" t="s">
        <v>21</v>
      </c>
      <c r="B229" t="s">
        <v>423</v>
      </c>
      <c r="C229">
        <v>5.3999999999999999E-2</v>
      </c>
      <c r="E229">
        <v>0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4.8000000000000001E-2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4.8000000000000001E-2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4.9000000000000002E-2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4.7E-2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4.4999999999999998E-2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0.05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1.0760000000000001</v>
      </c>
      <c r="E238">
        <v>1.246</v>
      </c>
      <c r="F238">
        <v>1.169</v>
      </c>
      <c r="G238">
        <v>0.108</v>
      </c>
      <c r="H238">
        <v>9.3000000000000007</v>
      </c>
      <c r="I238">
        <v>81</v>
      </c>
      <c r="J238">
        <v>94.691000000000003</v>
      </c>
    </row>
    <row r="239" spans="1:10" x14ac:dyDescent="0.3">
      <c r="A239" t="s">
        <v>21</v>
      </c>
      <c r="B239" t="s">
        <v>168</v>
      </c>
      <c r="C239">
        <v>1.0109999999999999</v>
      </c>
      <c r="E239">
        <v>1.0920000000000001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0.26400000000000001</v>
      </c>
      <c r="E240">
        <v>0.10299999999999999</v>
      </c>
      <c r="F240">
        <v>0.10299999999999999</v>
      </c>
      <c r="G240">
        <v>0</v>
      </c>
      <c r="H240">
        <v>0</v>
      </c>
      <c r="I240">
        <v>243</v>
      </c>
      <c r="J240">
        <v>25.135999999999999</v>
      </c>
    </row>
    <row r="241" spans="1:10" x14ac:dyDescent="0.3">
      <c r="A241" t="s">
        <v>21</v>
      </c>
      <c r="B241" t="s">
        <v>169</v>
      </c>
      <c r="C241">
        <v>0.26500000000000001</v>
      </c>
      <c r="E241">
        <v>0.10299999999999999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0.106</v>
      </c>
      <c r="E242">
        <v>1.7000000000000001E-2</v>
      </c>
      <c r="F242">
        <v>1.6E-2</v>
      </c>
      <c r="G242">
        <v>2E-3</v>
      </c>
      <c r="H242">
        <v>12.2</v>
      </c>
      <c r="I242">
        <v>729</v>
      </c>
      <c r="J242">
        <v>11.461</v>
      </c>
    </row>
    <row r="243" spans="1:10" x14ac:dyDescent="0.3">
      <c r="A243" t="s">
        <v>21</v>
      </c>
      <c r="B243" t="s">
        <v>170</v>
      </c>
      <c r="C243">
        <v>9.9000000000000005E-2</v>
      </c>
      <c r="E243">
        <v>1.4E-2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6.0999999999999999E-2</v>
      </c>
      <c r="E244">
        <v>2E-3</v>
      </c>
      <c r="F244">
        <v>2E-3</v>
      </c>
      <c r="G244">
        <v>0</v>
      </c>
      <c r="H244">
        <v>17.2</v>
      </c>
      <c r="I244">
        <v>2187</v>
      </c>
      <c r="J244">
        <v>3.464</v>
      </c>
    </row>
    <row r="245" spans="1:10" x14ac:dyDescent="0.3">
      <c r="A245" t="s">
        <v>21</v>
      </c>
      <c r="B245" t="s">
        <v>171</v>
      </c>
      <c r="C245">
        <v>0.06</v>
      </c>
      <c r="E245">
        <v>1E-3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0.05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0.05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4.5999999999999999E-2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4.3999999999999997E-2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3.8759999999999999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3.7730000000000001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3.7759999999999998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3.657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3.605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3.4279999999999999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2.1349999999999998</v>
      </c>
      <c r="E260">
        <v>9.609</v>
      </c>
      <c r="F260">
        <v>6.516</v>
      </c>
      <c r="G260">
        <v>4.375</v>
      </c>
      <c r="H260">
        <v>67.099999999999994</v>
      </c>
      <c r="I260">
        <v>27</v>
      </c>
      <c r="J260">
        <v>175.91900000000001</v>
      </c>
    </row>
    <row r="261" spans="1:10" x14ac:dyDescent="0.3">
      <c r="A261" t="s">
        <v>21</v>
      </c>
      <c r="B261" t="s">
        <v>215</v>
      </c>
      <c r="C261">
        <v>1.6160000000000001</v>
      </c>
      <c r="E261">
        <v>3.4220000000000002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0.503</v>
      </c>
      <c r="E262">
        <v>0.30399999999999999</v>
      </c>
      <c r="F262">
        <v>0.27400000000000002</v>
      </c>
      <c r="G262">
        <v>4.2999999999999997E-2</v>
      </c>
      <c r="H262">
        <v>15.5</v>
      </c>
      <c r="I262">
        <v>81</v>
      </c>
      <c r="J262">
        <v>22.19</v>
      </c>
    </row>
    <row r="263" spans="1:10" x14ac:dyDescent="0.3">
      <c r="A263" t="s">
        <v>21</v>
      </c>
      <c r="B263" t="s">
        <v>216</v>
      </c>
      <c r="C263">
        <v>0.441</v>
      </c>
      <c r="E263">
        <v>0.24399999999999999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4.8000000000000001E-2</v>
      </c>
      <c r="D264" t="s">
        <v>65</v>
      </c>
      <c r="E264" t="s">
        <v>19</v>
      </c>
      <c r="F264">
        <v>2.1999999999999999E-2</v>
      </c>
      <c r="G264">
        <v>0</v>
      </c>
      <c r="H264">
        <v>0</v>
      </c>
      <c r="I264">
        <v>243</v>
      </c>
      <c r="J264">
        <v>5.2249999999999996</v>
      </c>
    </row>
    <row r="265" spans="1:10" x14ac:dyDescent="0.3">
      <c r="A265" t="s">
        <v>21</v>
      </c>
      <c r="B265" t="s">
        <v>217</v>
      </c>
      <c r="C265">
        <v>0.11700000000000001</v>
      </c>
      <c r="E265">
        <v>2.1999999999999999E-2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7.4999999999999997E-2</v>
      </c>
      <c r="E266">
        <v>6.0000000000000001E-3</v>
      </c>
      <c r="F266">
        <v>5.0000000000000001E-3</v>
      </c>
      <c r="G266">
        <v>1E-3</v>
      </c>
      <c r="H266">
        <v>15.1</v>
      </c>
      <c r="I266">
        <v>729</v>
      </c>
      <c r="J266">
        <v>3.8069999999999999</v>
      </c>
    </row>
    <row r="267" spans="1:10" x14ac:dyDescent="0.3">
      <c r="A267" t="s">
        <v>21</v>
      </c>
      <c r="B267" t="s">
        <v>218</v>
      </c>
      <c r="C267">
        <v>7.1999999999999995E-2</v>
      </c>
      <c r="E267">
        <v>5.0000000000000001E-3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6.5000000000000002E-2</v>
      </c>
      <c r="E268">
        <v>3.0000000000000001E-3</v>
      </c>
      <c r="F268">
        <v>5.0000000000000001E-3</v>
      </c>
      <c r="G268">
        <v>3.0000000000000001E-3</v>
      </c>
      <c r="H268">
        <v>62.2</v>
      </c>
      <c r="I268">
        <v>2187</v>
      </c>
      <c r="J268">
        <v>10.255000000000001</v>
      </c>
    </row>
    <row r="269" spans="1:10" x14ac:dyDescent="0.3">
      <c r="A269" t="s">
        <v>21</v>
      </c>
      <c r="B269" t="s">
        <v>219</v>
      </c>
      <c r="C269">
        <v>7.8E-2</v>
      </c>
      <c r="E269">
        <v>7.0000000000000001E-3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5.0999999999999997E-2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4.8000000000000001E-2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4.4999999999999998E-2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0.05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4.4999999999999998E-2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4.3999999999999997E-2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3.7629999999999999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3.7709999999999999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3.6440000000000001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3.6520000000000001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3.1080000000000001</v>
      </c>
      <c r="D282" t="s">
        <v>65</v>
      </c>
      <c r="E282">
        <v>7661.0529999999999</v>
      </c>
      <c r="F282">
        <v>3928.806</v>
      </c>
      <c r="G282">
        <v>5278.1949999999997</v>
      </c>
      <c r="H282">
        <v>134.30000000000001</v>
      </c>
      <c r="I282">
        <v>9</v>
      </c>
      <c r="J282">
        <v>35359.256000000001</v>
      </c>
    </row>
    <row r="283" spans="1:10" x14ac:dyDescent="0.3">
      <c r="A283" t="s">
        <v>21</v>
      </c>
      <c r="B283" t="s">
        <v>262</v>
      </c>
      <c r="C283">
        <v>2.9239999999999999</v>
      </c>
      <c r="D283" t="s">
        <v>65</v>
      </c>
      <c r="E283">
        <v>196.559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0.92100000000000004</v>
      </c>
      <c r="E284">
        <v>0.90500000000000003</v>
      </c>
      <c r="F284">
        <v>0.94399999999999995</v>
      </c>
      <c r="G284">
        <v>5.5E-2</v>
      </c>
      <c r="H284">
        <v>5.9</v>
      </c>
      <c r="I284">
        <v>27</v>
      </c>
      <c r="J284">
        <v>25.495999999999999</v>
      </c>
    </row>
    <row r="285" spans="1:10" x14ac:dyDescent="0.3">
      <c r="A285" t="s">
        <v>21</v>
      </c>
      <c r="B285" t="s">
        <v>263</v>
      </c>
      <c r="C285">
        <v>0.96</v>
      </c>
      <c r="E285">
        <v>0.98299999999999998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0.24099999999999999</v>
      </c>
      <c r="E286">
        <v>8.7999999999999995E-2</v>
      </c>
      <c r="F286">
        <v>9.2999999999999999E-2</v>
      </c>
      <c r="G286">
        <v>7.0000000000000001E-3</v>
      </c>
      <c r="H286">
        <v>7.9</v>
      </c>
      <c r="I286">
        <v>81</v>
      </c>
      <c r="J286">
        <v>7.5540000000000003</v>
      </c>
    </row>
    <row r="287" spans="1:10" x14ac:dyDescent="0.3">
      <c r="A287" t="s">
        <v>21</v>
      </c>
      <c r="B287" t="s">
        <v>264</v>
      </c>
      <c r="C287">
        <v>0.25700000000000001</v>
      </c>
      <c r="E287">
        <v>9.8000000000000004E-2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9.1999999999999998E-2</v>
      </c>
      <c r="E288">
        <v>1.0999999999999999E-2</v>
      </c>
      <c r="F288">
        <v>1.2E-2</v>
      </c>
      <c r="G288">
        <v>0</v>
      </c>
      <c r="H288">
        <v>2.7</v>
      </c>
      <c r="I288">
        <v>243</v>
      </c>
      <c r="J288">
        <v>2.835</v>
      </c>
    </row>
    <row r="289" spans="1:10" x14ac:dyDescent="0.3">
      <c r="A289" t="s">
        <v>21</v>
      </c>
      <c r="B289" t="s">
        <v>265</v>
      </c>
      <c r="C289">
        <v>9.2999999999999999E-2</v>
      </c>
      <c r="E289">
        <v>1.2E-2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6.4000000000000001E-2</v>
      </c>
      <c r="E290">
        <v>2E-3</v>
      </c>
      <c r="F290">
        <v>2E-3</v>
      </c>
      <c r="G290">
        <v>1E-3</v>
      </c>
      <c r="H290">
        <v>33.700000000000003</v>
      </c>
      <c r="I290">
        <v>729</v>
      </c>
      <c r="J290">
        <v>1.4219999999999999</v>
      </c>
    </row>
    <row r="291" spans="1:10" x14ac:dyDescent="0.3">
      <c r="A291" t="s">
        <v>21</v>
      </c>
      <c r="B291" t="s">
        <v>266</v>
      </c>
      <c r="C291">
        <v>0.06</v>
      </c>
      <c r="E291">
        <v>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0.05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5.0999999999999997E-2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4.5999999999999999E-2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4.5999999999999999E-2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4.5999999999999999E-2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4.5999999999999999E-2</v>
      </c>
      <c r="D298" t="s">
        <v>65</v>
      </c>
      <c r="E298" t="s">
        <v>19</v>
      </c>
      <c r="F298">
        <v>3.0000000000000001E-3</v>
      </c>
      <c r="G298">
        <v>0</v>
      </c>
      <c r="H298">
        <v>0</v>
      </c>
      <c r="I298">
        <v>59049</v>
      </c>
      <c r="J298">
        <v>176.05600000000001</v>
      </c>
    </row>
    <row r="299" spans="1:10" x14ac:dyDescent="0.3">
      <c r="A299" t="s">
        <v>21</v>
      </c>
      <c r="B299" t="s">
        <v>270</v>
      </c>
      <c r="C299">
        <v>6.6000000000000003E-2</v>
      </c>
      <c r="E299">
        <v>3.0000000000000001E-3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4.8000000000000001E-2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4.2999999999999997E-2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3.734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3.6920000000000002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3.4369999999999998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3.32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2.7</v>
      </c>
      <c r="E306">
        <v>51.634999999999998</v>
      </c>
      <c r="F306">
        <v>51.445</v>
      </c>
      <c r="G306">
        <v>0.26900000000000002</v>
      </c>
      <c r="H306">
        <v>0.5</v>
      </c>
      <c r="I306">
        <v>9</v>
      </c>
      <c r="J306">
        <v>463.00700000000001</v>
      </c>
    </row>
    <row r="307" spans="1:10" x14ac:dyDescent="0.3">
      <c r="A307" t="s">
        <v>21</v>
      </c>
      <c r="B307" t="s">
        <v>310</v>
      </c>
      <c r="C307">
        <v>2.698</v>
      </c>
      <c r="E307">
        <v>51.255000000000003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0.89100000000000001</v>
      </c>
      <c r="E308">
        <v>0.84899999999999998</v>
      </c>
      <c r="F308">
        <v>0.72599999999999998</v>
      </c>
      <c r="G308">
        <v>0.17399999999999999</v>
      </c>
      <c r="H308">
        <v>24</v>
      </c>
      <c r="I308">
        <v>27</v>
      </c>
      <c r="J308">
        <v>19.594999999999999</v>
      </c>
    </row>
    <row r="309" spans="1:10" x14ac:dyDescent="0.3">
      <c r="A309" t="s">
        <v>21</v>
      </c>
      <c r="B309" t="s">
        <v>311</v>
      </c>
      <c r="C309">
        <v>0.74299999999999999</v>
      </c>
      <c r="E309">
        <v>0.60299999999999998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0.20699999999999999</v>
      </c>
      <c r="E310">
        <v>6.8000000000000005E-2</v>
      </c>
      <c r="F310">
        <v>6.3E-2</v>
      </c>
      <c r="G310">
        <v>7.0000000000000001E-3</v>
      </c>
      <c r="H310">
        <v>12</v>
      </c>
      <c r="I310">
        <v>81</v>
      </c>
      <c r="J310">
        <v>5.0629999999999997</v>
      </c>
    </row>
    <row r="311" spans="1:10" x14ac:dyDescent="0.3">
      <c r="A311" t="s">
        <v>21</v>
      </c>
      <c r="B311" t="s">
        <v>312</v>
      </c>
      <c r="C311">
        <v>0.189</v>
      </c>
      <c r="E311">
        <v>5.7000000000000002E-2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8.4000000000000005E-2</v>
      </c>
      <c r="E312">
        <v>8.9999999999999993E-3</v>
      </c>
      <c r="F312">
        <v>3.2000000000000001E-2</v>
      </c>
      <c r="G312">
        <v>3.3000000000000002E-2</v>
      </c>
      <c r="H312">
        <v>102.8</v>
      </c>
      <c r="I312">
        <v>243</v>
      </c>
      <c r="J312">
        <v>7.7919999999999998</v>
      </c>
    </row>
    <row r="313" spans="1:10" x14ac:dyDescent="0.3">
      <c r="A313" t="s">
        <v>21</v>
      </c>
      <c r="B313" t="s">
        <v>313</v>
      </c>
      <c r="C313">
        <v>0.186</v>
      </c>
      <c r="E313">
        <v>5.5E-2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5.8000000000000003E-2</v>
      </c>
      <c r="E314">
        <v>1E-3</v>
      </c>
      <c r="F314">
        <v>1E-3</v>
      </c>
      <c r="G314">
        <v>0</v>
      </c>
      <c r="H314">
        <v>5.2</v>
      </c>
      <c r="I314">
        <v>729</v>
      </c>
      <c r="J314">
        <v>0.63</v>
      </c>
    </row>
    <row r="315" spans="1:10" x14ac:dyDescent="0.3">
      <c r="A315" t="s">
        <v>21</v>
      </c>
      <c r="B315" t="s">
        <v>314</v>
      </c>
      <c r="C315">
        <v>5.7000000000000002E-2</v>
      </c>
      <c r="E315">
        <v>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5.1999999999999998E-2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0.05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4.8000000000000001E-2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4.9000000000000002E-2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4.5999999999999999E-2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4.4999999999999998E-2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4.5999999999999999E-2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4.5999999999999999E-2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4.5999999999999999E-2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5.5E-2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</row>
    <row r="327" spans="1:10" x14ac:dyDescent="0.3">
      <c r="A327" t="s">
        <v>21</v>
      </c>
      <c r="B327" t="s">
        <v>356</v>
      </c>
      <c r="C327">
        <v>0.05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4.4999999999999998E-2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4.3999999999999997E-2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4.2999999999999997E-2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4.2999999999999997E-2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4.2999999999999997E-2</v>
      </c>
      <c r="D332" t="s">
        <v>65</v>
      </c>
      <c r="E332" t="s">
        <v>19</v>
      </c>
      <c r="F332" t="s">
        <v>19</v>
      </c>
      <c r="G332" t="s">
        <v>19</v>
      </c>
      <c r="H332" t="s">
        <v>19</v>
      </c>
      <c r="I332">
        <v>27</v>
      </c>
      <c r="J332" t="s">
        <v>19</v>
      </c>
    </row>
    <row r="333" spans="1:10" x14ac:dyDescent="0.3">
      <c r="A333" t="s">
        <v>21</v>
      </c>
      <c r="B333" t="s">
        <v>359</v>
      </c>
      <c r="C333">
        <v>4.2000000000000003E-2</v>
      </c>
      <c r="D333" t="s">
        <v>65</v>
      </c>
      <c r="E333" t="s">
        <v>19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4.2999999999999997E-2</v>
      </c>
      <c r="D334" t="s">
        <v>65</v>
      </c>
      <c r="E334" t="s">
        <v>19</v>
      </c>
      <c r="F334" t="s">
        <v>19</v>
      </c>
      <c r="G334" t="s">
        <v>19</v>
      </c>
      <c r="H334" t="s">
        <v>19</v>
      </c>
      <c r="I334">
        <v>81</v>
      </c>
      <c r="J334" t="s">
        <v>19</v>
      </c>
    </row>
    <row r="335" spans="1:10" x14ac:dyDescent="0.3">
      <c r="A335" t="s">
        <v>21</v>
      </c>
      <c r="B335" t="s">
        <v>360</v>
      </c>
      <c r="C335">
        <v>4.3999999999999997E-2</v>
      </c>
      <c r="D335" t="s">
        <v>65</v>
      </c>
      <c r="E335" t="s">
        <v>19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4.4999999999999998E-2</v>
      </c>
      <c r="D336" t="s">
        <v>65</v>
      </c>
      <c r="E336" t="s">
        <v>19</v>
      </c>
      <c r="F336" t="s">
        <v>19</v>
      </c>
      <c r="G336" t="s">
        <v>19</v>
      </c>
      <c r="H336" t="s">
        <v>19</v>
      </c>
      <c r="I336">
        <v>243</v>
      </c>
      <c r="J336" t="s">
        <v>19</v>
      </c>
    </row>
    <row r="337" spans="1:10" x14ac:dyDescent="0.3">
      <c r="A337" t="s">
        <v>21</v>
      </c>
      <c r="B337" t="s">
        <v>361</v>
      </c>
      <c r="C337">
        <v>4.3999999999999997E-2</v>
      </c>
      <c r="D337" t="s">
        <v>65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4.3999999999999997E-2</v>
      </c>
      <c r="D338" t="s">
        <v>65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4.2999999999999997E-2</v>
      </c>
      <c r="D339" t="s">
        <v>65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4.5999999999999999E-2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4.7E-2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0.05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4.3999999999999997E-2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4.7E-2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4.8000000000000001E-2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4.2999999999999997E-2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1.4330000000000001</v>
      </c>
      <c r="E350">
        <v>2.4470000000000001</v>
      </c>
      <c r="F350">
        <v>1.425</v>
      </c>
      <c r="G350">
        <v>1.4450000000000001</v>
      </c>
      <c r="H350">
        <v>101.4</v>
      </c>
      <c r="I350">
        <v>1</v>
      </c>
      <c r="J350">
        <v>1.425</v>
      </c>
    </row>
    <row r="351" spans="1:10" x14ac:dyDescent="0.3">
      <c r="A351" t="s">
        <v>21</v>
      </c>
      <c r="B351" t="s">
        <v>404</v>
      </c>
      <c r="C351">
        <v>0.59299999999999997</v>
      </c>
      <c r="E351">
        <v>0.40300000000000002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0.34799999999999998</v>
      </c>
      <c r="E352">
        <v>0.16400000000000001</v>
      </c>
      <c r="F352">
        <v>0.11700000000000001</v>
      </c>
      <c r="G352">
        <v>6.7000000000000004E-2</v>
      </c>
      <c r="H352">
        <v>57.6</v>
      </c>
      <c r="I352">
        <v>3</v>
      </c>
      <c r="J352">
        <v>0.35</v>
      </c>
    </row>
    <row r="353" spans="1:10" x14ac:dyDescent="0.3">
      <c r="A353" t="s">
        <v>21</v>
      </c>
      <c r="B353" t="s">
        <v>405</v>
      </c>
      <c r="C353">
        <v>0.21</v>
      </c>
      <c r="E353">
        <v>6.9000000000000006E-2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0.114</v>
      </c>
      <c r="E354">
        <v>0.02</v>
      </c>
      <c r="F354">
        <v>0.01</v>
      </c>
      <c r="G354">
        <v>1.4E-2</v>
      </c>
      <c r="H354">
        <v>138.5</v>
      </c>
      <c r="I354">
        <v>9</v>
      </c>
      <c r="J354">
        <v>9.1999999999999998E-2</v>
      </c>
    </row>
    <row r="355" spans="1:10" x14ac:dyDescent="0.3">
      <c r="A355" t="s">
        <v>21</v>
      </c>
      <c r="B355" t="s">
        <v>406</v>
      </c>
      <c r="C355">
        <v>5.3999999999999999E-2</v>
      </c>
      <c r="E355">
        <v>0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6.4000000000000001E-2</v>
      </c>
      <c r="E356">
        <v>3.0000000000000001E-3</v>
      </c>
      <c r="F356">
        <v>3.0000000000000001E-3</v>
      </c>
      <c r="G356">
        <v>0</v>
      </c>
      <c r="H356">
        <v>0</v>
      </c>
      <c r="I356">
        <v>27</v>
      </c>
      <c r="J356">
        <v>6.9000000000000006E-2</v>
      </c>
    </row>
    <row r="357" spans="1:10" x14ac:dyDescent="0.3">
      <c r="A357" t="s">
        <v>21</v>
      </c>
      <c r="B357" t="s">
        <v>407</v>
      </c>
      <c r="C357">
        <v>0.05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5.1999999999999998E-2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0.05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0.05</v>
      </c>
      <c r="E360" t="s">
        <v>19</v>
      </c>
      <c r="F360" t="s">
        <v>19</v>
      </c>
      <c r="G360" t="s">
        <v>19</v>
      </c>
      <c r="H360" t="s">
        <v>19</v>
      </c>
      <c r="I360">
        <v>243</v>
      </c>
      <c r="J360" t="s">
        <v>19</v>
      </c>
    </row>
    <row r="361" spans="1:10" x14ac:dyDescent="0.3">
      <c r="A361" t="s">
        <v>21</v>
      </c>
      <c r="B361" t="s">
        <v>409</v>
      </c>
      <c r="C361">
        <v>0.05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4.9000000000000002E-2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0.05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4.7E-2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4.9000000000000002E-2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6.6000000000000003E-2</v>
      </c>
      <c r="E366">
        <v>3.0000000000000001E-3</v>
      </c>
      <c r="F366">
        <v>3.0000000000000001E-3</v>
      </c>
      <c r="G366">
        <v>0</v>
      </c>
      <c r="H366">
        <v>0</v>
      </c>
      <c r="I366">
        <v>6561</v>
      </c>
      <c r="J366">
        <v>20.288</v>
      </c>
    </row>
    <row r="367" spans="1:10" x14ac:dyDescent="0.3">
      <c r="A367" t="s">
        <v>21</v>
      </c>
      <c r="B367" t="s">
        <v>412</v>
      </c>
      <c r="C367">
        <v>4.7E-2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4.7E-2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0.05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5.0999999999999997E-2</v>
      </c>
      <c r="E370" t="s">
        <v>19</v>
      </c>
      <c r="F370">
        <v>2E-3</v>
      </c>
      <c r="G370">
        <v>0</v>
      </c>
      <c r="H370">
        <v>0</v>
      </c>
      <c r="I370">
        <v>59049</v>
      </c>
      <c r="J370">
        <v>90.539000000000001</v>
      </c>
    </row>
    <row r="371" spans="1:10" x14ac:dyDescent="0.3">
      <c r="A371" t="s">
        <v>21</v>
      </c>
      <c r="B371" t="s">
        <v>414</v>
      </c>
      <c r="C371">
        <v>0.06</v>
      </c>
      <c r="E371">
        <v>2E-3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4.8000000000000001E-2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3.5350000000000001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3.266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1.7809999999999999</v>
      </c>
      <c r="E376">
        <v>4.6639999999999997</v>
      </c>
      <c r="F376">
        <v>5.4089999999999998</v>
      </c>
      <c r="G376">
        <v>1.0529999999999999</v>
      </c>
      <c r="H376">
        <v>19.5</v>
      </c>
      <c r="I376">
        <v>3</v>
      </c>
      <c r="J376">
        <v>16.227</v>
      </c>
    </row>
    <row r="377" spans="1:10" x14ac:dyDescent="0.3">
      <c r="A377" t="s">
        <v>21</v>
      </c>
      <c r="B377" t="s">
        <v>129</v>
      </c>
      <c r="C377">
        <v>1.923</v>
      </c>
      <c r="E377">
        <v>6.1539999999999999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0.48399999999999999</v>
      </c>
      <c r="E378">
        <v>0.28499999999999998</v>
      </c>
      <c r="F378">
        <v>0.30099999999999999</v>
      </c>
      <c r="G378">
        <v>2.3E-2</v>
      </c>
      <c r="H378">
        <v>7.5</v>
      </c>
      <c r="I378">
        <v>9</v>
      </c>
      <c r="J378">
        <v>2.706</v>
      </c>
    </row>
    <row r="379" spans="1:10" x14ac:dyDescent="0.3">
      <c r="A379" t="s">
        <v>21</v>
      </c>
      <c r="B379" t="s">
        <v>130</v>
      </c>
      <c r="C379">
        <v>0.51500000000000001</v>
      </c>
      <c r="E379">
        <v>0.317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0.15</v>
      </c>
      <c r="E380">
        <v>3.6999999999999998E-2</v>
      </c>
      <c r="F380">
        <v>3.5999999999999997E-2</v>
      </c>
      <c r="G380">
        <v>1E-3</v>
      </c>
      <c r="H380">
        <v>2.2999999999999998</v>
      </c>
      <c r="I380">
        <v>27</v>
      </c>
      <c r="J380">
        <v>0.98499999999999999</v>
      </c>
    </row>
    <row r="381" spans="1:10" x14ac:dyDescent="0.3">
      <c r="A381" t="s">
        <v>21</v>
      </c>
      <c r="B381" t="s">
        <v>131</v>
      </c>
      <c r="C381">
        <v>0.14799999999999999</v>
      </c>
      <c r="E381">
        <v>3.5999999999999997E-2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7.1999999999999995E-2</v>
      </c>
      <c r="E382">
        <v>5.0000000000000001E-3</v>
      </c>
      <c r="F382">
        <v>5.0000000000000001E-3</v>
      </c>
      <c r="G382">
        <v>1E-3</v>
      </c>
      <c r="H382">
        <v>12.8</v>
      </c>
      <c r="I382">
        <v>81</v>
      </c>
      <c r="J382">
        <v>0.41499999999999998</v>
      </c>
    </row>
    <row r="383" spans="1:10" x14ac:dyDescent="0.3">
      <c r="A383" t="s">
        <v>21</v>
      </c>
      <c r="B383" t="s">
        <v>132</v>
      </c>
      <c r="C383">
        <v>7.4999999999999997E-2</v>
      </c>
      <c r="E383">
        <v>6.0000000000000001E-3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5.3999999999999999E-2</v>
      </c>
      <c r="E384">
        <v>0</v>
      </c>
      <c r="F384">
        <v>0</v>
      </c>
      <c r="G384">
        <v>0</v>
      </c>
      <c r="H384">
        <v>73.5</v>
      </c>
      <c r="I384">
        <v>243</v>
      </c>
      <c r="J384">
        <v>3.4000000000000002E-2</v>
      </c>
    </row>
    <row r="385" spans="1:10" x14ac:dyDescent="0.3">
      <c r="A385" t="s">
        <v>21</v>
      </c>
      <c r="B385" t="s">
        <v>133</v>
      </c>
      <c r="C385">
        <v>5.2999999999999999E-2</v>
      </c>
      <c r="E385">
        <v>0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4.9000000000000002E-2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4.8000000000000001E-2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4.7E-2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4.5999999999999999E-2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4.5999999999999999E-2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4.5999999999999999E-2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5.0999999999999997E-2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4.3999999999999997E-2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4.4999999999999998E-2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1754.8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550</v>
      </c>
    </row>
  </sheetData>
  <conditionalFormatting sqref="D4:P5 R4:AC5 R7:AC8 D7:P8 D10:P11 R10:AC11 R13:AC14 D13:P14 D16:P17 R16:AC17 R19:AC20 D19:P20 D22:P23 R22:AC23 R25:AC26 D25:P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8 Q11 Q14 Q20 Q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71" priority="16" operator="greaterThan">
      <formula>20</formula>
    </cfRule>
  </conditionalFormatting>
  <conditionalFormatting sqref="R6:AC6">
    <cfRule type="cellIs" dxfId="170" priority="15" operator="greaterThan">
      <formula>20</formula>
    </cfRule>
  </conditionalFormatting>
  <conditionalFormatting sqref="D9:O9">
    <cfRule type="cellIs" dxfId="169" priority="14" operator="greaterThan">
      <formula>20</formula>
    </cfRule>
  </conditionalFormatting>
  <conditionalFormatting sqref="R9:AC9">
    <cfRule type="cellIs" dxfId="168" priority="13" operator="greaterThan">
      <formula>20</formula>
    </cfRule>
  </conditionalFormatting>
  <conditionalFormatting sqref="D12:O12">
    <cfRule type="cellIs" dxfId="167" priority="12" operator="greaterThan">
      <formula>20</formula>
    </cfRule>
  </conditionalFormatting>
  <conditionalFormatting sqref="R12:AC12">
    <cfRule type="cellIs" dxfId="166" priority="11" operator="greaterThan">
      <formula>20</formula>
    </cfRule>
  </conditionalFormatting>
  <conditionalFormatting sqref="D15:O15">
    <cfRule type="cellIs" dxfId="165" priority="10" operator="greaterThan">
      <formula>20</formula>
    </cfRule>
  </conditionalFormatting>
  <conditionalFormatting sqref="R15:AC15">
    <cfRule type="cellIs" dxfId="164" priority="9" operator="greaterThan">
      <formula>20</formula>
    </cfRule>
  </conditionalFormatting>
  <conditionalFormatting sqref="D18:O18">
    <cfRule type="cellIs" dxfId="163" priority="8" operator="greaterThan">
      <formula>20</formula>
    </cfRule>
  </conditionalFormatting>
  <conditionalFormatting sqref="R18:AC18">
    <cfRule type="cellIs" dxfId="162" priority="7" operator="greaterThan">
      <formula>20</formula>
    </cfRule>
  </conditionalFormatting>
  <conditionalFormatting sqref="D21:O21">
    <cfRule type="cellIs" dxfId="161" priority="6" operator="greaterThan">
      <formula>20</formula>
    </cfRule>
  </conditionalFormatting>
  <conditionalFormatting sqref="R21:AC21">
    <cfRule type="cellIs" dxfId="160" priority="5" operator="greaterThan">
      <formula>20</formula>
    </cfRule>
  </conditionalFormatting>
  <conditionalFormatting sqref="D24:O24">
    <cfRule type="cellIs" dxfId="159" priority="4" operator="greaterThan">
      <formula>20</formula>
    </cfRule>
  </conditionalFormatting>
  <conditionalFormatting sqref="R24:AC24">
    <cfRule type="cellIs" dxfId="158" priority="3" operator="greaterThan">
      <formula>20</formula>
    </cfRule>
  </conditionalFormatting>
  <conditionalFormatting sqref="D27:O27">
    <cfRule type="cellIs" dxfId="157" priority="2" operator="greaterThan">
      <formula>20</formula>
    </cfRule>
  </conditionalFormatting>
  <conditionalFormatting sqref="R27:AC27">
    <cfRule type="cellIs" dxfId="156" priority="1" operator="greaterThan">
      <formula>20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02"/>
  <sheetViews>
    <sheetView topLeftCell="C1" workbookViewId="0">
      <selection activeCell="D4" sqref="D4:O5"/>
    </sheetView>
  </sheetViews>
  <sheetFormatPr defaultColWidth="8.8984375" defaultRowHeight="14" x14ac:dyDescent="0.3"/>
  <cols>
    <col min="3" max="3" width="15.3984375" customWidth="1"/>
    <col min="17" max="17" width="15.3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29.3</v>
      </c>
      <c r="C4" s="1" t="s">
        <v>438</v>
      </c>
      <c r="D4">
        <v>4.7300000000000002E-2</v>
      </c>
      <c r="E4">
        <v>5.4100000000000002E-2</v>
      </c>
      <c r="F4">
        <v>5.3199999999999997E-2</v>
      </c>
      <c r="G4">
        <v>4.8000000000000001E-2</v>
      </c>
      <c r="H4">
        <v>4.53E-2</v>
      </c>
      <c r="I4">
        <v>4.6300000000000001E-2</v>
      </c>
      <c r="J4">
        <v>0.15479999999999999</v>
      </c>
      <c r="K4">
        <v>5.8200000000000002E-2</v>
      </c>
      <c r="L4">
        <v>0.1206</v>
      </c>
      <c r="M4">
        <v>5.2900000000000003E-2</v>
      </c>
      <c r="N4">
        <v>5.2999999999999999E-2</v>
      </c>
      <c r="O4">
        <v>5.62E-2</v>
      </c>
      <c r="Q4" s="1" t="s">
        <v>446</v>
      </c>
      <c r="R4">
        <v>3.1686999999999999</v>
      </c>
      <c r="S4">
        <v>2.9354</v>
      </c>
      <c r="T4">
        <v>2.6575000000000002</v>
      </c>
      <c r="U4">
        <v>2.0381999999999998</v>
      </c>
      <c r="V4">
        <v>1.1146</v>
      </c>
      <c r="W4">
        <v>0.36109999999999998</v>
      </c>
      <c r="X4">
        <v>0.1487</v>
      </c>
      <c r="Y4">
        <v>0.10489999999999999</v>
      </c>
      <c r="Z4">
        <v>7.5600000000000001E-2</v>
      </c>
      <c r="AA4">
        <v>5.7000000000000002E-2</v>
      </c>
      <c r="AB4">
        <v>5.3600000000000002E-2</v>
      </c>
      <c r="AC4">
        <v>5.6000000000000001E-2</v>
      </c>
    </row>
    <row r="5" spans="1:29" x14ac:dyDescent="0.3">
      <c r="D5">
        <v>4.41E-2</v>
      </c>
      <c r="E5">
        <v>5.33E-2</v>
      </c>
      <c r="F5">
        <v>0.16819999999999999</v>
      </c>
      <c r="G5">
        <v>4.4299999999999999E-2</v>
      </c>
      <c r="H5">
        <v>7.6100000000000001E-2</v>
      </c>
      <c r="I5">
        <v>4.3200000000000002E-2</v>
      </c>
      <c r="J5">
        <v>4.6600000000000003E-2</v>
      </c>
      <c r="K5">
        <v>4.8300000000000003E-2</v>
      </c>
      <c r="L5">
        <v>7.4899999999999994E-2</v>
      </c>
      <c r="M5">
        <v>6.6000000000000003E-2</v>
      </c>
      <c r="N5">
        <v>9.2899999999999996E-2</v>
      </c>
      <c r="O5">
        <v>0.1447</v>
      </c>
      <c r="R5">
        <v>2.9207000000000001</v>
      </c>
      <c r="S5">
        <v>3.0746000000000002</v>
      </c>
      <c r="T5">
        <v>2.6493000000000002</v>
      </c>
      <c r="U5">
        <v>1.8852</v>
      </c>
      <c r="V5">
        <v>1.1880999999999999</v>
      </c>
      <c r="W5">
        <v>0.62819999999999998</v>
      </c>
      <c r="X5">
        <v>0.29320000000000002</v>
      </c>
      <c r="Y5">
        <v>0.1711</v>
      </c>
      <c r="Z5">
        <v>9.7299999999999998E-2</v>
      </c>
      <c r="AA5">
        <v>6.5699999999999995E-2</v>
      </c>
      <c r="AB5">
        <v>5.4899999999999997E-2</v>
      </c>
      <c r="AC5">
        <v>5.0700000000000002E-2</v>
      </c>
    </row>
    <row r="6" spans="1:29" s="10" customFormat="1" x14ac:dyDescent="0.3">
      <c r="C6" s="9" t="s">
        <v>519</v>
      </c>
      <c r="D6" s="10">
        <f>_xlfn.STDEV.S(D4:D5)/AVERAGE(D4:D5)*100</f>
        <v>4.9512947479145586</v>
      </c>
      <c r="E6" s="10">
        <f>_xlfn.STDEV.S(E4:E5)/AVERAGE(E4:E5)*100</f>
        <v>1.0534179235553811</v>
      </c>
      <c r="F6" s="10">
        <f t="shared" ref="F6:O6" si="0">_xlfn.STDEV.S(F4:F5)/AVERAGE(F4:F5)*100</f>
        <v>73.457344025702781</v>
      </c>
      <c r="G6" s="10">
        <f>_xlfn.STDEV.S(G4:G5)/AVERAGE(G4:G5)*100</f>
        <v>5.6691117884945337</v>
      </c>
      <c r="H6" s="10">
        <f t="shared" si="0"/>
        <v>35.879553312266275</v>
      </c>
      <c r="I6" s="10">
        <f t="shared" si="0"/>
        <v>4.8983933445325061</v>
      </c>
      <c r="J6" s="10">
        <f t="shared" si="0"/>
        <v>75.977113926896152</v>
      </c>
      <c r="K6" s="10">
        <f t="shared" si="0"/>
        <v>13.146210579806233</v>
      </c>
      <c r="L6" s="10">
        <f t="shared" si="0"/>
        <v>33.058598363401693</v>
      </c>
      <c r="M6" s="10">
        <f t="shared" si="0"/>
        <v>15.581326885691835</v>
      </c>
      <c r="N6" s="10">
        <f t="shared" si="0"/>
        <v>38.6752029737399</v>
      </c>
      <c r="O6" s="10">
        <f t="shared" si="0"/>
        <v>62.298606406181648</v>
      </c>
      <c r="Q6" s="9" t="s">
        <v>519</v>
      </c>
      <c r="R6" s="10">
        <f>_xlfn.STDEV.S(R4:R5)/AVERAGE(R4:R5)*100</f>
        <v>5.759598046909832</v>
      </c>
      <c r="S6" s="10">
        <f t="shared" ref="S6:AC6" si="1">_xlfn.STDEV.S(S4:S5)/AVERAGE(S4:S5)*100</f>
        <v>3.2755162709207175</v>
      </c>
      <c r="T6" s="10">
        <f t="shared" si="1"/>
        <v>0.2185224845756267</v>
      </c>
      <c r="U6" s="10">
        <f t="shared" si="1"/>
        <v>5.5149787185370664</v>
      </c>
      <c r="V6" s="10">
        <f t="shared" si="1"/>
        <v>4.5140355597525668</v>
      </c>
      <c r="W6" s="10">
        <f t="shared" si="1"/>
        <v>38.182193723830373</v>
      </c>
      <c r="X6" s="10">
        <f t="shared" si="1"/>
        <v>46.244367450308282</v>
      </c>
      <c r="Y6" s="10">
        <f t="shared" si="1"/>
        <v>33.920629648224185</v>
      </c>
      <c r="Z6" s="10">
        <f t="shared" si="1"/>
        <v>17.749239041929496</v>
      </c>
      <c r="AA6" s="10">
        <f t="shared" si="1"/>
        <v>10.027431126850788</v>
      </c>
      <c r="AB6" s="10">
        <f t="shared" si="1"/>
        <v>1.6944494295714447</v>
      </c>
      <c r="AC6" s="10">
        <f t="shared" si="1"/>
        <v>7.0246784260331792</v>
      </c>
    </row>
    <row r="7" spans="1:29" x14ac:dyDescent="0.3">
      <c r="C7" s="1" t="s">
        <v>580</v>
      </c>
      <c r="D7">
        <v>4.82E-2</v>
      </c>
      <c r="E7">
        <v>5.0299999999999997E-2</v>
      </c>
      <c r="F7">
        <v>5.2699999999999997E-2</v>
      </c>
      <c r="G7">
        <v>4.8800000000000003E-2</v>
      </c>
      <c r="H7">
        <v>6.3600000000000004E-2</v>
      </c>
      <c r="I7">
        <v>5.2999999999999999E-2</v>
      </c>
      <c r="J7">
        <v>5.9700000000000003E-2</v>
      </c>
      <c r="K7">
        <v>4.8599999999999997E-2</v>
      </c>
      <c r="L7">
        <v>0.24460000000000001</v>
      </c>
      <c r="M7">
        <v>5.5100000000000003E-2</v>
      </c>
      <c r="N7">
        <v>6.9599999999999995E-2</v>
      </c>
      <c r="O7">
        <v>0.44290000000000002</v>
      </c>
      <c r="Q7" s="1" t="s">
        <v>587</v>
      </c>
      <c r="R7">
        <v>3.6190000000000002</v>
      </c>
      <c r="S7">
        <v>3.5613000000000001</v>
      </c>
      <c r="T7">
        <v>3.1680000000000001</v>
      </c>
      <c r="U7">
        <v>1.0643</v>
      </c>
      <c r="V7">
        <v>0.2324</v>
      </c>
      <c r="W7">
        <v>7.3800000000000004E-2</v>
      </c>
      <c r="X7">
        <v>5.4300000000000001E-2</v>
      </c>
      <c r="Y7">
        <v>4.8899999999999999E-2</v>
      </c>
      <c r="Z7">
        <v>5.0200000000000002E-2</v>
      </c>
      <c r="AA7">
        <v>4.7699999999999999E-2</v>
      </c>
      <c r="AB7">
        <v>4.8800000000000003E-2</v>
      </c>
      <c r="AC7">
        <v>5.33E-2</v>
      </c>
    </row>
    <row r="8" spans="1:29" x14ac:dyDescent="0.3">
      <c r="D8">
        <v>6.13E-2</v>
      </c>
      <c r="E8">
        <v>5.45E-2</v>
      </c>
      <c r="F8">
        <v>5.1700000000000003E-2</v>
      </c>
      <c r="G8">
        <v>8.8099999999999998E-2</v>
      </c>
      <c r="H8">
        <v>0.42149999999999999</v>
      </c>
      <c r="I8">
        <v>5.5E-2</v>
      </c>
      <c r="J8">
        <v>5.8000000000000003E-2</v>
      </c>
      <c r="K8">
        <v>7.3899999999999993E-2</v>
      </c>
      <c r="L8">
        <v>7.6200000000000004E-2</v>
      </c>
      <c r="M8">
        <v>5.2499999999999998E-2</v>
      </c>
      <c r="N8">
        <v>6.0600000000000001E-2</v>
      </c>
      <c r="O8">
        <v>0.17</v>
      </c>
      <c r="R8">
        <v>3.5790000000000002</v>
      </c>
      <c r="S8">
        <v>3.1644999999999999</v>
      </c>
      <c r="T8">
        <v>2.3546999999999998</v>
      </c>
      <c r="U8">
        <v>0.76680000000000004</v>
      </c>
      <c r="V8">
        <v>0.17630000000000001</v>
      </c>
      <c r="W8">
        <v>5.62E-2</v>
      </c>
      <c r="X8">
        <v>5.1499999999999997E-2</v>
      </c>
      <c r="Y8">
        <v>4.9099999999999998E-2</v>
      </c>
      <c r="Z8">
        <v>4.8899999999999999E-2</v>
      </c>
      <c r="AA8">
        <v>4.8300000000000003E-2</v>
      </c>
      <c r="AB8">
        <v>4.9200000000000001E-2</v>
      </c>
      <c r="AC8">
        <v>5.5399999999999998E-2</v>
      </c>
    </row>
    <row r="9" spans="1:29" s="10" customFormat="1" x14ac:dyDescent="0.3">
      <c r="C9" s="9" t="s">
        <v>519</v>
      </c>
      <c r="D9" s="10">
        <f>_xlfn.STDEV.S(D7:D8)/AVERAGE(D7:D8)*100</f>
        <v>16.918901979075425</v>
      </c>
      <c r="E9" s="10">
        <f>_xlfn.STDEV.S(E7:E8)/AVERAGE(E7:E8)*100</f>
        <v>5.667649772869277</v>
      </c>
      <c r="F9" s="10">
        <f t="shared" ref="F9:O9" si="2">_xlfn.STDEV.S(F7:F8)/AVERAGE(F7:F8)*100</f>
        <v>1.3546106919282439</v>
      </c>
      <c r="G9" s="10">
        <f>_xlfn.STDEV.S(G7:G8)/AVERAGE(G7:G8)*100</f>
        <v>40.597949599169233</v>
      </c>
      <c r="H9" s="10">
        <f t="shared" si="2"/>
        <v>104.33870005634527</v>
      </c>
      <c r="I9" s="10">
        <f t="shared" si="2"/>
        <v>2.6189140043946226</v>
      </c>
      <c r="J9" s="10">
        <f t="shared" si="2"/>
        <v>2.0426194188906219</v>
      </c>
      <c r="K9" s="10">
        <f t="shared" si="2"/>
        <v>29.207839288195338</v>
      </c>
      <c r="L9" s="10">
        <f t="shared" si="2"/>
        <v>74.237395231804598</v>
      </c>
      <c r="M9" s="10">
        <f t="shared" si="2"/>
        <v>3.4172446674442885</v>
      </c>
      <c r="N9" s="10">
        <f t="shared" si="2"/>
        <v>9.7756697859891322</v>
      </c>
      <c r="O9" s="10">
        <f t="shared" si="2"/>
        <v>62.969306766457457</v>
      </c>
      <c r="Q9" s="9" t="s">
        <v>519</v>
      </c>
      <c r="R9" s="10">
        <f>_xlfn.STDEV.S(R7:R8)/AVERAGE(R7:R8)*100</f>
        <v>0.78589250479194006</v>
      </c>
      <c r="S9" s="10">
        <f t="shared" ref="S9:AC9" si="3">_xlfn.STDEV.S(S7:S8)/AVERAGE(S7:S8)*100</f>
        <v>8.3433932253359391</v>
      </c>
      <c r="T9" s="10">
        <f t="shared" si="3"/>
        <v>20.826405386460163</v>
      </c>
      <c r="U9" s="10">
        <f t="shared" si="3"/>
        <v>22.976819114521039</v>
      </c>
      <c r="V9" s="10">
        <f t="shared" si="3"/>
        <v>19.41213135530473</v>
      </c>
      <c r="W9" s="10">
        <f t="shared" si="3"/>
        <v>19.1462759213588</v>
      </c>
      <c r="X9" s="10">
        <f t="shared" si="3"/>
        <v>3.7427202028777611</v>
      </c>
      <c r="Y9" s="10">
        <f t="shared" si="3"/>
        <v>0.28861501272920131</v>
      </c>
      <c r="Z9" s="10">
        <f t="shared" si="3"/>
        <v>1.8551741988749013</v>
      </c>
      <c r="AA9" s="10">
        <f t="shared" si="3"/>
        <v>0.88388347648318921</v>
      </c>
      <c r="AB9" s="10">
        <f t="shared" si="3"/>
        <v>0.57723002545840263</v>
      </c>
      <c r="AC9" s="10">
        <f t="shared" si="3"/>
        <v>2.7321513164521587</v>
      </c>
    </row>
    <row r="10" spans="1:29" x14ac:dyDescent="0.3">
      <c r="C10" s="1" t="s">
        <v>581</v>
      </c>
      <c r="D10">
        <v>0.94730000000000003</v>
      </c>
      <c r="E10">
        <v>0.25850000000000001</v>
      </c>
      <c r="F10">
        <v>8.4900000000000003E-2</v>
      </c>
      <c r="G10">
        <v>5.62E-2</v>
      </c>
      <c r="H10">
        <v>6.2799999999999995E-2</v>
      </c>
      <c r="I10">
        <v>4.6600000000000003E-2</v>
      </c>
      <c r="J10">
        <v>4.3200000000000002E-2</v>
      </c>
      <c r="K10">
        <v>5.7099999999999998E-2</v>
      </c>
      <c r="L10">
        <v>7.0300000000000001E-2</v>
      </c>
      <c r="M10">
        <v>5.0599999999999999E-2</v>
      </c>
      <c r="N10">
        <v>0.18079999999999999</v>
      </c>
      <c r="O10">
        <v>8.8700000000000001E-2</v>
      </c>
      <c r="Q10" s="1" t="s">
        <v>588</v>
      </c>
      <c r="R10">
        <v>3.6019000000000001</v>
      </c>
      <c r="S10">
        <v>3.5127999999999999</v>
      </c>
      <c r="T10">
        <v>2.3963000000000001</v>
      </c>
      <c r="U10">
        <v>0.62760000000000005</v>
      </c>
      <c r="V10">
        <v>0.1462</v>
      </c>
      <c r="W10">
        <v>6.2799999999999995E-2</v>
      </c>
      <c r="X10">
        <v>4.8899999999999999E-2</v>
      </c>
      <c r="Y10">
        <v>4.6899999999999997E-2</v>
      </c>
      <c r="Z10">
        <v>4.6300000000000001E-2</v>
      </c>
      <c r="AA10">
        <v>4.6100000000000002E-2</v>
      </c>
      <c r="AB10">
        <v>4.5100000000000001E-2</v>
      </c>
      <c r="AC10">
        <v>4.5100000000000001E-2</v>
      </c>
    </row>
    <row r="11" spans="1:29" x14ac:dyDescent="0.3">
      <c r="D11">
        <v>0.84179999999999999</v>
      </c>
      <c r="E11">
        <v>0.20880000000000001</v>
      </c>
      <c r="F11">
        <v>8.43E-2</v>
      </c>
      <c r="G11">
        <v>5.1700000000000003E-2</v>
      </c>
      <c r="H11">
        <v>4.5199999999999997E-2</v>
      </c>
      <c r="I11">
        <v>4.4699999999999997E-2</v>
      </c>
      <c r="J11">
        <v>0.1081</v>
      </c>
      <c r="K11">
        <v>5.3800000000000001E-2</v>
      </c>
      <c r="L11">
        <v>7.1099999999999997E-2</v>
      </c>
      <c r="M11">
        <v>9.8500000000000004E-2</v>
      </c>
      <c r="N11">
        <v>7.6399999999999996E-2</v>
      </c>
      <c r="O11">
        <v>0.1237</v>
      </c>
      <c r="R11">
        <v>3.5615999999999999</v>
      </c>
      <c r="S11">
        <v>3.3529</v>
      </c>
      <c r="T11">
        <v>2.2581000000000002</v>
      </c>
      <c r="U11">
        <v>0.56179999999999997</v>
      </c>
      <c r="V11">
        <v>0.14449999999999999</v>
      </c>
      <c r="W11">
        <v>6.3700000000000007E-2</v>
      </c>
      <c r="X11">
        <v>4.9200000000000001E-2</v>
      </c>
      <c r="Y11">
        <v>4.6800000000000001E-2</v>
      </c>
      <c r="Z11">
        <v>4.7500000000000001E-2</v>
      </c>
      <c r="AA11">
        <v>4.5699999999999998E-2</v>
      </c>
      <c r="AB11">
        <v>5.5100000000000003E-2</v>
      </c>
      <c r="AC11">
        <v>5.0500000000000003E-2</v>
      </c>
    </row>
    <row r="12" spans="1:29" s="10" customFormat="1" x14ac:dyDescent="0.3">
      <c r="C12" s="9" t="s">
        <v>519</v>
      </c>
      <c r="D12" s="10">
        <f>_xlfn.STDEV.S(D10:D11)/AVERAGE(D10:D11)*100</f>
        <v>8.3393622955878133</v>
      </c>
      <c r="E12" s="10">
        <f>_xlfn.STDEV.S(E10:E11)/AVERAGE(E10:E11)*100</f>
        <v>15.040961705530181</v>
      </c>
      <c r="F12" s="10">
        <f t="shared" ref="F12:O12" si="4">_xlfn.STDEV.S(F10:F11)/AVERAGE(F10:F11)*100</f>
        <v>0.50149417105429173</v>
      </c>
      <c r="G12" s="10">
        <f>_xlfn.STDEV.S(G10:G11)/AVERAGE(G10:G11)*100</f>
        <v>5.8980176373298647</v>
      </c>
      <c r="H12" s="10">
        <f t="shared" si="4"/>
        <v>23.046443238672762</v>
      </c>
      <c r="I12" s="10">
        <f t="shared" si="4"/>
        <v>2.943051225091883</v>
      </c>
      <c r="J12" s="10">
        <f t="shared" si="4"/>
        <v>60.662564572381982</v>
      </c>
      <c r="K12" s="10">
        <f t="shared" si="4"/>
        <v>4.2082098790182227</v>
      </c>
      <c r="L12" s="10">
        <f t="shared" si="4"/>
        <v>0.80012082736808288</v>
      </c>
      <c r="M12" s="10">
        <f t="shared" si="4"/>
        <v>45.43315200380362</v>
      </c>
      <c r="N12" s="10">
        <f t="shared" si="4"/>
        <v>57.404314118099229</v>
      </c>
      <c r="O12" s="10">
        <f t="shared" si="4"/>
        <v>23.303895801816576</v>
      </c>
      <c r="Q12" s="9" t="s">
        <v>519</v>
      </c>
      <c r="R12" s="10">
        <f>_xlfn.STDEV.S(R10:R11)/AVERAGE(R10:R11)*100</f>
        <v>0.79560000786816565</v>
      </c>
      <c r="S12" s="10">
        <f t="shared" ref="S12:AC12" si="5">_xlfn.STDEV.S(S10:S11)/AVERAGE(S10:S11)*100</f>
        <v>3.2936590387499862</v>
      </c>
      <c r="T12" s="10">
        <f t="shared" si="5"/>
        <v>4.1991301632855267</v>
      </c>
      <c r="U12" s="10">
        <f t="shared" si="5"/>
        <v>7.8237138392592707</v>
      </c>
      <c r="V12" s="10">
        <f t="shared" si="5"/>
        <v>0.82702547507198887</v>
      </c>
      <c r="W12" s="10">
        <f t="shared" si="5"/>
        <v>1.00615984674767</v>
      </c>
      <c r="X12" s="10">
        <f t="shared" si="5"/>
        <v>0.43248121173489384</v>
      </c>
      <c r="Y12" s="10">
        <f t="shared" si="5"/>
        <v>0.15092994262252266</v>
      </c>
      <c r="Z12" s="10">
        <f t="shared" si="5"/>
        <v>1.8092284380039594</v>
      </c>
      <c r="AA12" s="10">
        <f t="shared" si="5"/>
        <v>0.61621505985756486</v>
      </c>
      <c r="AB12" s="10">
        <f t="shared" si="5"/>
        <v>14.113907808114723</v>
      </c>
      <c r="AC12" s="10">
        <f t="shared" si="5"/>
        <v>7.9882356033626731</v>
      </c>
    </row>
    <row r="13" spans="1:29" x14ac:dyDescent="0.3">
      <c r="C13" s="1" t="s">
        <v>582</v>
      </c>
      <c r="D13">
        <v>3.0775000000000001</v>
      </c>
      <c r="E13">
        <v>0.84719999999999995</v>
      </c>
      <c r="F13">
        <v>0.17549999999999999</v>
      </c>
      <c r="G13">
        <v>7.0599999999999996E-2</v>
      </c>
      <c r="H13">
        <v>5.3699999999999998E-2</v>
      </c>
      <c r="I13">
        <v>5.62E-2</v>
      </c>
      <c r="J13">
        <v>7.3499999999999996E-2</v>
      </c>
      <c r="K13">
        <v>4.6600000000000003E-2</v>
      </c>
      <c r="L13">
        <v>4.65E-2</v>
      </c>
      <c r="M13">
        <v>5.28E-2</v>
      </c>
      <c r="N13">
        <v>5.1299999999999998E-2</v>
      </c>
      <c r="O13">
        <v>4.7100000000000003E-2</v>
      </c>
      <c r="Q13" s="1" t="s">
        <v>589</v>
      </c>
      <c r="R13">
        <v>4.7E-2</v>
      </c>
      <c r="S13">
        <v>4.6199999999999998E-2</v>
      </c>
      <c r="T13">
        <v>4.3799999999999999E-2</v>
      </c>
      <c r="U13">
        <v>4.4499999999999998E-2</v>
      </c>
      <c r="V13">
        <v>4.2799999999999998E-2</v>
      </c>
      <c r="W13">
        <v>4.3099999999999999E-2</v>
      </c>
      <c r="X13">
        <v>4.4900000000000002E-2</v>
      </c>
      <c r="Y13">
        <v>4.7199999999999999E-2</v>
      </c>
      <c r="Z13">
        <v>4.6300000000000001E-2</v>
      </c>
      <c r="AA13">
        <v>4.7899999999999998E-2</v>
      </c>
      <c r="AB13">
        <v>4.6800000000000001E-2</v>
      </c>
      <c r="AC13">
        <v>4.8399999999999999E-2</v>
      </c>
    </row>
    <row r="14" spans="1:29" x14ac:dyDescent="0.3">
      <c r="D14">
        <v>2.9127000000000001</v>
      </c>
      <c r="E14">
        <v>0.62280000000000002</v>
      </c>
      <c r="F14">
        <v>0.1641</v>
      </c>
      <c r="G14">
        <v>6.0600000000000001E-2</v>
      </c>
      <c r="H14">
        <v>5.1299999999999998E-2</v>
      </c>
      <c r="I14">
        <v>4.9700000000000001E-2</v>
      </c>
      <c r="J14">
        <v>0.1051</v>
      </c>
      <c r="K14">
        <v>7.0599999999999996E-2</v>
      </c>
      <c r="L14">
        <v>4.41E-2</v>
      </c>
      <c r="M14">
        <v>5.2600000000000001E-2</v>
      </c>
      <c r="N14">
        <v>6.3399999999999998E-2</v>
      </c>
      <c r="O14">
        <v>5.11E-2</v>
      </c>
      <c r="R14">
        <v>6.2899999999999998E-2</v>
      </c>
      <c r="S14">
        <v>4.4999999999999998E-2</v>
      </c>
      <c r="T14">
        <v>4.3499999999999997E-2</v>
      </c>
      <c r="U14">
        <v>4.4600000000000001E-2</v>
      </c>
      <c r="V14">
        <v>9.9599999999999994E-2</v>
      </c>
      <c r="W14">
        <v>4.6699999999999998E-2</v>
      </c>
      <c r="X14">
        <v>4.7399999999999998E-2</v>
      </c>
      <c r="Y14">
        <v>4.5699999999999998E-2</v>
      </c>
      <c r="Z14">
        <v>5.28E-2</v>
      </c>
      <c r="AA14">
        <v>4.5699999999999998E-2</v>
      </c>
      <c r="AB14">
        <v>5.1700000000000003E-2</v>
      </c>
      <c r="AC14">
        <v>5.04E-2</v>
      </c>
    </row>
    <row r="15" spans="1:29" s="10" customFormat="1" x14ac:dyDescent="0.3">
      <c r="C15" s="9" t="s">
        <v>519</v>
      </c>
      <c r="D15" s="10">
        <f>_xlfn.STDEV.S(D13:D14)/AVERAGE(D13:D14)*100</f>
        <v>3.8907281072265731</v>
      </c>
      <c r="E15" s="10">
        <f>_xlfn.STDEV.S(E13:E14)/AVERAGE(E13:E14)*100</f>
        <v>21.588402952144431</v>
      </c>
      <c r="F15" s="10">
        <f t="shared" ref="F15:O15" si="6">_xlfn.STDEV.S(F13:F14)/AVERAGE(F13:F14)*100</f>
        <v>4.7473600150333546</v>
      </c>
      <c r="G15" s="10">
        <f>_xlfn.STDEV.S(G13:G14)/AVERAGE(G13:G14)*100</f>
        <v>10.779066786380294</v>
      </c>
      <c r="H15" s="10">
        <f t="shared" si="6"/>
        <v>3.2324881425670733</v>
      </c>
      <c r="I15" s="10">
        <f t="shared" si="6"/>
        <v>8.6802532156988832</v>
      </c>
      <c r="J15" s="10">
        <f t="shared" si="6"/>
        <v>25.021919692603507</v>
      </c>
      <c r="K15" s="10">
        <f t="shared" si="6"/>
        <v>28.96000469023403</v>
      </c>
      <c r="L15" s="10">
        <f t="shared" si="6"/>
        <v>3.7462610923790587</v>
      </c>
      <c r="M15" s="10">
        <f t="shared" si="6"/>
        <v>0.26835171961538645</v>
      </c>
      <c r="N15" s="10">
        <f t="shared" si="6"/>
        <v>14.918905060779885</v>
      </c>
      <c r="O15" s="10">
        <f t="shared" si="6"/>
        <v>5.7605440422529277</v>
      </c>
      <c r="Q15" s="9" t="s">
        <v>519</v>
      </c>
      <c r="R15" s="10">
        <f>_xlfn.STDEV.S(R13:R14)/AVERAGE(R13:R14)*100</f>
        <v>20.460414596662577</v>
      </c>
      <c r="S15" s="10">
        <f t="shared" ref="S15:AC15" si="7">_xlfn.STDEV.S(S13:S14)/AVERAGE(S13:S14)*100</f>
        <v>1.8608073189119667</v>
      </c>
      <c r="T15" s="10">
        <f t="shared" si="7"/>
        <v>0.4859840420526127</v>
      </c>
      <c r="U15" s="10">
        <f t="shared" si="7"/>
        <v>0.15872206087240578</v>
      </c>
      <c r="V15" s="10">
        <f t="shared" si="7"/>
        <v>56.409642094657151</v>
      </c>
      <c r="W15" s="10">
        <f t="shared" si="7"/>
        <v>5.6694530340124079</v>
      </c>
      <c r="X15" s="10">
        <f t="shared" si="7"/>
        <v>3.8304809381719735</v>
      </c>
      <c r="Y15" s="10">
        <f t="shared" si="7"/>
        <v>2.2834449338639882</v>
      </c>
      <c r="Z15" s="10">
        <f t="shared" si="7"/>
        <v>9.2758709943744861</v>
      </c>
      <c r="AA15" s="10">
        <f t="shared" si="7"/>
        <v>3.3240062363470191</v>
      </c>
      <c r="AB15" s="10">
        <f t="shared" si="7"/>
        <v>7.0351740666275822</v>
      </c>
      <c r="AC15" s="10">
        <f t="shared" si="7"/>
        <v>2.8627804906337984</v>
      </c>
    </row>
    <row r="16" spans="1:29" x14ac:dyDescent="0.3">
      <c r="C16" s="1" t="s">
        <v>583</v>
      </c>
      <c r="D16">
        <v>4</v>
      </c>
      <c r="E16">
        <v>3.9548999999999999</v>
      </c>
      <c r="F16">
        <v>3.6749000000000001</v>
      </c>
      <c r="G16">
        <v>3.5503</v>
      </c>
      <c r="H16">
        <v>2.2403</v>
      </c>
      <c r="I16">
        <v>0.43680000000000002</v>
      </c>
      <c r="J16">
        <v>0.14050000000000001</v>
      </c>
      <c r="K16">
        <v>7.3400000000000007E-2</v>
      </c>
      <c r="L16">
        <v>5.1799999999999999E-2</v>
      </c>
      <c r="M16">
        <v>4.5999999999999999E-2</v>
      </c>
      <c r="N16">
        <v>4.7800000000000002E-2</v>
      </c>
      <c r="O16">
        <v>0.1082</v>
      </c>
      <c r="Q16" s="1" t="s">
        <v>590</v>
      </c>
      <c r="R16">
        <v>1.5773999999999999</v>
      </c>
      <c r="S16">
        <v>0.3296</v>
      </c>
      <c r="T16">
        <v>0.1237</v>
      </c>
      <c r="U16">
        <v>5.3999999999999999E-2</v>
      </c>
      <c r="V16">
        <v>4.6399999999999997E-2</v>
      </c>
      <c r="W16">
        <v>4.4699999999999997E-2</v>
      </c>
      <c r="X16">
        <v>4.4400000000000002E-2</v>
      </c>
      <c r="Y16">
        <v>4.4200000000000003E-2</v>
      </c>
      <c r="Z16">
        <v>4.48E-2</v>
      </c>
      <c r="AA16">
        <v>4.4999999999999998E-2</v>
      </c>
      <c r="AB16">
        <v>4.4499999999999998E-2</v>
      </c>
      <c r="AC16">
        <v>4.4999999999999998E-2</v>
      </c>
    </row>
    <row r="17" spans="1:29" x14ac:dyDescent="0.3">
      <c r="D17">
        <v>3.9670999999999998</v>
      </c>
      <c r="E17">
        <v>3.8839999999999999</v>
      </c>
      <c r="F17">
        <v>3.7412000000000001</v>
      </c>
      <c r="G17">
        <v>3.5626000000000002</v>
      </c>
      <c r="H17">
        <v>1.8818999999999999</v>
      </c>
      <c r="I17">
        <v>0.51700000000000002</v>
      </c>
      <c r="J17">
        <v>0.1288</v>
      </c>
      <c r="K17">
        <v>6.2199999999999998E-2</v>
      </c>
      <c r="L17">
        <v>8.3500000000000005E-2</v>
      </c>
      <c r="M17">
        <v>9.98E-2</v>
      </c>
      <c r="N17">
        <v>4.8899999999999999E-2</v>
      </c>
      <c r="O17">
        <v>5.5199999999999999E-2</v>
      </c>
      <c r="R17">
        <v>1.7399</v>
      </c>
      <c r="S17">
        <v>0.33329999999999999</v>
      </c>
      <c r="T17">
        <v>0.1086</v>
      </c>
      <c r="U17">
        <v>5.8700000000000002E-2</v>
      </c>
      <c r="V17">
        <v>0.17449999999999999</v>
      </c>
      <c r="W17">
        <v>4.4999999999999998E-2</v>
      </c>
      <c r="X17">
        <v>4.53E-2</v>
      </c>
      <c r="Y17">
        <v>4.9299999999999997E-2</v>
      </c>
      <c r="Z17">
        <v>4.8800000000000003E-2</v>
      </c>
      <c r="AA17">
        <v>4.4200000000000003E-2</v>
      </c>
      <c r="AB17">
        <v>4.6399999999999997E-2</v>
      </c>
      <c r="AC17">
        <v>4.6399999999999997E-2</v>
      </c>
    </row>
    <row r="18" spans="1:29" s="10" customFormat="1" x14ac:dyDescent="0.3">
      <c r="C18" s="9" t="s">
        <v>519</v>
      </c>
      <c r="D18" s="10">
        <f>_xlfn.STDEV.S(D16:D17)/AVERAGE(D16:D17)*100</f>
        <v>0.58399701525115844</v>
      </c>
      <c r="E18" s="10">
        <f>_xlfn.STDEV.S(E16:E17)/AVERAGE(E16:E17)*100</f>
        <v>1.2791047413827499</v>
      </c>
      <c r="F18" s="10">
        <f t="shared" ref="F18:O18" si="8">_xlfn.STDEV.S(F16:F17)/AVERAGE(F16:F17)*100</f>
        <v>1.2643081833488792</v>
      </c>
      <c r="G18" s="10">
        <f>_xlfn.STDEV.S(G16:G17)/AVERAGE(G16:G17)*100</f>
        <v>0.24455323169437715</v>
      </c>
      <c r="H18" s="10">
        <f t="shared" si="8"/>
        <v>12.295719294418452</v>
      </c>
      <c r="I18" s="10">
        <f t="shared" si="8"/>
        <v>11.891374261094802</v>
      </c>
      <c r="J18" s="10">
        <f t="shared" si="8"/>
        <v>6.144188146960726</v>
      </c>
      <c r="K18" s="10">
        <f t="shared" si="8"/>
        <v>11.680819984202566</v>
      </c>
      <c r="L18" s="10">
        <f t="shared" si="8"/>
        <v>33.134198024558124</v>
      </c>
      <c r="M18" s="10">
        <f t="shared" si="8"/>
        <v>52.184286457937304</v>
      </c>
      <c r="N18" s="10">
        <f t="shared" si="8"/>
        <v>1.6087227700210962</v>
      </c>
      <c r="O18" s="10">
        <f t="shared" si="8"/>
        <v>45.871064140620639</v>
      </c>
      <c r="Q18" s="9" t="s">
        <v>519</v>
      </c>
      <c r="R18" s="10">
        <f>_xlfn.STDEV.S(R16:R17)/AVERAGE(R16:R17)*100</f>
        <v>6.9276129347851585</v>
      </c>
      <c r="S18" s="10">
        <f t="shared" ref="S18:AC18" si="9">_xlfn.STDEV.S(S16:S17)/AVERAGE(S16:S17)*100</f>
        <v>0.78934834526782693</v>
      </c>
      <c r="T18" s="10">
        <f t="shared" si="9"/>
        <v>9.1926925492181386</v>
      </c>
      <c r="U18" s="10">
        <f t="shared" si="9"/>
        <v>5.8977850427271967</v>
      </c>
      <c r="V18" s="10">
        <f t="shared" si="9"/>
        <v>82.010302100494997</v>
      </c>
      <c r="W18" s="10">
        <f t="shared" si="9"/>
        <v>0.4729811245394992</v>
      </c>
      <c r="X18" s="10">
        <f t="shared" si="9"/>
        <v>1.4189433736184869</v>
      </c>
      <c r="Y18" s="10">
        <f t="shared" si="9"/>
        <v>7.7138921583986901</v>
      </c>
      <c r="Z18" s="10">
        <f t="shared" si="9"/>
        <v>6.0436477024491291</v>
      </c>
      <c r="AA18" s="10">
        <f t="shared" si="9"/>
        <v>1.268352970738194</v>
      </c>
      <c r="AB18" s="10">
        <f t="shared" si="9"/>
        <v>2.9560019455543225</v>
      </c>
      <c r="AC18" s="10">
        <f t="shared" si="9"/>
        <v>2.1661914522126158</v>
      </c>
    </row>
    <row r="19" spans="1:29" x14ac:dyDescent="0.3">
      <c r="C19" s="1" t="s">
        <v>584</v>
      </c>
      <c r="D19">
        <v>4</v>
      </c>
      <c r="E19">
        <v>3.9636999999999998</v>
      </c>
      <c r="F19">
        <v>3.5325000000000002</v>
      </c>
      <c r="G19">
        <v>2.5350999999999999</v>
      </c>
      <c r="H19">
        <v>0.78669999999999995</v>
      </c>
      <c r="I19">
        <v>0.16189999999999999</v>
      </c>
      <c r="J19">
        <v>7.2099999999999997E-2</v>
      </c>
      <c r="K19">
        <v>5.6099999999999997E-2</v>
      </c>
      <c r="L19">
        <v>5.1999999999999998E-2</v>
      </c>
      <c r="M19">
        <v>4.6399999999999997E-2</v>
      </c>
      <c r="N19">
        <v>4.7E-2</v>
      </c>
      <c r="O19">
        <v>4.7199999999999999E-2</v>
      </c>
      <c r="Q19" s="1" t="s">
        <v>591</v>
      </c>
      <c r="R19">
        <v>2.5855999999999999</v>
      </c>
      <c r="S19">
        <v>0.54120000000000001</v>
      </c>
      <c r="T19">
        <v>0.18479999999999999</v>
      </c>
      <c r="U19">
        <v>8.9099999999999999E-2</v>
      </c>
      <c r="V19">
        <v>7.0300000000000001E-2</v>
      </c>
      <c r="W19">
        <v>5.0799999999999998E-2</v>
      </c>
      <c r="X19">
        <v>0.1076</v>
      </c>
      <c r="Y19">
        <v>5.1400000000000001E-2</v>
      </c>
      <c r="Z19">
        <v>4.8099999999999997E-2</v>
      </c>
      <c r="AA19">
        <v>5.1700000000000003E-2</v>
      </c>
      <c r="AB19">
        <v>4.5600000000000002E-2</v>
      </c>
      <c r="AC19">
        <v>4.4999999999999998E-2</v>
      </c>
    </row>
    <row r="20" spans="1:29" x14ac:dyDescent="0.3">
      <c r="D20">
        <v>3.8816000000000002</v>
      </c>
      <c r="E20">
        <v>3.6777000000000002</v>
      </c>
      <c r="F20">
        <v>3.5442999999999998</v>
      </c>
      <c r="G20">
        <v>2.6787999999999998</v>
      </c>
      <c r="H20">
        <v>0.74680000000000002</v>
      </c>
      <c r="I20">
        <v>0.17730000000000001</v>
      </c>
      <c r="J20">
        <v>7.0300000000000001E-2</v>
      </c>
      <c r="K20">
        <v>6.9699999999999998E-2</v>
      </c>
      <c r="L20">
        <v>5.1499999999999997E-2</v>
      </c>
      <c r="M20">
        <v>5.3499999999999999E-2</v>
      </c>
      <c r="N20">
        <v>0.16889999999999999</v>
      </c>
      <c r="O20">
        <v>6.4100000000000004E-2</v>
      </c>
      <c r="R20">
        <v>2.3260000000000001</v>
      </c>
      <c r="S20">
        <v>0.54749999999999999</v>
      </c>
      <c r="T20">
        <v>0.14119999999999999</v>
      </c>
      <c r="U20">
        <v>7.5800000000000006E-2</v>
      </c>
      <c r="V20">
        <v>7.5200000000000003E-2</v>
      </c>
      <c r="W20">
        <v>0.1394</v>
      </c>
      <c r="X20">
        <v>4.7300000000000002E-2</v>
      </c>
      <c r="Y20">
        <v>5.3100000000000001E-2</v>
      </c>
      <c r="Z20">
        <v>4.6699999999999998E-2</v>
      </c>
      <c r="AA20">
        <v>4.5999999999999999E-2</v>
      </c>
      <c r="AB20">
        <v>4.6899999999999997E-2</v>
      </c>
      <c r="AC20">
        <v>5.7200000000000001E-2</v>
      </c>
    </row>
    <row r="21" spans="1:29" s="10" customFormat="1" x14ac:dyDescent="0.3">
      <c r="C21" s="9" t="s">
        <v>519</v>
      </c>
      <c r="D21" s="10">
        <f>_xlfn.STDEV.S(D19:D20)/AVERAGE(D19:D20)*100</f>
        <v>2.1244783519206023</v>
      </c>
      <c r="E21" s="10">
        <f>_xlfn.STDEV.S(E19:E20)/AVERAGE(E19:E20)*100</f>
        <v>5.2930755992187901</v>
      </c>
      <c r="F21" s="10">
        <f t="shared" ref="F21:O21" si="10">_xlfn.STDEV.S(F19:F20)/AVERAGE(F19:F20)*100</f>
        <v>0.23580884066247373</v>
      </c>
      <c r="G21" s="10">
        <f>_xlfn.STDEV.S(G19:G20)/AVERAGE(G19:G20)*100</f>
        <v>3.897705919043589</v>
      </c>
      <c r="H21" s="10">
        <f t="shared" si="10"/>
        <v>3.6796296797317511</v>
      </c>
      <c r="I21" s="10">
        <f t="shared" si="10"/>
        <v>6.4206629895476706</v>
      </c>
      <c r="J21" s="10">
        <f t="shared" si="10"/>
        <v>1.7876295029996949</v>
      </c>
      <c r="K21" s="10">
        <f t="shared" si="10"/>
        <v>15.288795268898381</v>
      </c>
      <c r="L21" s="10">
        <f t="shared" si="10"/>
        <v>0.68319495766816252</v>
      </c>
      <c r="M21" s="10">
        <f t="shared" si="10"/>
        <v>10.050967260109088</v>
      </c>
      <c r="N21" s="10">
        <f t="shared" si="10"/>
        <v>79.848371122408665</v>
      </c>
      <c r="O21" s="10">
        <f t="shared" si="10"/>
        <v>21.473683022556443</v>
      </c>
      <c r="Q21" s="9" t="s">
        <v>519</v>
      </c>
      <c r="R21" s="10">
        <f>_xlfn.STDEV.S(R19:R20)/AVERAGE(R19:R20)*100</f>
        <v>7.4747504029655349</v>
      </c>
      <c r="S21" s="10">
        <f t="shared" ref="S21:AC21" si="11">_xlfn.STDEV.S(S19:S20)/AVERAGE(S19:S20)*100</f>
        <v>0.81836552245342697</v>
      </c>
      <c r="T21" s="10">
        <f t="shared" si="11"/>
        <v>18.914021877137209</v>
      </c>
      <c r="U21" s="10">
        <f t="shared" si="11"/>
        <v>11.406331339940664</v>
      </c>
      <c r="V21" s="10">
        <f t="shared" si="11"/>
        <v>4.7626436121155784</v>
      </c>
      <c r="W21" s="10">
        <f t="shared" si="11"/>
        <v>65.877666470166275</v>
      </c>
      <c r="X21" s="10">
        <f t="shared" si="11"/>
        <v>55.052987612070737</v>
      </c>
      <c r="Y21" s="10">
        <f t="shared" si="11"/>
        <v>2.3006345033820685</v>
      </c>
      <c r="Z21" s="10">
        <f t="shared" si="11"/>
        <v>2.0885010414792524</v>
      </c>
      <c r="AA21" s="10">
        <f t="shared" si="11"/>
        <v>8.2507853690139683</v>
      </c>
      <c r="AB21" s="10">
        <f t="shared" si="11"/>
        <v>1.9875433849567754</v>
      </c>
      <c r="AC21" s="10">
        <f t="shared" si="11"/>
        <v>16.882001429502743</v>
      </c>
    </row>
    <row r="22" spans="1:29" x14ac:dyDescent="0.3">
      <c r="C22" s="1" t="s">
        <v>585</v>
      </c>
      <c r="D22">
        <v>4</v>
      </c>
      <c r="E22">
        <v>3.8401000000000001</v>
      </c>
      <c r="F22">
        <v>3.6696</v>
      </c>
      <c r="G22">
        <v>2.4983</v>
      </c>
      <c r="H22">
        <v>0.63660000000000005</v>
      </c>
      <c r="I22">
        <v>0.1613</v>
      </c>
      <c r="J22">
        <v>6.3899999999999998E-2</v>
      </c>
      <c r="K22">
        <v>6.1699999999999998E-2</v>
      </c>
      <c r="L22">
        <v>0.19400000000000001</v>
      </c>
      <c r="M22">
        <v>0.17960000000000001</v>
      </c>
      <c r="N22">
        <v>7.0900000000000005E-2</v>
      </c>
      <c r="O22">
        <v>8.43E-2</v>
      </c>
      <c r="Q22" s="1" t="s">
        <v>592</v>
      </c>
      <c r="R22">
        <v>3.5529999999999999</v>
      </c>
      <c r="S22">
        <v>3.5438999999999998</v>
      </c>
      <c r="T22">
        <v>3.6051000000000002</v>
      </c>
      <c r="U22">
        <v>3.3317000000000001</v>
      </c>
      <c r="V22">
        <v>1.7891999999999999</v>
      </c>
      <c r="W22">
        <v>0.4481</v>
      </c>
      <c r="X22">
        <v>0.113</v>
      </c>
      <c r="Y22">
        <v>5.57E-2</v>
      </c>
      <c r="Z22">
        <v>4.58E-2</v>
      </c>
      <c r="AA22">
        <v>4.36E-2</v>
      </c>
      <c r="AB22">
        <v>4.1799999999999997E-2</v>
      </c>
      <c r="AC22">
        <v>4.2500000000000003E-2</v>
      </c>
    </row>
    <row r="23" spans="1:29" x14ac:dyDescent="0.3">
      <c r="D23">
        <v>4</v>
      </c>
      <c r="E23">
        <v>3.7721</v>
      </c>
      <c r="F23">
        <v>3.6008</v>
      </c>
      <c r="G23">
        <v>2.1960000000000002</v>
      </c>
      <c r="H23">
        <v>0.81679999999999997</v>
      </c>
      <c r="I23">
        <v>0.15160000000000001</v>
      </c>
      <c r="J23">
        <v>6.7100000000000007E-2</v>
      </c>
      <c r="K23">
        <v>6.54E-2</v>
      </c>
      <c r="L23">
        <v>4.9500000000000002E-2</v>
      </c>
      <c r="M23">
        <v>7.1400000000000005E-2</v>
      </c>
      <c r="N23">
        <v>5.5100000000000003E-2</v>
      </c>
      <c r="O23">
        <v>0.1045</v>
      </c>
      <c r="R23">
        <v>3.5842000000000001</v>
      </c>
      <c r="S23">
        <v>3.6314000000000002</v>
      </c>
      <c r="T23">
        <v>3.7391000000000001</v>
      </c>
      <c r="U23">
        <v>3.4005000000000001</v>
      </c>
      <c r="V23">
        <v>1.8866000000000001</v>
      </c>
      <c r="W23">
        <v>0.49020000000000002</v>
      </c>
      <c r="X23">
        <v>0.1057</v>
      </c>
      <c r="Y23">
        <v>5.8799999999999998E-2</v>
      </c>
      <c r="Z23">
        <v>4.9099999999999998E-2</v>
      </c>
      <c r="AA23">
        <v>4.24E-2</v>
      </c>
      <c r="AB23">
        <v>4.2000000000000003E-2</v>
      </c>
      <c r="AC23">
        <v>5.7799999999999997E-2</v>
      </c>
    </row>
    <row r="24" spans="1:29" s="10" customFormat="1" x14ac:dyDescent="0.3">
      <c r="C24" s="9" t="s">
        <v>519</v>
      </c>
      <c r="D24" s="10">
        <f>_xlfn.STDEV.S(D22:D23)/AVERAGE(D22:D23)*100</f>
        <v>0</v>
      </c>
      <c r="E24" s="10">
        <f>_xlfn.STDEV.S(E22:E23)/AVERAGE(E22:E23)*100</f>
        <v>1.2633210141794824</v>
      </c>
      <c r="F24" s="10">
        <f t="shared" ref="F24:O24" si="12">_xlfn.STDEV.S(F22:F23)/AVERAGE(F22:F23)*100</f>
        <v>1.338274277773835</v>
      </c>
      <c r="G24" s="10">
        <f>_xlfn.STDEV.S(G22:G23)/AVERAGE(G22:G23)*100</f>
        <v>9.1071461113560339</v>
      </c>
      <c r="H24" s="10">
        <f t="shared" si="12"/>
        <v>17.534146411148349</v>
      </c>
      <c r="I24" s="10">
        <f t="shared" si="12"/>
        <v>4.3841072403384471</v>
      </c>
      <c r="J24" s="10">
        <f t="shared" si="12"/>
        <v>3.4545674806060434</v>
      </c>
      <c r="K24" s="10">
        <f t="shared" si="12"/>
        <v>4.1169080887336387</v>
      </c>
      <c r="L24" s="10">
        <f t="shared" si="12"/>
        <v>83.923556370805869</v>
      </c>
      <c r="M24" s="10">
        <f t="shared" si="12"/>
        <v>60.963309740545398</v>
      </c>
      <c r="N24" s="10">
        <f t="shared" si="12"/>
        <v>17.733789115472227</v>
      </c>
      <c r="O24" s="10">
        <f t="shared" si="12"/>
        <v>15.13088663132228</v>
      </c>
      <c r="Q24" s="9" t="s">
        <v>519</v>
      </c>
      <c r="R24" s="10">
        <f>_xlfn.STDEV.S(R22:R23)/AVERAGE(R22:R23)*100</f>
        <v>0.6182181127898998</v>
      </c>
      <c r="S24" s="10">
        <f t="shared" ref="S24:AC24" si="13">_xlfn.STDEV.S(S22:S23)/AVERAGE(S22:S23)*100</f>
        <v>1.7245785780057463</v>
      </c>
      <c r="T24" s="10">
        <f t="shared" si="13"/>
        <v>2.5803302927207126</v>
      </c>
      <c r="U24" s="10">
        <f t="shared" si="13"/>
        <v>1.4452614760593698</v>
      </c>
      <c r="V24" s="10">
        <f t="shared" si="13"/>
        <v>3.74733121973828</v>
      </c>
      <c r="W24" s="10">
        <f t="shared" si="13"/>
        <v>6.3453470079833041</v>
      </c>
      <c r="X24" s="10">
        <f t="shared" si="13"/>
        <v>4.7205116622421563</v>
      </c>
      <c r="Y24" s="10">
        <f t="shared" si="13"/>
        <v>3.8288751470363258</v>
      </c>
      <c r="Z24" s="10">
        <f t="shared" si="13"/>
        <v>4.9177078565133927</v>
      </c>
      <c r="AA24" s="10">
        <f t="shared" si="13"/>
        <v>1.9733212498229231</v>
      </c>
      <c r="AB24" s="10">
        <f t="shared" si="13"/>
        <v>0.33752113660456695</v>
      </c>
      <c r="AC24" s="10">
        <f t="shared" si="13"/>
        <v>21.572749256538707</v>
      </c>
    </row>
    <row r="25" spans="1:29" x14ac:dyDescent="0.3">
      <c r="C25" s="1" t="s">
        <v>586</v>
      </c>
      <c r="D25">
        <v>3.7376</v>
      </c>
      <c r="E25">
        <v>3.6273</v>
      </c>
      <c r="F25">
        <v>3.5135000000000001</v>
      </c>
      <c r="G25">
        <v>2.3982999999999999</v>
      </c>
      <c r="H25">
        <v>0.65100000000000002</v>
      </c>
      <c r="I25">
        <v>0.16500000000000001</v>
      </c>
      <c r="J25">
        <v>7.0699999999999999E-2</v>
      </c>
      <c r="K25">
        <v>5.4800000000000001E-2</v>
      </c>
      <c r="L25">
        <v>4.9399999999999999E-2</v>
      </c>
      <c r="M25">
        <v>4.9200000000000001E-2</v>
      </c>
      <c r="N25">
        <v>6.5500000000000003E-2</v>
      </c>
      <c r="O25">
        <v>5.4600000000000003E-2</v>
      </c>
      <c r="Q25" s="1" t="s">
        <v>593</v>
      </c>
      <c r="R25">
        <v>3.4796999999999998</v>
      </c>
      <c r="S25">
        <v>3.3704999999999998</v>
      </c>
      <c r="T25">
        <v>3.3081999999999998</v>
      </c>
      <c r="U25">
        <v>1.4932000000000001</v>
      </c>
      <c r="V25">
        <v>0.39040000000000002</v>
      </c>
      <c r="W25">
        <v>0.1104</v>
      </c>
      <c r="X25">
        <v>5.8999999999999997E-2</v>
      </c>
      <c r="Y25">
        <v>4.6899999999999997E-2</v>
      </c>
      <c r="Z25">
        <v>4.8300000000000003E-2</v>
      </c>
      <c r="AA25">
        <v>5.1299999999999998E-2</v>
      </c>
      <c r="AB25">
        <v>4.6199999999999998E-2</v>
      </c>
      <c r="AC25">
        <v>4.2900000000000001E-2</v>
      </c>
    </row>
    <row r="26" spans="1:29" x14ac:dyDescent="0.3">
      <c r="D26">
        <v>3.8174999999999999</v>
      </c>
      <c r="E26">
        <v>3.7141999999999999</v>
      </c>
      <c r="F26">
        <v>3.5106000000000002</v>
      </c>
      <c r="G26">
        <v>2.831</v>
      </c>
      <c r="H26">
        <v>0.61240000000000006</v>
      </c>
      <c r="I26">
        <v>0.15310000000000001</v>
      </c>
      <c r="J26">
        <v>7.1599999999999997E-2</v>
      </c>
      <c r="K26">
        <v>5.3900000000000003E-2</v>
      </c>
      <c r="L26">
        <v>4.9599999999999998E-2</v>
      </c>
      <c r="M26">
        <v>4.7300000000000002E-2</v>
      </c>
      <c r="N26">
        <v>4.8800000000000003E-2</v>
      </c>
      <c r="O26">
        <v>4.65E-2</v>
      </c>
      <c r="R26">
        <v>3.4546000000000001</v>
      </c>
      <c r="S26">
        <v>2.6608000000000001</v>
      </c>
      <c r="T26">
        <v>2.56</v>
      </c>
      <c r="U26">
        <v>1.4584999999999999</v>
      </c>
      <c r="V26">
        <v>0.24909999999999999</v>
      </c>
      <c r="W26">
        <v>8.4900000000000003E-2</v>
      </c>
      <c r="X26">
        <v>5.8900000000000001E-2</v>
      </c>
      <c r="Y26">
        <v>7.1199999999999999E-2</v>
      </c>
      <c r="Z26">
        <v>5.2999999999999999E-2</v>
      </c>
      <c r="AA26">
        <v>5.0299999999999997E-2</v>
      </c>
      <c r="AB26">
        <v>4.9099999999999998E-2</v>
      </c>
      <c r="AC26">
        <v>4.6300000000000001E-2</v>
      </c>
    </row>
    <row r="27" spans="1:29" s="10" customFormat="1" x14ac:dyDescent="0.3">
      <c r="C27" s="9" t="s">
        <v>519</v>
      </c>
      <c r="D27" s="10">
        <f>_xlfn.STDEV.S(D25:D26)/AVERAGE(D25:D26)*100</f>
        <v>1.4956210193592423</v>
      </c>
      <c r="E27" s="10">
        <f>_xlfn.STDEV.S(E25:E26)/AVERAGE(E25:E26)*100</f>
        <v>1.6739788676731178</v>
      </c>
      <c r="F27" s="10">
        <f t="shared" ref="F27:O27" si="14">_xlfn.STDEV.S(F25:F26)/AVERAGE(F25:F26)*100</f>
        <v>5.8387826638029612E-2</v>
      </c>
      <c r="G27" s="10">
        <f>_xlfn.STDEV.S(G25:G26)/AVERAGE(G25:G26)*100</f>
        <v>11.701952621552374</v>
      </c>
      <c r="H27" s="10">
        <f t="shared" si="14"/>
        <v>4.3207727962325002</v>
      </c>
      <c r="I27" s="10">
        <f t="shared" si="14"/>
        <v>5.290519142483439</v>
      </c>
      <c r="J27" s="10">
        <f t="shared" si="14"/>
        <v>0.89444287149387414</v>
      </c>
      <c r="K27" s="10">
        <f t="shared" si="14"/>
        <v>1.1709219927652095</v>
      </c>
      <c r="L27" s="10">
        <f t="shared" si="14"/>
        <v>0.28569970957032048</v>
      </c>
      <c r="M27" s="10">
        <f t="shared" si="14"/>
        <v>2.7844619362786314</v>
      </c>
      <c r="N27" s="10">
        <f t="shared" si="14"/>
        <v>20.662612853570103</v>
      </c>
      <c r="O27" s="10">
        <f t="shared" si="14"/>
        <v>11.330494416639045</v>
      </c>
      <c r="Q27" s="9" t="s">
        <v>519</v>
      </c>
      <c r="R27" s="10">
        <f>_xlfn.STDEV.S(R25:R26)/AVERAGE(R25:R26)*100</f>
        <v>0.51190113516237012</v>
      </c>
      <c r="S27" s="10">
        <f t="shared" ref="S27:AC27" si="15">_xlfn.STDEV.S(S25:S26)/AVERAGE(S25:S26)*100</f>
        <v>16.640978979924437</v>
      </c>
      <c r="T27" s="10">
        <f t="shared" si="15"/>
        <v>18.031331368520906</v>
      </c>
      <c r="U27" s="10">
        <f t="shared" si="15"/>
        <v>1.6625405906544246</v>
      </c>
      <c r="V27" s="10">
        <f t="shared" si="15"/>
        <v>31.247595991136595</v>
      </c>
      <c r="W27" s="10">
        <f t="shared" si="15"/>
        <v>18.465154040201675</v>
      </c>
      <c r="X27" s="10">
        <f t="shared" si="15"/>
        <v>0.11995025974326015</v>
      </c>
      <c r="Y27" s="10">
        <f t="shared" si="15"/>
        <v>29.09855170674529</v>
      </c>
      <c r="Z27" s="10">
        <f t="shared" si="15"/>
        <v>6.5615041887004359</v>
      </c>
      <c r="AA27" s="10">
        <f t="shared" si="15"/>
        <v>1.3919424826506854</v>
      </c>
      <c r="AB27" s="10">
        <f t="shared" si="15"/>
        <v>4.3034830334543281</v>
      </c>
      <c r="AC27" s="10">
        <f t="shared" si="15"/>
        <v>5.3905001256373586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3.169</v>
      </c>
      <c r="F32">
        <v>3.0449999999999999</v>
      </c>
      <c r="G32">
        <v>0.17499999999999999</v>
      </c>
      <c r="H32">
        <v>5.8</v>
      </c>
    </row>
    <row r="33" spans="1:8" x14ac:dyDescent="0.3">
      <c r="A33" t="s">
        <v>21</v>
      </c>
      <c r="B33" t="s">
        <v>21</v>
      </c>
      <c r="C33">
        <v>24.891999999999999</v>
      </c>
      <c r="D33" t="s">
        <v>22</v>
      </c>
      <c r="E33">
        <v>2.9209999999999998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26.79</v>
      </c>
      <c r="D34" t="s">
        <v>24</v>
      </c>
      <c r="E34">
        <v>2.9350000000000001</v>
      </c>
      <c r="F34">
        <v>3.0049999999999999</v>
      </c>
      <c r="G34">
        <v>9.8000000000000004E-2</v>
      </c>
      <c r="H34">
        <v>3.3</v>
      </c>
    </row>
    <row r="35" spans="1:8" x14ac:dyDescent="0.3">
      <c r="A35" t="s">
        <v>21</v>
      </c>
      <c r="B35" t="s">
        <v>21</v>
      </c>
      <c r="C35">
        <v>139.976</v>
      </c>
      <c r="D35" t="s">
        <v>25</v>
      </c>
      <c r="E35">
        <v>3.0750000000000002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10.933999999999999</v>
      </c>
      <c r="D36" t="s">
        <v>27</v>
      </c>
      <c r="E36">
        <v>2.6579999999999999</v>
      </c>
      <c r="F36">
        <v>2.653</v>
      </c>
      <c r="G36">
        <v>6.0000000000000001E-3</v>
      </c>
      <c r="H36">
        <v>0.2</v>
      </c>
    </row>
    <row r="37" spans="1:8" x14ac:dyDescent="0.3">
      <c r="A37" t="s">
        <v>21</v>
      </c>
      <c r="B37" t="s">
        <v>21</v>
      </c>
      <c r="C37">
        <v>10.738</v>
      </c>
      <c r="D37" t="s">
        <v>28</v>
      </c>
      <c r="E37">
        <v>2.649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4.016</v>
      </c>
      <c r="D38" t="s">
        <v>30</v>
      </c>
      <c r="E38">
        <v>2.0379999999999998</v>
      </c>
      <c r="F38">
        <v>1.962</v>
      </c>
      <c r="G38">
        <v>0.108</v>
      </c>
      <c r="H38">
        <v>5.5</v>
      </c>
    </row>
    <row r="39" spans="1:8" x14ac:dyDescent="0.3">
      <c r="A39" t="s">
        <v>21</v>
      </c>
      <c r="B39" t="s">
        <v>21</v>
      </c>
      <c r="C39">
        <v>3.298</v>
      </c>
      <c r="D39" t="s">
        <v>31</v>
      </c>
      <c r="E39">
        <v>1.885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1.226</v>
      </c>
      <c r="D40" t="s">
        <v>33</v>
      </c>
      <c r="E40">
        <v>1.115</v>
      </c>
      <c r="F40">
        <v>1.151</v>
      </c>
      <c r="G40">
        <v>5.1999999999999998E-2</v>
      </c>
      <c r="H40">
        <v>4.5</v>
      </c>
    </row>
    <row r="41" spans="1:8" x14ac:dyDescent="0.3">
      <c r="A41" t="s">
        <v>21</v>
      </c>
      <c r="B41" t="s">
        <v>21</v>
      </c>
      <c r="C41">
        <v>1.3580000000000001</v>
      </c>
      <c r="D41" t="s">
        <v>34</v>
      </c>
      <c r="E41">
        <v>1.1879999999999999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0.252</v>
      </c>
      <c r="D42" t="s">
        <v>36</v>
      </c>
      <c r="E42">
        <v>0.36099999999999999</v>
      </c>
      <c r="F42">
        <v>0.495</v>
      </c>
      <c r="G42">
        <v>0.189</v>
      </c>
      <c r="H42">
        <v>38.200000000000003</v>
      </c>
    </row>
    <row r="43" spans="1:8" x14ac:dyDescent="0.3">
      <c r="A43" t="s">
        <v>21</v>
      </c>
      <c r="B43" t="s">
        <v>21</v>
      </c>
      <c r="C43">
        <v>0.53300000000000003</v>
      </c>
      <c r="D43" t="s">
        <v>37</v>
      </c>
      <c r="E43">
        <v>0.628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6.8000000000000005E-2</v>
      </c>
      <c r="D44" t="s">
        <v>39</v>
      </c>
      <c r="E44">
        <v>0.14899999999999999</v>
      </c>
      <c r="F44">
        <v>0.221</v>
      </c>
      <c r="G44">
        <v>0.10199999999999999</v>
      </c>
      <c r="H44">
        <v>46.2</v>
      </c>
    </row>
    <row r="45" spans="1:8" x14ac:dyDescent="0.3">
      <c r="A45" t="s">
        <v>21</v>
      </c>
      <c r="B45" t="s">
        <v>21</v>
      </c>
      <c r="C45">
        <v>0.19</v>
      </c>
      <c r="D45" t="s">
        <v>40</v>
      </c>
      <c r="E45">
        <v>0.29299999999999998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3.5000000000000003E-2</v>
      </c>
      <c r="D46" t="s">
        <v>42</v>
      </c>
      <c r="E46">
        <v>0.105</v>
      </c>
      <c r="F46">
        <v>0.13800000000000001</v>
      </c>
      <c r="G46">
        <v>4.7E-2</v>
      </c>
      <c r="H46">
        <v>33.9</v>
      </c>
    </row>
    <row r="47" spans="1:8" x14ac:dyDescent="0.3">
      <c r="A47" t="s">
        <v>21</v>
      </c>
      <c r="B47" t="s">
        <v>21</v>
      </c>
      <c r="C47">
        <v>8.5999999999999993E-2</v>
      </c>
      <c r="D47" t="s">
        <v>43</v>
      </c>
      <c r="E47">
        <v>0.17100000000000001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1.2999999999999999E-2</v>
      </c>
      <c r="D48" t="s">
        <v>45</v>
      </c>
      <c r="E48">
        <v>7.5999999999999998E-2</v>
      </c>
      <c r="F48">
        <v>8.5999999999999993E-2</v>
      </c>
      <c r="G48">
        <v>1.4999999999999999E-2</v>
      </c>
      <c r="H48">
        <v>17.7</v>
      </c>
    </row>
    <row r="49" spans="1:10" x14ac:dyDescent="0.3">
      <c r="A49" t="s">
        <v>21</v>
      </c>
      <c r="B49" t="s">
        <v>21</v>
      </c>
      <c r="C49">
        <v>2.9000000000000001E-2</v>
      </c>
      <c r="D49" t="s">
        <v>46</v>
      </c>
      <c r="E49">
        <v>9.7000000000000003E-2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1E-3</v>
      </c>
      <c r="D50" t="s">
        <v>48</v>
      </c>
      <c r="E50">
        <v>5.7000000000000002E-2</v>
      </c>
      <c r="F50">
        <v>6.0999999999999999E-2</v>
      </c>
      <c r="G50">
        <v>6.0000000000000001E-3</v>
      </c>
      <c r="H50">
        <v>10</v>
      </c>
    </row>
    <row r="51" spans="1:10" x14ac:dyDescent="0.3">
      <c r="A51" t="s">
        <v>21</v>
      </c>
      <c r="B51" t="s">
        <v>21</v>
      </c>
      <c r="C51">
        <v>7.0000000000000001E-3</v>
      </c>
      <c r="D51" t="s">
        <v>49</v>
      </c>
      <c r="E51">
        <v>6.6000000000000003E-2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5.3999999999999999E-2</v>
      </c>
      <c r="F52">
        <v>5.3999999999999999E-2</v>
      </c>
      <c r="G52">
        <v>1E-3</v>
      </c>
      <c r="H52">
        <v>1.7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5.5E-2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0</v>
      </c>
      <c r="D54" t="s">
        <v>54</v>
      </c>
      <c r="E54">
        <v>5.6000000000000001E-2</v>
      </c>
      <c r="F54">
        <v>5.2999999999999999E-2</v>
      </c>
      <c r="G54">
        <v>4.0000000000000001E-3</v>
      </c>
      <c r="H54">
        <v>7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5.0999999999999997E-2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5.2999999999999999E-2</v>
      </c>
      <c r="D57" t="s">
        <v>59</v>
      </c>
    </row>
    <row r="58" spans="1:10" x14ac:dyDescent="0.3">
      <c r="A58" t="s">
        <v>60</v>
      </c>
      <c r="B58" t="s">
        <v>61</v>
      </c>
      <c r="C58">
        <v>3.0449999999999999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4.8000000000000001E-2</v>
      </c>
      <c r="D62" t="s">
        <v>65</v>
      </c>
      <c r="E62" t="s">
        <v>19</v>
      </c>
      <c r="F62">
        <v>4.0000000000000001E-3</v>
      </c>
      <c r="G62">
        <v>0</v>
      </c>
      <c r="H62">
        <v>0</v>
      </c>
      <c r="I62">
        <v>1</v>
      </c>
      <c r="J62">
        <v>4.0000000000000001E-3</v>
      </c>
    </row>
    <row r="63" spans="1:10" x14ac:dyDescent="0.3">
      <c r="A63" t="s">
        <v>21</v>
      </c>
      <c r="B63" t="s">
        <v>116</v>
      </c>
      <c r="C63">
        <v>6.0999999999999999E-2</v>
      </c>
      <c r="E63">
        <v>4.0000000000000001E-3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0.05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5.5E-2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5.2999999999999999E-2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5.1999999999999998E-2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4.9000000000000002E-2</v>
      </c>
      <c r="D68" t="s">
        <v>65</v>
      </c>
      <c r="E68" t="s">
        <v>19</v>
      </c>
      <c r="F68">
        <v>2.1999999999999999E-2</v>
      </c>
      <c r="G68">
        <v>0</v>
      </c>
      <c r="H68">
        <v>0</v>
      </c>
      <c r="I68">
        <v>27</v>
      </c>
      <c r="J68">
        <v>0.60399999999999998</v>
      </c>
    </row>
    <row r="69" spans="1:10" x14ac:dyDescent="0.3">
      <c r="A69" t="s">
        <v>21</v>
      </c>
      <c r="B69" t="s">
        <v>119</v>
      </c>
      <c r="C69">
        <v>8.7999999999999995E-2</v>
      </c>
      <c r="E69">
        <v>2.1999999999999999E-2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6.4000000000000001E-2</v>
      </c>
      <c r="E70">
        <v>5.0000000000000001E-3</v>
      </c>
      <c r="F70">
        <v>0.158</v>
      </c>
      <c r="G70">
        <v>0.216</v>
      </c>
      <c r="H70">
        <v>136.69999999999999</v>
      </c>
      <c r="I70">
        <v>81</v>
      </c>
      <c r="J70">
        <v>12.797000000000001</v>
      </c>
    </row>
    <row r="71" spans="1:10" x14ac:dyDescent="0.3">
      <c r="A71" t="s">
        <v>21</v>
      </c>
      <c r="B71" t="s">
        <v>120</v>
      </c>
      <c r="C71">
        <v>0.42099999999999999</v>
      </c>
      <c r="E71">
        <v>0.311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5.2999999999999999E-2</v>
      </c>
      <c r="D72" t="s">
        <v>65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5.5E-2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0.06</v>
      </c>
      <c r="E74">
        <v>3.0000000000000001E-3</v>
      </c>
      <c r="F74">
        <v>2E-3</v>
      </c>
      <c r="G74">
        <v>1E-3</v>
      </c>
      <c r="H74">
        <v>35.4</v>
      </c>
      <c r="I74">
        <v>729</v>
      </c>
      <c r="J74">
        <v>1.581</v>
      </c>
    </row>
    <row r="75" spans="1:10" x14ac:dyDescent="0.3">
      <c r="A75" t="s">
        <v>21</v>
      </c>
      <c r="B75" t="s">
        <v>122</v>
      </c>
      <c r="C75">
        <v>5.8000000000000003E-2</v>
      </c>
      <c r="E75">
        <v>2E-3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4.9000000000000002E-2</v>
      </c>
      <c r="D76" t="s">
        <v>65</v>
      </c>
      <c r="E76" t="s">
        <v>19</v>
      </c>
      <c r="F76">
        <v>1.2E-2</v>
      </c>
      <c r="G76">
        <v>0</v>
      </c>
      <c r="H76">
        <v>0</v>
      </c>
      <c r="I76">
        <v>2187</v>
      </c>
      <c r="J76">
        <v>26.919</v>
      </c>
    </row>
    <row r="77" spans="1:10" x14ac:dyDescent="0.3">
      <c r="A77" t="s">
        <v>21</v>
      </c>
      <c r="B77" t="s">
        <v>123</v>
      </c>
      <c r="C77">
        <v>7.3999999999999996E-2</v>
      </c>
      <c r="E77">
        <v>1.2E-2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0.245</v>
      </c>
      <c r="E78">
        <v>0.14699999999999999</v>
      </c>
      <c r="F78">
        <v>8.1000000000000003E-2</v>
      </c>
      <c r="G78">
        <v>9.4E-2</v>
      </c>
      <c r="H78">
        <v>117</v>
      </c>
      <c r="I78">
        <v>6561</v>
      </c>
      <c r="J78">
        <v>528.44899999999996</v>
      </c>
    </row>
    <row r="79" spans="1:10" x14ac:dyDescent="0.3">
      <c r="A79" t="s">
        <v>21</v>
      </c>
      <c r="B79" t="s">
        <v>124</v>
      </c>
      <c r="C79">
        <v>7.5999999999999998E-2</v>
      </c>
      <c r="E79">
        <v>1.4E-2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3.6019999999999999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3.5619999999999998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3.5129999999999999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3.3530000000000002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2.3959999999999999</v>
      </c>
      <c r="E84">
        <v>6.7140000000000004</v>
      </c>
      <c r="F84">
        <v>6.0750000000000002</v>
      </c>
      <c r="G84">
        <v>0.90400000000000003</v>
      </c>
      <c r="H84">
        <v>14.9</v>
      </c>
      <c r="I84">
        <v>9</v>
      </c>
      <c r="J84">
        <v>54.671999999999997</v>
      </c>
    </row>
    <row r="85" spans="1:10" x14ac:dyDescent="0.3">
      <c r="A85" t="s">
        <v>21</v>
      </c>
      <c r="B85" t="s">
        <v>178</v>
      </c>
      <c r="C85">
        <v>2.258</v>
      </c>
      <c r="E85">
        <v>5.4359999999999999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5.5E-2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5.1999999999999998E-2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0.628</v>
      </c>
      <c r="E88">
        <v>0.53200000000000003</v>
      </c>
      <c r="F88">
        <v>0.495</v>
      </c>
      <c r="G88">
        <v>5.2999999999999999E-2</v>
      </c>
      <c r="H88">
        <v>10.6</v>
      </c>
      <c r="I88">
        <v>27</v>
      </c>
      <c r="J88">
        <v>13.355</v>
      </c>
    </row>
    <row r="89" spans="1:10" x14ac:dyDescent="0.3">
      <c r="A89" t="s">
        <v>21</v>
      </c>
      <c r="B89" t="s">
        <v>179</v>
      </c>
      <c r="C89">
        <v>0.56200000000000006</v>
      </c>
      <c r="E89">
        <v>0.45700000000000002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0.14599999999999999</v>
      </c>
      <c r="E90">
        <v>6.6000000000000003E-2</v>
      </c>
      <c r="F90">
        <v>6.6000000000000003E-2</v>
      </c>
      <c r="G90">
        <v>1E-3</v>
      </c>
      <c r="H90">
        <v>1.4</v>
      </c>
      <c r="I90">
        <v>81</v>
      </c>
      <c r="J90">
        <v>5.3120000000000003</v>
      </c>
    </row>
    <row r="91" spans="1:10" x14ac:dyDescent="0.3">
      <c r="A91" t="s">
        <v>21</v>
      </c>
      <c r="B91" t="s">
        <v>180</v>
      </c>
      <c r="C91">
        <v>0.14399999999999999</v>
      </c>
      <c r="E91">
        <v>6.5000000000000002E-2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6.3E-2</v>
      </c>
      <c r="E92">
        <v>5.0000000000000001E-3</v>
      </c>
      <c r="F92">
        <v>5.0000000000000001E-3</v>
      </c>
      <c r="G92">
        <v>0</v>
      </c>
      <c r="H92">
        <v>8.4</v>
      </c>
      <c r="I92">
        <v>243</v>
      </c>
      <c r="J92">
        <v>1.2250000000000001</v>
      </c>
    </row>
    <row r="93" spans="1:10" x14ac:dyDescent="0.3">
      <c r="A93" t="s">
        <v>21</v>
      </c>
      <c r="B93" t="s">
        <v>181</v>
      </c>
      <c r="C93">
        <v>6.4000000000000001E-2</v>
      </c>
      <c r="E93">
        <v>5.0000000000000001E-3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4.9000000000000002E-2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4.9000000000000002E-2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4.7E-2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4.5999999999999999E-2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4.8000000000000001E-2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4.5999999999999999E-2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5.5E-2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5.0999999999999997E-2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4.7E-2</v>
      </c>
      <c r="D106" t="s">
        <v>65</v>
      </c>
      <c r="E106" t="s">
        <v>19</v>
      </c>
      <c r="F106">
        <v>5.0000000000000001E-3</v>
      </c>
      <c r="G106">
        <v>0</v>
      </c>
      <c r="H106">
        <v>0</v>
      </c>
      <c r="I106">
        <v>1</v>
      </c>
      <c r="J106">
        <v>5.0000000000000001E-3</v>
      </c>
    </row>
    <row r="107" spans="1:10" x14ac:dyDescent="0.3">
      <c r="A107" t="s">
        <v>21</v>
      </c>
      <c r="B107" t="s">
        <v>224</v>
      </c>
      <c r="C107">
        <v>6.3E-2</v>
      </c>
      <c r="E107">
        <v>5.0000000000000001E-3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7.0000000000000007E-2</v>
      </c>
      <c r="E108">
        <v>8.9999999999999993E-3</v>
      </c>
      <c r="F108">
        <v>6.0000000000000001E-3</v>
      </c>
      <c r="G108">
        <v>4.0000000000000001E-3</v>
      </c>
      <c r="H108">
        <v>67.599999999999994</v>
      </c>
      <c r="I108">
        <v>59049</v>
      </c>
      <c r="J108">
        <v>372.86</v>
      </c>
    </row>
    <row r="109" spans="1:10" x14ac:dyDescent="0.3">
      <c r="A109" t="s">
        <v>21</v>
      </c>
      <c r="B109" t="s">
        <v>126</v>
      </c>
      <c r="C109">
        <v>6.0999999999999999E-2</v>
      </c>
      <c r="E109">
        <v>3.0000000000000001E-3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4.5999999999999999E-2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4.4999999999999998E-2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4.3999999999999997E-2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4.2999999999999997E-2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4.3999999999999997E-2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4.4999999999999998E-2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4.2999999999999997E-2</v>
      </c>
      <c r="D116" t="s">
        <v>65</v>
      </c>
      <c r="E116" t="s">
        <v>19</v>
      </c>
      <c r="F116">
        <v>3.1E-2</v>
      </c>
      <c r="G116">
        <v>0</v>
      </c>
      <c r="H116">
        <v>0</v>
      </c>
      <c r="I116">
        <v>81</v>
      </c>
      <c r="J116">
        <v>2.4929999999999999</v>
      </c>
    </row>
    <row r="117" spans="1:10" x14ac:dyDescent="0.3">
      <c r="A117" t="s">
        <v>21</v>
      </c>
      <c r="B117" t="s">
        <v>228</v>
      </c>
      <c r="C117">
        <v>0.1</v>
      </c>
      <c r="E117">
        <v>3.1E-2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4.2999999999999997E-2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4.7E-2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4.4999999999999998E-2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4.7E-2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4.5999999999999999E-2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4.5999999999999999E-2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5.2999999999999999E-2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4.8000000000000001E-2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4.5999999999999999E-2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5.1999999999999998E-2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0.443</v>
      </c>
      <c r="E130">
        <v>0.33200000000000002</v>
      </c>
      <c r="F130">
        <v>0.20899999999999999</v>
      </c>
      <c r="G130">
        <v>0.17499999999999999</v>
      </c>
      <c r="H130">
        <v>83.7</v>
      </c>
      <c r="I130">
        <v>177147</v>
      </c>
      <c r="J130">
        <v>36951.89</v>
      </c>
    </row>
    <row r="131" spans="1:10" x14ac:dyDescent="0.3">
      <c r="A131" t="s">
        <v>21</v>
      </c>
      <c r="B131" t="s">
        <v>127</v>
      </c>
      <c r="C131">
        <v>0.17</v>
      </c>
      <c r="E131">
        <v>8.5000000000000006E-2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4.8000000000000001E-2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0.05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1.577</v>
      </c>
      <c r="E134">
        <v>2.2480000000000002</v>
      </c>
      <c r="F134">
        <v>2.4990000000000001</v>
      </c>
      <c r="G134">
        <v>0.35499999999999998</v>
      </c>
      <c r="H134">
        <v>14.2</v>
      </c>
      <c r="I134">
        <v>1</v>
      </c>
      <c r="J134">
        <v>2.4990000000000001</v>
      </c>
    </row>
    <row r="135" spans="1:10" x14ac:dyDescent="0.3">
      <c r="A135" t="s">
        <v>21</v>
      </c>
      <c r="B135" t="s">
        <v>272</v>
      </c>
      <c r="C135">
        <v>1.74</v>
      </c>
      <c r="E135">
        <v>2.75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0.33</v>
      </c>
      <c r="E136">
        <v>0.223</v>
      </c>
      <c r="F136">
        <v>0.22500000000000001</v>
      </c>
      <c r="G136">
        <v>2E-3</v>
      </c>
      <c r="H136">
        <v>1.1000000000000001</v>
      </c>
      <c r="I136">
        <v>3</v>
      </c>
      <c r="J136">
        <v>0.67400000000000004</v>
      </c>
    </row>
    <row r="137" spans="1:10" x14ac:dyDescent="0.3">
      <c r="A137" t="s">
        <v>21</v>
      </c>
      <c r="B137" t="s">
        <v>273</v>
      </c>
      <c r="C137">
        <v>0.33300000000000002</v>
      </c>
      <c r="E137">
        <v>0.22600000000000001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0.124</v>
      </c>
      <c r="E138">
        <v>4.9000000000000002E-2</v>
      </c>
      <c r="F138">
        <v>4.2999999999999997E-2</v>
      </c>
      <c r="G138">
        <v>8.0000000000000002E-3</v>
      </c>
      <c r="H138">
        <v>18.7</v>
      </c>
      <c r="I138">
        <v>9</v>
      </c>
      <c r="J138">
        <v>0.38800000000000001</v>
      </c>
    </row>
    <row r="139" spans="1:10" x14ac:dyDescent="0.3">
      <c r="A139" t="s">
        <v>21</v>
      </c>
      <c r="B139" t="s">
        <v>274</v>
      </c>
      <c r="C139">
        <v>0.109</v>
      </c>
      <c r="E139">
        <v>3.6999999999999998E-2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5.3999999999999999E-2</v>
      </c>
      <c r="E140" t="s">
        <v>19</v>
      </c>
      <c r="F140">
        <v>2E-3</v>
      </c>
      <c r="G140">
        <v>0</v>
      </c>
      <c r="H140">
        <v>0</v>
      </c>
      <c r="I140">
        <v>27</v>
      </c>
      <c r="J140">
        <v>5.6000000000000001E-2</v>
      </c>
    </row>
    <row r="141" spans="1:10" x14ac:dyDescent="0.3">
      <c r="A141" t="s">
        <v>21</v>
      </c>
      <c r="B141" t="s">
        <v>275</v>
      </c>
      <c r="C141">
        <v>5.8999999999999997E-2</v>
      </c>
      <c r="E141">
        <v>2E-3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4.5999999999999999E-2</v>
      </c>
      <c r="D142" t="s">
        <v>65</v>
      </c>
      <c r="E142" t="s">
        <v>19</v>
      </c>
      <c r="F142">
        <v>8.8999999999999996E-2</v>
      </c>
      <c r="G142">
        <v>0</v>
      </c>
      <c r="H142">
        <v>0</v>
      </c>
      <c r="I142">
        <v>81</v>
      </c>
      <c r="J142">
        <v>7.1890000000000001</v>
      </c>
    </row>
    <row r="143" spans="1:10" x14ac:dyDescent="0.3">
      <c r="A143" t="s">
        <v>21</v>
      </c>
      <c r="B143" t="s">
        <v>276</v>
      </c>
      <c r="C143">
        <v>0.17399999999999999</v>
      </c>
      <c r="E143">
        <v>8.8999999999999996E-2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4.4999999999999998E-2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4.4999999999999998E-2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4.3999999999999997E-2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4.4999999999999998E-2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4.3999999999999997E-2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4.9000000000000002E-2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4.4999999999999998E-2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4.9000000000000002E-2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0.94699999999999995</v>
      </c>
      <c r="E152">
        <v>0.95499999999999996</v>
      </c>
      <c r="F152">
        <v>0.879</v>
      </c>
      <c r="G152">
        <v>0.107</v>
      </c>
      <c r="H152">
        <v>12.2</v>
      </c>
      <c r="I152">
        <v>1</v>
      </c>
      <c r="J152">
        <v>0.879</v>
      </c>
    </row>
    <row r="153" spans="1:10" x14ac:dyDescent="0.3">
      <c r="A153" t="s">
        <v>21</v>
      </c>
      <c r="B153" t="s">
        <v>164</v>
      </c>
      <c r="C153">
        <v>0.84199999999999997</v>
      </c>
      <c r="E153">
        <v>0.80300000000000005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4.4999999999999998E-2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4.3999999999999997E-2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4.3999999999999997E-2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4.5999999999999999E-2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4.4999999999999998E-2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4.5999999999999999E-2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2.5859999999999999</v>
      </c>
      <c r="E160">
        <v>9.4009999999999998</v>
      </c>
      <c r="F160">
        <v>7.7080000000000002</v>
      </c>
      <c r="G160">
        <v>2.395</v>
      </c>
      <c r="H160">
        <v>31.1</v>
      </c>
      <c r="I160">
        <v>1</v>
      </c>
      <c r="J160">
        <v>7.7080000000000002</v>
      </c>
    </row>
    <row r="161" spans="1:10" x14ac:dyDescent="0.3">
      <c r="A161" t="s">
        <v>21</v>
      </c>
      <c r="B161" t="s">
        <v>320</v>
      </c>
      <c r="C161">
        <v>2.3260000000000001</v>
      </c>
      <c r="E161">
        <v>6.0140000000000002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0.54100000000000004</v>
      </c>
      <c r="E162">
        <v>0.435</v>
      </c>
      <c r="F162">
        <v>0.438</v>
      </c>
      <c r="G162">
        <v>5.0000000000000001E-3</v>
      </c>
      <c r="H162">
        <v>1.1000000000000001</v>
      </c>
      <c r="I162">
        <v>3</v>
      </c>
      <c r="J162">
        <v>1.3149999999999999</v>
      </c>
    </row>
    <row r="163" spans="1:10" x14ac:dyDescent="0.3">
      <c r="A163" t="s">
        <v>21</v>
      </c>
      <c r="B163" t="s">
        <v>321</v>
      </c>
      <c r="C163">
        <v>0.54700000000000004</v>
      </c>
      <c r="E163">
        <v>0.442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0.185</v>
      </c>
      <c r="E164">
        <v>9.7000000000000003E-2</v>
      </c>
      <c r="F164">
        <v>0.08</v>
      </c>
      <c r="G164">
        <v>2.5000000000000001E-2</v>
      </c>
      <c r="H164">
        <v>30.8</v>
      </c>
      <c r="I164">
        <v>9</v>
      </c>
      <c r="J164">
        <v>0.71699999999999997</v>
      </c>
    </row>
    <row r="165" spans="1:10" x14ac:dyDescent="0.3">
      <c r="A165" t="s">
        <v>21</v>
      </c>
      <c r="B165" t="s">
        <v>322</v>
      </c>
      <c r="C165">
        <v>0.14099999999999999</v>
      </c>
      <c r="E165">
        <v>6.2E-2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8.8999999999999996E-2</v>
      </c>
      <c r="E166">
        <v>2.3E-2</v>
      </c>
      <c r="F166">
        <v>1.7999999999999999E-2</v>
      </c>
      <c r="G166">
        <v>7.0000000000000001E-3</v>
      </c>
      <c r="H166">
        <v>36.5</v>
      </c>
      <c r="I166">
        <v>27</v>
      </c>
      <c r="J166">
        <v>0.496</v>
      </c>
    </row>
    <row r="167" spans="1:10" x14ac:dyDescent="0.3">
      <c r="A167" t="s">
        <v>21</v>
      </c>
      <c r="B167" t="s">
        <v>323</v>
      </c>
      <c r="C167">
        <v>7.5999999999999998E-2</v>
      </c>
      <c r="E167">
        <v>1.4E-2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7.0000000000000007E-2</v>
      </c>
      <c r="E168">
        <v>0.01</v>
      </c>
      <c r="F168">
        <v>1.2E-2</v>
      </c>
      <c r="G168">
        <v>2E-3</v>
      </c>
      <c r="H168">
        <v>20.9</v>
      </c>
      <c r="I168">
        <v>81</v>
      </c>
      <c r="J168">
        <v>0.93300000000000005</v>
      </c>
    </row>
    <row r="169" spans="1:10" x14ac:dyDescent="0.3">
      <c r="A169" t="s">
        <v>21</v>
      </c>
      <c r="B169" t="s">
        <v>324</v>
      </c>
      <c r="C169">
        <v>7.4999999999999997E-2</v>
      </c>
      <c r="E169">
        <v>1.2999999999999999E-2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5.0999999999999997E-2</v>
      </c>
      <c r="D170" t="s">
        <v>65</v>
      </c>
      <c r="E170" t="s">
        <v>19</v>
      </c>
      <c r="F170">
        <v>6.0999999999999999E-2</v>
      </c>
      <c r="G170">
        <v>0</v>
      </c>
      <c r="H170">
        <v>0</v>
      </c>
      <c r="I170">
        <v>243</v>
      </c>
      <c r="J170">
        <v>14.808999999999999</v>
      </c>
    </row>
    <row r="171" spans="1:10" x14ac:dyDescent="0.3">
      <c r="A171" t="s">
        <v>21</v>
      </c>
      <c r="B171" t="s">
        <v>325</v>
      </c>
      <c r="C171">
        <v>0.13900000000000001</v>
      </c>
      <c r="E171">
        <v>6.0999999999999999E-2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0.108</v>
      </c>
      <c r="E172">
        <v>3.6999999999999998E-2</v>
      </c>
      <c r="F172">
        <v>3.6999999999999998E-2</v>
      </c>
      <c r="G172">
        <v>0</v>
      </c>
      <c r="H172">
        <v>0</v>
      </c>
      <c r="I172">
        <v>729</v>
      </c>
      <c r="J172">
        <v>26.759</v>
      </c>
    </row>
    <row r="173" spans="1:10" x14ac:dyDescent="0.3">
      <c r="A173" t="s">
        <v>21</v>
      </c>
      <c r="B173" t="s">
        <v>326</v>
      </c>
      <c r="C173">
        <v>4.7E-2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0.25900000000000001</v>
      </c>
      <c r="E174">
        <v>0.159</v>
      </c>
      <c r="F174">
        <v>0.13800000000000001</v>
      </c>
      <c r="G174">
        <v>0.03</v>
      </c>
      <c r="H174">
        <v>21.7</v>
      </c>
      <c r="I174">
        <v>3</v>
      </c>
      <c r="J174">
        <v>0.41399999999999998</v>
      </c>
    </row>
    <row r="175" spans="1:10" x14ac:dyDescent="0.3">
      <c r="A175" t="s">
        <v>21</v>
      </c>
      <c r="B175" t="s">
        <v>165</v>
      </c>
      <c r="C175">
        <v>0.20899999999999999</v>
      </c>
      <c r="E175">
        <v>0.11700000000000001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5.0999999999999997E-2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5.2999999999999999E-2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4.8000000000000001E-2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5.1999999999999998E-2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4.5999999999999999E-2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>
        <v>1E-3</v>
      </c>
      <c r="G184">
        <v>0</v>
      </c>
      <c r="H184">
        <v>0</v>
      </c>
      <c r="I184">
        <v>177147</v>
      </c>
      <c r="J184">
        <v>199.506</v>
      </c>
    </row>
    <row r="185" spans="1:10" x14ac:dyDescent="0.3">
      <c r="A185" t="s">
        <v>21</v>
      </c>
      <c r="B185" t="s">
        <v>331</v>
      </c>
      <c r="C185">
        <v>5.7000000000000002E-2</v>
      </c>
      <c r="E185">
        <v>1E-3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3.5529999999999999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3.5840000000000001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3.544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3.6309999999999998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3.605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3.7389999999999999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3.3319999999999999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3.4009999999999998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1.7889999999999999</v>
      </c>
      <c r="E194">
        <v>2.9239999999999999</v>
      </c>
      <c r="F194">
        <v>3.1139999999999999</v>
      </c>
      <c r="G194">
        <v>0.26900000000000002</v>
      </c>
      <c r="H194">
        <v>8.6</v>
      </c>
      <c r="I194">
        <v>81</v>
      </c>
      <c r="J194">
        <v>252.25800000000001</v>
      </c>
    </row>
    <row r="195" spans="1:10" x14ac:dyDescent="0.3">
      <c r="A195" t="s">
        <v>21</v>
      </c>
      <c r="B195" t="s">
        <v>372</v>
      </c>
      <c r="C195">
        <v>1.887</v>
      </c>
      <c r="E195">
        <v>3.3039999999999998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8.5000000000000006E-2</v>
      </c>
      <c r="E196">
        <v>0.02</v>
      </c>
      <c r="F196">
        <v>0.02</v>
      </c>
      <c r="G196">
        <v>0</v>
      </c>
      <c r="H196">
        <v>1.5</v>
      </c>
      <c r="I196">
        <v>9</v>
      </c>
      <c r="J196">
        <v>0.17899999999999999</v>
      </c>
    </row>
    <row r="197" spans="1:10" x14ac:dyDescent="0.3">
      <c r="A197" t="s">
        <v>21</v>
      </c>
      <c r="B197" t="s">
        <v>166</v>
      </c>
      <c r="C197">
        <v>8.4000000000000005E-2</v>
      </c>
      <c r="E197">
        <v>0.02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0.44800000000000001</v>
      </c>
      <c r="E198">
        <v>0.33700000000000002</v>
      </c>
      <c r="F198">
        <v>0.35899999999999999</v>
      </c>
      <c r="G198">
        <v>3.1E-2</v>
      </c>
      <c r="H198">
        <v>8.5</v>
      </c>
      <c r="I198">
        <v>243</v>
      </c>
      <c r="J198">
        <v>87.22</v>
      </c>
    </row>
    <row r="199" spans="1:10" x14ac:dyDescent="0.3">
      <c r="A199" t="s">
        <v>21</v>
      </c>
      <c r="B199" t="s">
        <v>373</v>
      </c>
      <c r="C199">
        <v>0.49</v>
      </c>
      <c r="E199">
        <v>0.38100000000000001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0.113</v>
      </c>
      <c r="E200">
        <v>4.1000000000000002E-2</v>
      </c>
      <c r="F200">
        <v>3.7999999999999999E-2</v>
      </c>
      <c r="G200">
        <v>4.0000000000000001E-3</v>
      </c>
      <c r="H200">
        <v>10.199999999999999</v>
      </c>
      <c r="I200">
        <v>729</v>
      </c>
      <c r="J200">
        <v>27.718</v>
      </c>
    </row>
    <row r="201" spans="1:10" x14ac:dyDescent="0.3">
      <c r="A201" t="s">
        <v>21</v>
      </c>
      <c r="B201" t="s">
        <v>374</v>
      </c>
      <c r="C201">
        <v>0.106</v>
      </c>
      <c r="E201">
        <v>3.5000000000000003E-2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5.6000000000000001E-2</v>
      </c>
      <c r="E202">
        <v>0</v>
      </c>
      <c r="F202">
        <v>1E-3</v>
      </c>
      <c r="G202">
        <v>1E-3</v>
      </c>
      <c r="H202">
        <v>114.6</v>
      </c>
      <c r="I202">
        <v>2187</v>
      </c>
      <c r="J202">
        <v>2.577</v>
      </c>
    </row>
    <row r="203" spans="1:10" x14ac:dyDescent="0.3">
      <c r="A203" t="s">
        <v>21</v>
      </c>
      <c r="B203" t="s">
        <v>375</v>
      </c>
      <c r="C203">
        <v>5.8999999999999997E-2</v>
      </c>
      <c r="E203">
        <v>2E-3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4.9000000000000002E-2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4.3999999999999997E-2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4.2000000000000003E-2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4.2000000000000003E-2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4.2000000000000003E-2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>
        <v>2E-3</v>
      </c>
      <c r="G210">
        <v>0</v>
      </c>
      <c r="H210">
        <v>0</v>
      </c>
      <c r="I210">
        <v>177147</v>
      </c>
      <c r="J210">
        <v>265.76799999999997</v>
      </c>
    </row>
    <row r="211" spans="1:10" x14ac:dyDescent="0.3">
      <c r="A211" t="s">
        <v>21</v>
      </c>
      <c r="B211" t="s">
        <v>379</v>
      </c>
      <c r="C211">
        <v>5.8000000000000003E-2</v>
      </c>
      <c r="E211">
        <v>2E-3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3.48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3.4550000000000001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3.37</v>
      </c>
      <c r="D214" t="s">
        <v>65</v>
      </c>
      <c r="E214" t="s">
        <v>19</v>
      </c>
      <c r="F214">
        <v>11.015000000000001</v>
      </c>
      <c r="G214">
        <v>0</v>
      </c>
      <c r="H214">
        <v>0</v>
      </c>
      <c r="I214">
        <v>3</v>
      </c>
      <c r="J214">
        <v>33.043999999999997</v>
      </c>
    </row>
    <row r="215" spans="1:10" x14ac:dyDescent="0.3">
      <c r="A215" t="s">
        <v>21</v>
      </c>
      <c r="B215" t="s">
        <v>417</v>
      </c>
      <c r="C215">
        <v>2.661</v>
      </c>
      <c r="E215">
        <v>11.015000000000001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3.3079999999999998</v>
      </c>
      <c r="D216" t="s">
        <v>65</v>
      </c>
      <c r="E216" t="s">
        <v>19</v>
      </c>
      <c r="F216">
        <v>8.9429999999999996</v>
      </c>
      <c r="G216">
        <v>0</v>
      </c>
      <c r="H216">
        <v>0</v>
      </c>
      <c r="I216">
        <v>9</v>
      </c>
      <c r="J216">
        <v>80.483999999999995</v>
      </c>
    </row>
    <row r="217" spans="1:10" x14ac:dyDescent="0.3">
      <c r="A217" t="s">
        <v>21</v>
      </c>
      <c r="B217" t="s">
        <v>418</v>
      </c>
      <c r="C217">
        <v>2.56</v>
      </c>
      <c r="E217">
        <v>8.9429999999999996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5.6000000000000001E-2</v>
      </c>
      <c r="E218">
        <v>1E-3</v>
      </c>
      <c r="F218">
        <v>1E-3</v>
      </c>
      <c r="G218">
        <v>0</v>
      </c>
      <c r="H218">
        <v>0</v>
      </c>
      <c r="I218">
        <v>27</v>
      </c>
      <c r="J218">
        <v>1.4E-2</v>
      </c>
    </row>
    <row r="219" spans="1:10" x14ac:dyDescent="0.3">
      <c r="A219" t="s">
        <v>21</v>
      </c>
      <c r="B219" t="s">
        <v>167</v>
      </c>
      <c r="C219">
        <v>5.1999999999999998E-2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1.4930000000000001</v>
      </c>
      <c r="E220">
        <v>2.0230000000000001</v>
      </c>
      <c r="F220">
        <v>1.98</v>
      </c>
      <c r="G220">
        <v>6.0999999999999999E-2</v>
      </c>
      <c r="H220">
        <v>3.1</v>
      </c>
      <c r="I220">
        <v>27</v>
      </c>
      <c r="J220">
        <v>53.448999999999998</v>
      </c>
    </row>
    <row r="221" spans="1:10" x14ac:dyDescent="0.3">
      <c r="A221" t="s">
        <v>21</v>
      </c>
      <c r="B221" t="s">
        <v>419</v>
      </c>
      <c r="C221">
        <v>1.458</v>
      </c>
      <c r="E221">
        <v>1.9359999999999999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0.39</v>
      </c>
      <c r="E222">
        <v>0.28000000000000003</v>
      </c>
      <c r="F222">
        <v>0.216</v>
      </c>
      <c r="G222">
        <v>9.0999999999999998E-2</v>
      </c>
      <c r="H222">
        <v>42.4</v>
      </c>
      <c r="I222">
        <v>81</v>
      </c>
      <c r="J222">
        <v>17.468</v>
      </c>
    </row>
    <row r="223" spans="1:10" x14ac:dyDescent="0.3">
      <c r="A223" t="s">
        <v>21</v>
      </c>
      <c r="B223" t="s">
        <v>420</v>
      </c>
      <c r="C223">
        <v>0.249</v>
      </c>
      <c r="E223">
        <v>0.151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0.11</v>
      </c>
      <c r="E224">
        <v>3.9E-2</v>
      </c>
      <c r="F224">
        <v>2.9000000000000001E-2</v>
      </c>
      <c r="G224">
        <v>1.2999999999999999E-2</v>
      </c>
      <c r="H224">
        <v>44.9</v>
      </c>
      <c r="I224">
        <v>243</v>
      </c>
      <c r="J224">
        <v>7.1550000000000002</v>
      </c>
    </row>
    <row r="225" spans="1:10" x14ac:dyDescent="0.3">
      <c r="A225" t="s">
        <v>21</v>
      </c>
      <c r="B225" t="s">
        <v>421</v>
      </c>
      <c r="C225">
        <v>8.5000000000000006E-2</v>
      </c>
      <c r="E225">
        <v>0.02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5.8999999999999997E-2</v>
      </c>
      <c r="E226">
        <v>2E-3</v>
      </c>
      <c r="F226">
        <v>2E-3</v>
      </c>
      <c r="G226">
        <v>0</v>
      </c>
      <c r="H226">
        <v>2</v>
      </c>
      <c r="I226">
        <v>729</v>
      </c>
      <c r="J226">
        <v>1.625</v>
      </c>
    </row>
    <row r="227" spans="1:10" x14ac:dyDescent="0.3">
      <c r="A227" t="s">
        <v>21</v>
      </c>
      <c r="B227" t="s">
        <v>422</v>
      </c>
      <c r="C227">
        <v>5.8999999999999997E-2</v>
      </c>
      <c r="E227">
        <v>2E-3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4.7E-2</v>
      </c>
      <c r="D228" t="s">
        <v>65</v>
      </c>
      <c r="E228" t="s">
        <v>19</v>
      </c>
      <c r="F228">
        <v>0.01</v>
      </c>
      <c r="G228">
        <v>0</v>
      </c>
      <c r="H228">
        <v>0</v>
      </c>
      <c r="I228">
        <v>2187</v>
      </c>
      <c r="J228">
        <v>22.824000000000002</v>
      </c>
    </row>
    <row r="229" spans="1:10" x14ac:dyDescent="0.3">
      <c r="A229" t="s">
        <v>21</v>
      </c>
      <c r="B229" t="s">
        <v>423</v>
      </c>
      <c r="C229">
        <v>7.0999999999999994E-2</v>
      </c>
      <c r="E229">
        <v>0.01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4.8000000000000001E-2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5.2999999999999999E-2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5.0999999999999997E-2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0.05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4.5999999999999999E-2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4.9000000000000002E-2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4.2999999999999997E-2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4.5999999999999999E-2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6.3E-2</v>
      </c>
      <c r="E238">
        <v>5.0000000000000001E-3</v>
      </c>
      <c r="F238">
        <v>5.0000000000000001E-3</v>
      </c>
      <c r="G238">
        <v>0</v>
      </c>
      <c r="H238">
        <v>0</v>
      </c>
      <c r="I238">
        <v>81</v>
      </c>
      <c r="J238">
        <v>0.38400000000000001</v>
      </c>
    </row>
    <row r="239" spans="1:10" x14ac:dyDescent="0.3">
      <c r="A239" t="s">
        <v>21</v>
      </c>
      <c r="B239" t="s">
        <v>168</v>
      </c>
      <c r="C239">
        <v>4.4999999999999998E-2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4.4999999999999998E-2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4.2999999999999997E-2</v>
      </c>
      <c r="D242" t="s">
        <v>65</v>
      </c>
      <c r="E242" t="s">
        <v>19</v>
      </c>
      <c r="F242">
        <v>3.6999999999999998E-2</v>
      </c>
      <c r="G242">
        <v>0</v>
      </c>
      <c r="H242">
        <v>0</v>
      </c>
      <c r="I242">
        <v>729</v>
      </c>
      <c r="J242">
        <v>27.030999999999999</v>
      </c>
    </row>
    <row r="243" spans="1:10" x14ac:dyDescent="0.3">
      <c r="A243" t="s">
        <v>21</v>
      </c>
      <c r="B243" t="s">
        <v>170</v>
      </c>
      <c r="C243">
        <v>0.108</v>
      </c>
      <c r="E243">
        <v>3.6999999999999998E-2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5.7000000000000002E-2</v>
      </c>
      <c r="E244">
        <v>1E-3</v>
      </c>
      <c r="F244">
        <v>1E-3</v>
      </c>
      <c r="G244">
        <v>0</v>
      </c>
      <c r="H244">
        <v>0</v>
      </c>
      <c r="I244">
        <v>2187</v>
      </c>
      <c r="J244">
        <v>2.3279999999999998</v>
      </c>
    </row>
    <row r="245" spans="1:10" x14ac:dyDescent="0.3">
      <c r="A245" t="s">
        <v>21</v>
      </c>
      <c r="B245" t="s">
        <v>171</v>
      </c>
      <c r="C245">
        <v>5.3999999999999999E-2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7.0000000000000007E-2</v>
      </c>
      <c r="E246">
        <v>0.01</v>
      </c>
      <c r="F246">
        <v>0.01</v>
      </c>
      <c r="G246">
        <v>0</v>
      </c>
      <c r="H246">
        <v>3.9</v>
      </c>
      <c r="I246">
        <v>6561</v>
      </c>
      <c r="J246">
        <v>66.209000000000003</v>
      </c>
    </row>
    <row r="247" spans="1:10" x14ac:dyDescent="0.3">
      <c r="A247" t="s">
        <v>21</v>
      </c>
      <c r="B247" t="s">
        <v>172</v>
      </c>
      <c r="C247">
        <v>7.0999999999999994E-2</v>
      </c>
      <c r="E247">
        <v>0.01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5.0999999999999997E-2</v>
      </c>
      <c r="D248" t="s">
        <v>65</v>
      </c>
      <c r="E248" t="s">
        <v>19</v>
      </c>
      <c r="F248">
        <v>0.03</v>
      </c>
      <c r="G248">
        <v>0</v>
      </c>
      <c r="H248">
        <v>0</v>
      </c>
      <c r="I248">
        <v>19683</v>
      </c>
      <c r="J248">
        <v>589.822</v>
      </c>
    </row>
    <row r="249" spans="1:10" x14ac:dyDescent="0.3">
      <c r="A249" t="s">
        <v>21</v>
      </c>
      <c r="B249" t="s">
        <v>173</v>
      </c>
      <c r="C249">
        <v>9.9000000000000005E-2</v>
      </c>
      <c r="E249">
        <v>0.03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0.18099999999999999</v>
      </c>
      <c r="E250">
        <v>9.4E-2</v>
      </c>
      <c r="F250">
        <v>5.3999999999999999E-2</v>
      </c>
      <c r="G250">
        <v>5.6000000000000001E-2</v>
      </c>
      <c r="H250">
        <v>104.6</v>
      </c>
      <c r="I250">
        <v>59049</v>
      </c>
      <c r="J250">
        <v>3185.7139999999999</v>
      </c>
    </row>
    <row r="251" spans="1:10" x14ac:dyDescent="0.3">
      <c r="A251" t="s">
        <v>21</v>
      </c>
      <c r="B251" t="s">
        <v>174</v>
      </c>
      <c r="C251">
        <v>7.5999999999999998E-2</v>
      </c>
      <c r="E251">
        <v>1.4E-2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8.8999999999999996E-2</v>
      </c>
      <c r="E252">
        <v>2.3E-2</v>
      </c>
      <c r="F252">
        <v>3.5999999999999997E-2</v>
      </c>
      <c r="G252">
        <v>1.7999999999999999E-2</v>
      </c>
      <c r="H252">
        <v>51.4</v>
      </c>
      <c r="I252">
        <v>177147</v>
      </c>
      <c r="J252">
        <v>6348.549</v>
      </c>
    </row>
    <row r="253" spans="1:10" x14ac:dyDescent="0.3">
      <c r="A253" t="s">
        <v>21</v>
      </c>
      <c r="B253" t="s">
        <v>175</v>
      </c>
      <c r="C253">
        <v>0.124</v>
      </c>
      <c r="E253">
        <v>4.9000000000000002E-2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3.0779999999999998</v>
      </c>
      <c r="D254" t="s">
        <v>65</v>
      </c>
      <c r="E254">
        <v>159.166</v>
      </c>
      <c r="F254">
        <v>91.569000000000003</v>
      </c>
      <c r="G254">
        <v>95.596999999999994</v>
      </c>
      <c r="H254">
        <v>104.4</v>
      </c>
      <c r="I254">
        <v>1</v>
      </c>
      <c r="J254">
        <v>91.569000000000003</v>
      </c>
    </row>
    <row r="255" spans="1:10" x14ac:dyDescent="0.3">
      <c r="A255" t="s">
        <v>21</v>
      </c>
      <c r="B255" t="s">
        <v>212</v>
      </c>
      <c r="C255">
        <v>2.9129999999999998</v>
      </c>
      <c r="E255">
        <v>23.972000000000001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0.84699999999999998</v>
      </c>
      <c r="E256">
        <v>0.81</v>
      </c>
      <c r="F256">
        <v>0.66800000000000004</v>
      </c>
      <c r="G256">
        <v>0.20100000000000001</v>
      </c>
      <c r="H256">
        <v>30</v>
      </c>
      <c r="I256">
        <v>3</v>
      </c>
      <c r="J256">
        <v>2.0049999999999999</v>
      </c>
    </row>
    <row r="257" spans="1:10" x14ac:dyDescent="0.3">
      <c r="A257" t="s">
        <v>21</v>
      </c>
      <c r="B257" t="s">
        <v>213</v>
      </c>
      <c r="C257">
        <v>0.623</v>
      </c>
      <c r="E257">
        <v>0.52600000000000002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0.17499999999999999</v>
      </c>
      <c r="E258">
        <v>0.09</v>
      </c>
      <c r="F258">
        <v>8.5000000000000006E-2</v>
      </c>
      <c r="G258">
        <v>6.0000000000000001E-3</v>
      </c>
      <c r="H258">
        <v>7.6</v>
      </c>
      <c r="I258">
        <v>9</v>
      </c>
      <c r="J258">
        <v>0.76500000000000001</v>
      </c>
    </row>
    <row r="259" spans="1:10" x14ac:dyDescent="0.3">
      <c r="A259" t="s">
        <v>21</v>
      </c>
      <c r="B259" t="s">
        <v>214</v>
      </c>
      <c r="C259">
        <v>0.16400000000000001</v>
      </c>
      <c r="E259">
        <v>0.08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7.0999999999999994E-2</v>
      </c>
      <c r="E260">
        <v>0.01</v>
      </c>
      <c r="F260">
        <v>7.0000000000000001E-3</v>
      </c>
      <c r="G260">
        <v>5.0000000000000001E-3</v>
      </c>
      <c r="H260">
        <v>71.5</v>
      </c>
      <c r="I260">
        <v>27</v>
      </c>
      <c r="J260">
        <v>0.18</v>
      </c>
    </row>
    <row r="261" spans="1:10" x14ac:dyDescent="0.3">
      <c r="A261" t="s">
        <v>21</v>
      </c>
      <c r="B261" t="s">
        <v>215</v>
      </c>
      <c r="C261">
        <v>6.0999999999999999E-2</v>
      </c>
      <c r="E261">
        <v>3.0000000000000001E-3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5.3999999999999999E-2</v>
      </c>
      <c r="E262" t="s">
        <v>19</v>
      </c>
      <c r="F262" t="s">
        <v>19</v>
      </c>
      <c r="G262" t="s">
        <v>19</v>
      </c>
      <c r="H262" t="s">
        <v>19</v>
      </c>
      <c r="I262">
        <v>81</v>
      </c>
      <c r="J262" t="s">
        <v>19</v>
      </c>
    </row>
    <row r="263" spans="1:10" x14ac:dyDescent="0.3">
      <c r="A263" t="s">
        <v>21</v>
      </c>
      <c r="B263" t="s">
        <v>216</v>
      </c>
      <c r="C263">
        <v>5.0999999999999997E-2</v>
      </c>
      <c r="D263" t="s">
        <v>65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5.6000000000000001E-2</v>
      </c>
      <c r="E264">
        <v>1E-3</v>
      </c>
      <c r="F264">
        <v>1E-3</v>
      </c>
      <c r="G264">
        <v>0</v>
      </c>
      <c r="H264">
        <v>0</v>
      </c>
      <c r="I264">
        <v>243</v>
      </c>
      <c r="J264">
        <v>0.126</v>
      </c>
    </row>
    <row r="265" spans="1:10" x14ac:dyDescent="0.3">
      <c r="A265" t="s">
        <v>21</v>
      </c>
      <c r="B265" t="s">
        <v>217</v>
      </c>
      <c r="C265">
        <v>0.05</v>
      </c>
      <c r="D265" t="s">
        <v>65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7.2999999999999995E-2</v>
      </c>
      <c r="E266">
        <v>1.2E-2</v>
      </c>
      <c r="F266">
        <v>2.3E-2</v>
      </c>
      <c r="G266">
        <v>1.6E-2</v>
      </c>
      <c r="H266">
        <v>68.8</v>
      </c>
      <c r="I266">
        <v>729</v>
      </c>
      <c r="J266">
        <v>17.085999999999999</v>
      </c>
    </row>
    <row r="267" spans="1:10" x14ac:dyDescent="0.3">
      <c r="A267" t="s">
        <v>21</v>
      </c>
      <c r="B267" t="s">
        <v>218</v>
      </c>
      <c r="C267">
        <v>0.105</v>
      </c>
      <c r="E267">
        <v>3.5000000000000003E-2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4.7E-2</v>
      </c>
      <c r="D268" t="s">
        <v>65</v>
      </c>
      <c r="E268" t="s">
        <v>19</v>
      </c>
      <c r="F268">
        <v>0.01</v>
      </c>
      <c r="G268">
        <v>0</v>
      </c>
      <c r="H268">
        <v>0</v>
      </c>
      <c r="I268">
        <v>2187</v>
      </c>
      <c r="J268">
        <v>21.919</v>
      </c>
    </row>
    <row r="269" spans="1:10" x14ac:dyDescent="0.3">
      <c r="A269" t="s">
        <v>21</v>
      </c>
      <c r="B269" t="s">
        <v>219</v>
      </c>
      <c r="C269">
        <v>7.0999999999999994E-2</v>
      </c>
      <c r="E269">
        <v>0.01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4.7E-2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4.3999999999999997E-2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5.2999999999999999E-2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5.2999999999999999E-2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5.0999999999999997E-2</v>
      </c>
      <c r="D274" t="s">
        <v>65</v>
      </c>
      <c r="E274" t="s">
        <v>19</v>
      </c>
      <c r="F274">
        <v>5.0000000000000001E-3</v>
      </c>
      <c r="G274">
        <v>0</v>
      </c>
      <c r="H274">
        <v>0</v>
      </c>
      <c r="I274">
        <v>59049</v>
      </c>
      <c r="J274">
        <v>303.45100000000002</v>
      </c>
    </row>
    <row r="275" spans="1:10" x14ac:dyDescent="0.3">
      <c r="A275" t="s">
        <v>21</v>
      </c>
      <c r="B275" t="s">
        <v>222</v>
      </c>
      <c r="C275">
        <v>6.3E-2</v>
      </c>
      <c r="E275">
        <v>5.0000000000000001E-3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5.0999999999999997E-2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4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3.9670000000000001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3.9550000000000001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3.8839999999999999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3.6749999999999998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3.7410000000000001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3.55</v>
      </c>
      <c r="D284" t="s">
        <v>65</v>
      </c>
      <c r="E284" t="s">
        <v>19</v>
      </c>
      <c r="F284" t="s">
        <v>19</v>
      </c>
      <c r="G284" t="s">
        <v>19</v>
      </c>
      <c r="H284" t="s">
        <v>19</v>
      </c>
      <c r="I284">
        <v>27</v>
      </c>
      <c r="J284" t="s">
        <v>19</v>
      </c>
    </row>
    <row r="285" spans="1:10" x14ac:dyDescent="0.3">
      <c r="A285" t="s">
        <v>21</v>
      </c>
      <c r="B285" t="s">
        <v>263</v>
      </c>
      <c r="C285">
        <v>3.5630000000000002</v>
      </c>
      <c r="D285" t="s">
        <v>65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2.2400000000000002</v>
      </c>
      <c r="E286">
        <v>5.2969999999999997</v>
      </c>
      <c r="F286">
        <v>4.2910000000000004</v>
      </c>
      <c r="G286">
        <v>1.423</v>
      </c>
      <c r="H286">
        <v>33.200000000000003</v>
      </c>
      <c r="I286">
        <v>81</v>
      </c>
      <c r="J286">
        <v>347.56799999999998</v>
      </c>
    </row>
    <row r="287" spans="1:10" x14ac:dyDescent="0.3">
      <c r="A287" t="s">
        <v>21</v>
      </c>
      <c r="B287" t="s">
        <v>264</v>
      </c>
      <c r="C287">
        <v>1.8819999999999999</v>
      </c>
      <c r="E287">
        <v>3.2850000000000001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0.437</v>
      </c>
      <c r="E288">
        <v>0.32600000000000001</v>
      </c>
      <c r="F288">
        <v>0.36699999999999999</v>
      </c>
      <c r="G288">
        <v>5.8999999999999997E-2</v>
      </c>
      <c r="H288">
        <v>16</v>
      </c>
      <c r="I288">
        <v>243</v>
      </c>
      <c r="J288">
        <v>89.272999999999996</v>
      </c>
    </row>
    <row r="289" spans="1:10" x14ac:dyDescent="0.3">
      <c r="A289" t="s">
        <v>21</v>
      </c>
      <c r="B289" t="s">
        <v>265</v>
      </c>
      <c r="C289">
        <v>0.51700000000000002</v>
      </c>
      <c r="E289">
        <v>0.40899999999999997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0.14099999999999999</v>
      </c>
      <c r="E290">
        <v>6.2E-2</v>
      </c>
      <c r="F290">
        <v>5.7000000000000002E-2</v>
      </c>
      <c r="G290">
        <v>6.0000000000000001E-3</v>
      </c>
      <c r="H290">
        <v>11.2</v>
      </c>
      <c r="I290">
        <v>729</v>
      </c>
      <c r="J290">
        <v>41.755000000000003</v>
      </c>
    </row>
    <row r="291" spans="1:10" x14ac:dyDescent="0.3">
      <c r="A291" t="s">
        <v>21</v>
      </c>
      <c r="B291" t="s">
        <v>266</v>
      </c>
      <c r="C291">
        <v>0.129</v>
      </c>
      <c r="E291">
        <v>5.2999999999999999E-2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7.2999999999999995E-2</v>
      </c>
      <c r="E292">
        <v>1.2E-2</v>
      </c>
      <c r="F292">
        <v>8.0000000000000002E-3</v>
      </c>
      <c r="G292">
        <v>5.0000000000000001E-3</v>
      </c>
      <c r="H292">
        <v>66.099999999999994</v>
      </c>
      <c r="I292">
        <v>2187</v>
      </c>
      <c r="J292">
        <v>17.827999999999999</v>
      </c>
    </row>
    <row r="293" spans="1:10" x14ac:dyDescent="0.3">
      <c r="A293" t="s">
        <v>21</v>
      </c>
      <c r="B293" t="s">
        <v>267</v>
      </c>
      <c r="C293">
        <v>6.2E-2</v>
      </c>
      <c r="E293">
        <v>4.0000000000000001E-3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5.1999999999999998E-2</v>
      </c>
      <c r="D294" t="s">
        <v>65</v>
      </c>
      <c r="E294" t="s">
        <v>19</v>
      </c>
      <c r="F294">
        <v>1.9E-2</v>
      </c>
      <c r="G294">
        <v>0</v>
      </c>
      <c r="H294">
        <v>0</v>
      </c>
      <c r="I294">
        <v>6561</v>
      </c>
      <c r="J294">
        <v>125.221</v>
      </c>
    </row>
    <row r="295" spans="1:10" x14ac:dyDescent="0.3">
      <c r="A295" t="s">
        <v>21</v>
      </c>
      <c r="B295" t="s">
        <v>268</v>
      </c>
      <c r="C295">
        <v>8.4000000000000005E-2</v>
      </c>
      <c r="E295">
        <v>1.9E-2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4.5999999999999999E-2</v>
      </c>
      <c r="D296" t="s">
        <v>65</v>
      </c>
      <c r="E296" t="s">
        <v>19</v>
      </c>
      <c r="F296">
        <v>3.1E-2</v>
      </c>
      <c r="G296">
        <v>0</v>
      </c>
      <c r="H296">
        <v>0</v>
      </c>
      <c r="I296">
        <v>19683</v>
      </c>
      <c r="J296">
        <v>608.65899999999999</v>
      </c>
    </row>
    <row r="297" spans="1:10" x14ac:dyDescent="0.3">
      <c r="A297" t="s">
        <v>21</v>
      </c>
      <c r="B297" t="s">
        <v>269</v>
      </c>
      <c r="C297">
        <v>0.1</v>
      </c>
      <c r="E297">
        <v>3.1E-2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4.8000000000000001E-2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4.9000000000000002E-2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0.108</v>
      </c>
      <c r="E300">
        <v>3.6999999999999998E-2</v>
      </c>
      <c r="F300">
        <v>3.6999999999999998E-2</v>
      </c>
      <c r="G300">
        <v>0</v>
      </c>
      <c r="H300">
        <v>0</v>
      </c>
      <c r="I300">
        <v>177147</v>
      </c>
      <c r="J300">
        <v>6581.8469999999998</v>
      </c>
    </row>
    <row r="301" spans="1:10" x14ac:dyDescent="0.3">
      <c r="A301" t="s">
        <v>21</v>
      </c>
      <c r="B301" t="s">
        <v>271</v>
      </c>
      <c r="C301">
        <v>5.5E-2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4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3.8820000000000001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3.964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3.6779999999999999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3.5329999999999999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3.544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2.5350000000000001</v>
      </c>
      <c r="E308">
        <v>8.5310000000000006</v>
      </c>
      <c r="F308">
        <v>10.003</v>
      </c>
      <c r="G308">
        <v>2.081</v>
      </c>
      <c r="H308">
        <v>20.8</v>
      </c>
      <c r="I308">
        <v>27</v>
      </c>
      <c r="J308">
        <v>270.08199999999999</v>
      </c>
    </row>
    <row r="309" spans="1:10" x14ac:dyDescent="0.3">
      <c r="A309" t="s">
        <v>21</v>
      </c>
      <c r="B309" t="s">
        <v>311</v>
      </c>
      <c r="C309">
        <v>2.6789999999999998</v>
      </c>
      <c r="E309">
        <v>11.475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0.78700000000000003</v>
      </c>
      <c r="E310">
        <v>0.72899999999999998</v>
      </c>
      <c r="F310">
        <v>0.70299999999999996</v>
      </c>
      <c r="G310">
        <v>3.6999999999999998E-2</v>
      </c>
      <c r="H310">
        <v>5.2</v>
      </c>
      <c r="I310">
        <v>81</v>
      </c>
      <c r="J310">
        <v>56.921999999999997</v>
      </c>
    </row>
    <row r="311" spans="1:10" x14ac:dyDescent="0.3">
      <c r="A311" t="s">
        <v>21</v>
      </c>
      <c r="B311" t="s">
        <v>312</v>
      </c>
      <c r="C311">
        <v>0.747</v>
      </c>
      <c r="E311">
        <v>0.67700000000000005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0.16200000000000001</v>
      </c>
      <c r="E312">
        <v>7.9000000000000001E-2</v>
      </c>
      <c r="F312">
        <v>8.5000000000000006E-2</v>
      </c>
      <c r="G312">
        <v>8.9999999999999993E-3</v>
      </c>
      <c r="H312">
        <v>10.3</v>
      </c>
      <c r="I312">
        <v>243</v>
      </c>
      <c r="J312">
        <v>20.613</v>
      </c>
    </row>
    <row r="313" spans="1:10" x14ac:dyDescent="0.3">
      <c r="A313" t="s">
        <v>21</v>
      </c>
      <c r="B313" t="s">
        <v>313</v>
      </c>
      <c r="C313">
        <v>0.17699999999999999</v>
      </c>
      <c r="E313">
        <v>9.0999999999999998E-2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7.1999999999999995E-2</v>
      </c>
      <c r="E314">
        <v>1.0999999999999999E-2</v>
      </c>
      <c r="F314">
        <v>0.01</v>
      </c>
      <c r="G314">
        <v>1E-3</v>
      </c>
      <c r="H314">
        <v>8.4</v>
      </c>
      <c r="I314">
        <v>729</v>
      </c>
      <c r="J314">
        <v>7.609</v>
      </c>
    </row>
    <row r="315" spans="1:10" x14ac:dyDescent="0.3">
      <c r="A315" t="s">
        <v>21</v>
      </c>
      <c r="B315" t="s">
        <v>314</v>
      </c>
      <c r="C315">
        <v>7.0000000000000007E-2</v>
      </c>
      <c r="E315">
        <v>0.01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5.6000000000000001E-2</v>
      </c>
      <c r="E316">
        <v>0</v>
      </c>
      <c r="F316">
        <v>5.0000000000000001E-3</v>
      </c>
      <c r="G316">
        <v>6.0000000000000001E-3</v>
      </c>
      <c r="H316">
        <v>128.30000000000001</v>
      </c>
      <c r="I316">
        <v>2187</v>
      </c>
      <c r="J316">
        <v>10.782999999999999</v>
      </c>
    </row>
    <row r="317" spans="1:10" x14ac:dyDescent="0.3">
      <c r="A317" t="s">
        <v>21</v>
      </c>
      <c r="B317" t="s">
        <v>315</v>
      </c>
      <c r="C317">
        <v>7.0000000000000007E-2</v>
      </c>
      <c r="E317">
        <v>8.9999999999999993E-3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5.1999999999999998E-2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5.0999999999999997E-2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5.2999999999999999E-2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>
        <v>8.4000000000000005E-2</v>
      </c>
      <c r="G322">
        <v>0</v>
      </c>
      <c r="H322">
        <v>0</v>
      </c>
      <c r="I322">
        <v>59049</v>
      </c>
      <c r="J322">
        <v>4974.4530000000004</v>
      </c>
    </row>
    <row r="323" spans="1:10" x14ac:dyDescent="0.3">
      <c r="A323" t="s">
        <v>21</v>
      </c>
      <c r="B323" t="s">
        <v>318</v>
      </c>
      <c r="C323">
        <v>0.16900000000000001</v>
      </c>
      <c r="E323">
        <v>8.4000000000000005E-2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 t="s">
        <v>19</v>
      </c>
      <c r="F324">
        <v>6.0000000000000001E-3</v>
      </c>
      <c r="G324">
        <v>0</v>
      </c>
      <c r="H324">
        <v>0</v>
      </c>
      <c r="I324">
        <v>177147</v>
      </c>
      <c r="J324">
        <v>993.06899999999996</v>
      </c>
    </row>
    <row r="325" spans="1:10" x14ac:dyDescent="0.3">
      <c r="A325" t="s">
        <v>21</v>
      </c>
      <c r="B325" t="s">
        <v>319</v>
      </c>
      <c r="C325">
        <v>6.4000000000000001E-2</v>
      </c>
      <c r="E325">
        <v>6.0000000000000001E-3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4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4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3.84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3.7719999999999998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3.67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3.601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2.4980000000000002</v>
      </c>
      <c r="E332">
        <v>7.9790000000000001</v>
      </c>
      <c r="F332">
        <v>6.476</v>
      </c>
      <c r="G332">
        <v>2.125</v>
      </c>
      <c r="H332">
        <v>32.799999999999997</v>
      </c>
      <c r="I332">
        <v>27</v>
      </c>
      <c r="J332">
        <v>174.85499999999999</v>
      </c>
    </row>
    <row r="333" spans="1:10" x14ac:dyDescent="0.3">
      <c r="A333" t="s">
        <v>21</v>
      </c>
      <c r="B333" t="s">
        <v>359</v>
      </c>
      <c r="C333">
        <v>2.1960000000000002</v>
      </c>
      <c r="E333">
        <v>4.9740000000000002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0.63700000000000001</v>
      </c>
      <c r="E334">
        <v>0.54200000000000004</v>
      </c>
      <c r="F334">
        <v>0.65600000000000003</v>
      </c>
      <c r="G334">
        <v>0.16</v>
      </c>
      <c r="H334">
        <v>24.4</v>
      </c>
      <c r="I334">
        <v>81</v>
      </c>
      <c r="J334">
        <v>53.097000000000001</v>
      </c>
    </row>
    <row r="335" spans="1:10" x14ac:dyDescent="0.3">
      <c r="A335" t="s">
        <v>21</v>
      </c>
      <c r="B335" t="s">
        <v>360</v>
      </c>
      <c r="C335">
        <v>0.81699999999999995</v>
      </c>
      <c r="E335">
        <v>0.76900000000000002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0.161</v>
      </c>
      <c r="E336">
        <v>7.8E-2</v>
      </c>
      <c r="F336">
        <v>7.3999999999999996E-2</v>
      </c>
      <c r="G336">
        <v>5.0000000000000001E-3</v>
      </c>
      <c r="H336">
        <v>7.3</v>
      </c>
      <c r="I336">
        <v>243</v>
      </c>
      <c r="J336">
        <v>18.062000000000001</v>
      </c>
    </row>
    <row r="337" spans="1:10" x14ac:dyDescent="0.3">
      <c r="A337" t="s">
        <v>21</v>
      </c>
      <c r="B337" t="s">
        <v>361</v>
      </c>
      <c r="C337">
        <v>0.152</v>
      </c>
      <c r="E337">
        <v>7.0000000000000007E-2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6.4000000000000001E-2</v>
      </c>
      <c r="E338">
        <v>5.0000000000000001E-3</v>
      </c>
      <c r="F338">
        <v>7.0000000000000001E-3</v>
      </c>
      <c r="G338">
        <v>2E-3</v>
      </c>
      <c r="H338">
        <v>23.3</v>
      </c>
      <c r="I338">
        <v>729</v>
      </c>
      <c r="J338">
        <v>4.7750000000000004</v>
      </c>
    </row>
    <row r="339" spans="1:10" x14ac:dyDescent="0.3">
      <c r="A339" t="s">
        <v>21</v>
      </c>
      <c r="B339" t="s">
        <v>362</v>
      </c>
      <c r="C339">
        <v>6.7000000000000004E-2</v>
      </c>
      <c r="E339">
        <v>8.0000000000000002E-3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6.2E-2</v>
      </c>
      <c r="E340">
        <v>4.0000000000000001E-3</v>
      </c>
      <c r="F340">
        <v>5.0000000000000001E-3</v>
      </c>
      <c r="G340">
        <v>2E-3</v>
      </c>
      <c r="H340">
        <v>33.200000000000003</v>
      </c>
      <c r="I340">
        <v>2187</v>
      </c>
      <c r="J340">
        <v>11.473000000000001</v>
      </c>
    </row>
    <row r="341" spans="1:10" x14ac:dyDescent="0.3">
      <c r="A341" t="s">
        <v>21</v>
      </c>
      <c r="B341" t="s">
        <v>363</v>
      </c>
      <c r="C341">
        <v>6.5000000000000002E-2</v>
      </c>
      <c r="E341">
        <v>6.0000000000000001E-3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0.19400000000000001</v>
      </c>
      <c r="E342">
        <v>0.105</v>
      </c>
      <c r="F342">
        <v>0.105</v>
      </c>
      <c r="G342">
        <v>0</v>
      </c>
      <c r="H342">
        <v>0</v>
      </c>
      <c r="I342">
        <v>6561</v>
      </c>
      <c r="J342">
        <v>686.44100000000003</v>
      </c>
    </row>
    <row r="343" spans="1:10" x14ac:dyDescent="0.3">
      <c r="A343" t="s">
        <v>21</v>
      </c>
      <c r="B343" t="s">
        <v>364</v>
      </c>
      <c r="C343">
        <v>0.05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0.18</v>
      </c>
      <c r="E344">
        <v>9.2999999999999999E-2</v>
      </c>
      <c r="F344">
        <v>5.1999999999999998E-2</v>
      </c>
      <c r="G344">
        <v>5.8000000000000003E-2</v>
      </c>
      <c r="H344">
        <v>112.5</v>
      </c>
      <c r="I344">
        <v>19683</v>
      </c>
      <c r="J344">
        <v>1018.053</v>
      </c>
    </row>
    <row r="345" spans="1:10" x14ac:dyDescent="0.3">
      <c r="A345" t="s">
        <v>21</v>
      </c>
      <c r="B345" t="s">
        <v>365</v>
      </c>
      <c r="C345">
        <v>7.0999999999999994E-2</v>
      </c>
      <c r="E345">
        <v>1.0999999999999999E-2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7.0999999999999994E-2</v>
      </c>
      <c r="E346">
        <v>0.01</v>
      </c>
      <c r="F346">
        <v>0.01</v>
      </c>
      <c r="G346">
        <v>0</v>
      </c>
      <c r="H346">
        <v>0</v>
      </c>
      <c r="I346">
        <v>59049</v>
      </c>
      <c r="J346">
        <v>604.01199999999994</v>
      </c>
    </row>
    <row r="347" spans="1:10" x14ac:dyDescent="0.3">
      <c r="A347" t="s">
        <v>21</v>
      </c>
      <c r="B347" t="s">
        <v>366</v>
      </c>
      <c r="C347">
        <v>5.5E-2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8.4000000000000005E-2</v>
      </c>
      <c r="E348">
        <v>0.02</v>
      </c>
      <c r="F348">
        <v>2.7E-2</v>
      </c>
      <c r="G348">
        <v>0.01</v>
      </c>
      <c r="H348">
        <v>38.6</v>
      </c>
      <c r="I348">
        <v>177147</v>
      </c>
      <c r="J348">
        <v>4788.0659999999998</v>
      </c>
    </row>
    <row r="349" spans="1:10" x14ac:dyDescent="0.3">
      <c r="A349" t="s">
        <v>21</v>
      </c>
      <c r="B349" t="s">
        <v>367</v>
      </c>
      <c r="C349">
        <v>0.105</v>
      </c>
      <c r="E349">
        <v>3.4000000000000002E-2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3.738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3.8170000000000002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3.6269999999999998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3.714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3.5139999999999998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3.5110000000000001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2.3980000000000001</v>
      </c>
      <c r="E356">
        <v>6.7350000000000003</v>
      </c>
      <c r="F356">
        <v>12.083</v>
      </c>
      <c r="G356">
        <v>7.5629999999999997</v>
      </c>
      <c r="H356">
        <v>62.6</v>
      </c>
      <c r="I356">
        <v>27</v>
      </c>
      <c r="J356">
        <v>326.24599999999998</v>
      </c>
    </row>
    <row r="357" spans="1:10" x14ac:dyDescent="0.3">
      <c r="A357" t="s">
        <v>21</v>
      </c>
      <c r="B357" t="s">
        <v>407</v>
      </c>
      <c r="C357">
        <v>2.831</v>
      </c>
      <c r="E357">
        <v>17.431000000000001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0.65100000000000002</v>
      </c>
      <c r="E358">
        <v>0.55900000000000005</v>
      </c>
      <c r="F358">
        <v>0.53700000000000003</v>
      </c>
      <c r="G358">
        <v>3.2000000000000001E-2</v>
      </c>
      <c r="H358">
        <v>5.9</v>
      </c>
      <c r="I358">
        <v>81</v>
      </c>
      <c r="J358">
        <v>43.48</v>
      </c>
    </row>
    <row r="359" spans="1:10" x14ac:dyDescent="0.3">
      <c r="A359" t="s">
        <v>21</v>
      </c>
      <c r="B359" t="s">
        <v>408</v>
      </c>
      <c r="C359">
        <v>0.61199999999999999</v>
      </c>
      <c r="E359">
        <v>0.51400000000000001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0.16500000000000001</v>
      </c>
      <c r="E360">
        <v>8.1000000000000003E-2</v>
      </c>
      <c r="F360">
        <v>7.5999999999999998E-2</v>
      </c>
      <c r="G360">
        <v>7.0000000000000001E-3</v>
      </c>
      <c r="H360">
        <v>8.6999999999999993</v>
      </c>
      <c r="I360">
        <v>243</v>
      </c>
      <c r="J360">
        <v>18.564</v>
      </c>
    </row>
    <row r="361" spans="1:10" x14ac:dyDescent="0.3">
      <c r="A361" t="s">
        <v>21</v>
      </c>
      <c r="B361" t="s">
        <v>409</v>
      </c>
      <c r="C361">
        <v>0.153</v>
      </c>
      <c r="E361">
        <v>7.1999999999999995E-2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7.0999999999999994E-2</v>
      </c>
      <c r="E362">
        <v>0.01</v>
      </c>
      <c r="F362">
        <v>0.01</v>
      </c>
      <c r="G362">
        <v>0</v>
      </c>
      <c r="H362">
        <v>4.2</v>
      </c>
      <c r="I362">
        <v>729</v>
      </c>
      <c r="J362">
        <v>7.5830000000000002</v>
      </c>
    </row>
    <row r="363" spans="1:10" x14ac:dyDescent="0.3">
      <c r="A363" t="s">
        <v>21</v>
      </c>
      <c r="B363" t="s">
        <v>410</v>
      </c>
      <c r="C363">
        <v>7.1999999999999995E-2</v>
      </c>
      <c r="E363">
        <v>1.0999999999999999E-2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5.5E-2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5.3999999999999999E-2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4.9000000000000002E-2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0.05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4.9000000000000002E-2</v>
      </c>
      <c r="D368" t="s">
        <v>65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4.7E-2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6.6000000000000003E-2</v>
      </c>
      <c r="E370">
        <v>7.0000000000000001E-3</v>
      </c>
      <c r="F370">
        <v>7.0000000000000001E-3</v>
      </c>
      <c r="G370">
        <v>0</v>
      </c>
      <c r="H370">
        <v>0</v>
      </c>
      <c r="I370">
        <v>59049</v>
      </c>
      <c r="J370">
        <v>386.50700000000001</v>
      </c>
    </row>
    <row r="371" spans="1:10" x14ac:dyDescent="0.3">
      <c r="A371" t="s">
        <v>21</v>
      </c>
      <c r="B371" t="s">
        <v>414</v>
      </c>
      <c r="C371">
        <v>4.9000000000000002E-2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5.5E-2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4.7E-2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3.6190000000000002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3.5790000000000002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3.5609999999999999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3.1640000000000001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3.1680000000000001</v>
      </c>
      <c r="D378" t="s">
        <v>65</v>
      </c>
      <c r="E378" t="s">
        <v>19</v>
      </c>
      <c r="F378">
        <v>6.2859999999999996</v>
      </c>
      <c r="G378">
        <v>0</v>
      </c>
      <c r="H378">
        <v>0</v>
      </c>
      <c r="I378">
        <v>9</v>
      </c>
      <c r="J378">
        <v>56.570999999999998</v>
      </c>
    </row>
    <row r="379" spans="1:10" x14ac:dyDescent="0.3">
      <c r="A379" t="s">
        <v>21</v>
      </c>
      <c r="B379" t="s">
        <v>130</v>
      </c>
      <c r="C379">
        <v>2.355</v>
      </c>
      <c r="E379">
        <v>6.2859999999999996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1.0640000000000001</v>
      </c>
      <c r="E380">
        <v>1.1399999999999999</v>
      </c>
      <c r="F380">
        <v>0.92100000000000004</v>
      </c>
      <c r="G380">
        <v>0.309</v>
      </c>
      <c r="H380">
        <v>33.6</v>
      </c>
      <c r="I380">
        <v>27</v>
      </c>
      <c r="J380">
        <v>24.873000000000001</v>
      </c>
    </row>
    <row r="381" spans="1:10" x14ac:dyDescent="0.3">
      <c r="A381" t="s">
        <v>21</v>
      </c>
      <c r="B381" t="s">
        <v>131</v>
      </c>
      <c r="C381">
        <v>0.76700000000000002</v>
      </c>
      <c r="E381">
        <v>0.70299999999999996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0.23200000000000001</v>
      </c>
      <c r="E382">
        <v>0.13700000000000001</v>
      </c>
      <c r="F382">
        <v>0.113</v>
      </c>
      <c r="G382">
        <v>3.3000000000000002E-2</v>
      </c>
      <c r="H382">
        <v>29</v>
      </c>
      <c r="I382">
        <v>81</v>
      </c>
      <c r="J382">
        <v>9.1910000000000007</v>
      </c>
    </row>
    <row r="383" spans="1:10" x14ac:dyDescent="0.3">
      <c r="A383" t="s">
        <v>21</v>
      </c>
      <c r="B383" t="s">
        <v>132</v>
      </c>
      <c r="C383">
        <v>0.17599999999999999</v>
      </c>
      <c r="E383">
        <v>0.09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7.3999999999999996E-2</v>
      </c>
      <c r="E384">
        <v>1.2E-2</v>
      </c>
      <c r="F384">
        <v>6.0000000000000001E-3</v>
      </c>
      <c r="G384">
        <v>8.0000000000000002E-3</v>
      </c>
      <c r="H384">
        <v>130</v>
      </c>
      <c r="I384">
        <v>243</v>
      </c>
      <c r="J384">
        <v>1.55</v>
      </c>
    </row>
    <row r="385" spans="1:10" x14ac:dyDescent="0.3">
      <c r="A385" t="s">
        <v>21</v>
      </c>
      <c r="B385" t="s">
        <v>133</v>
      </c>
      <c r="C385">
        <v>5.6000000000000001E-2</v>
      </c>
      <c r="E385">
        <v>1E-3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5.3999999999999999E-2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5.0999999999999997E-2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4.9000000000000002E-2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4.9000000000000002E-2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0.05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4.9000000000000002E-2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4.8000000000000001E-2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4.8000000000000001E-2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4.9000000000000002E-2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4.9000000000000002E-2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5.2999999999999999E-2</v>
      </c>
      <c r="D396" t="s">
        <v>65</v>
      </c>
      <c r="E396" t="s">
        <v>19</v>
      </c>
      <c r="F396">
        <v>0</v>
      </c>
      <c r="G396">
        <v>0</v>
      </c>
      <c r="H396">
        <v>0</v>
      </c>
      <c r="I396">
        <v>177147</v>
      </c>
      <c r="J396">
        <v>9.74</v>
      </c>
    </row>
    <row r="397" spans="1:10" x14ac:dyDescent="0.3">
      <c r="A397" t="s">
        <v>21</v>
      </c>
      <c r="B397" t="s">
        <v>139</v>
      </c>
      <c r="C397">
        <v>5.5E-2</v>
      </c>
      <c r="E397">
        <v>0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792.68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551</v>
      </c>
    </row>
  </sheetData>
  <conditionalFormatting sqref="D4:P5 R4:AC5 R7:AC8 D7:P8 D10:P11 R10:AC11 R13:AC14 D13:P14 D16:P17 R16:AC17 R19:AC20 D19:P20 D22:P23 R22:AC23 R25:AC26 D25:P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 Q8 Q11 Q14 Q17 Q23 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55" priority="16" operator="greaterThan">
      <formula>20</formula>
    </cfRule>
  </conditionalFormatting>
  <conditionalFormatting sqref="R6:AC6">
    <cfRule type="cellIs" dxfId="154" priority="15" operator="greaterThan">
      <formula>20</formula>
    </cfRule>
  </conditionalFormatting>
  <conditionalFormatting sqref="D9:O9">
    <cfRule type="cellIs" dxfId="153" priority="14" operator="greaterThan">
      <formula>20</formula>
    </cfRule>
  </conditionalFormatting>
  <conditionalFormatting sqref="R9:AC9">
    <cfRule type="cellIs" dxfId="152" priority="13" operator="greaterThan">
      <formula>20</formula>
    </cfRule>
  </conditionalFormatting>
  <conditionalFormatting sqref="D12:O12">
    <cfRule type="cellIs" dxfId="151" priority="12" operator="greaterThan">
      <formula>20</formula>
    </cfRule>
  </conditionalFormatting>
  <conditionalFormatting sqref="R12:AC12">
    <cfRule type="cellIs" dxfId="150" priority="11" operator="greaterThan">
      <formula>20</formula>
    </cfRule>
  </conditionalFormatting>
  <conditionalFormatting sqref="D15:O15">
    <cfRule type="cellIs" dxfId="149" priority="10" operator="greaterThan">
      <formula>20</formula>
    </cfRule>
  </conditionalFormatting>
  <conditionalFormatting sqref="R15:AC15">
    <cfRule type="cellIs" dxfId="148" priority="9" operator="greaterThan">
      <formula>20</formula>
    </cfRule>
  </conditionalFormatting>
  <conditionalFormatting sqref="D18:O18">
    <cfRule type="cellIs" dxfId="147" priority="8" operator="greaterThan">
      <formula>20</formula>
    </cfRule>
  </conditionalFormatting>
  <conditionalFormatting sqref="R18:AC18">
    <cfRule type="cellIs" dxfId="146" priority="7" operator="greaterThan">
      <formula>20</formula>
    </cfRule>
  </conditionalFormatting>
  <conditionalFormatting sqref="D21:O21">
    <cfRule type="cellIs" dxfId="145" priority="6" operator="greaterThan">
      <formula>20</formula>
    </cfRule>
  </conditionalFormatting>
  <conditionalFormatting sqref="R21:AC21">
    <cfRule type="cellIs" dxfId="144" priority="5" operator="greaterThan">
      <formula>20</formula>
    </cfRule>
  </conditionalFormatting>
  <conditionalFormatting sqref="D24:O24">
    <cfRule type="cellIs" dxfId="143" priority="4" operator="greaterThan">
      <formula>20</formula>
    </cfRule>
  </conditionalFormatting>
  <conditionalFormatting sqref="R24:AC24">
    <cfRule type="cellIs" dxfId="142" priority="3" operator="greaterThan">
      <formula>20</formula>
    </cfRule>
  </conditionalFormatting>
  <conditionalFormatting sqref="D27:O27">
    <cfRule type="cellIs" dxfId="141" priority="2" operator="greaterThan">
      <formula>20</formula>
    </cfRule>
  </conditionalFormatting>
  <conditionalFormatting sqref="R27:AC27">
    <cfRule type="cellIs" dxfId="140" priority="1" operator="greaterThan">
      <formula>20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01"/>
  <sheetViews>
    <sheetView topLeftCell="B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24.3</v>
      </c>
      <c r="C4" s="1" t="s">
        <v>438</v>
      </c>
      <c r="D4">
        <v>6.0400000000000002E-2</v>
      </c>
      <c r="E4">
        <v>5.9900000000000002E-2</v>
      </c>
      <c r="F4">
        <v>5.2999999999999999E-2</v>
      </c>
      <c r="G4">
        <v>4.65E-2</v>
      </c>
      <c r="H4">
        <v>4.8099999999999997E-2</v>
      </c>
      <c r="I4">
        <v>6.88E-2</v>
      </c>
      <c r="J4">
        <v>6.9400000000000003E-2</v>
      </c>
      <c r="K4">
        <v>4.9399999999999999E-2</v>
      </c>
      <c r="L4">
        <v>7.3599999999999999E-2</v>
      </c>
      <c r="M4">
        <v>5.6399999999999999E-2</v>
      </c>
      <c r="N4">
        <v>5.6599999999999998E-2</v>
      </c>
      <c r="O4">
        <v>4.8899999999999999E-2</v>
      </c>
      <c r="Q4" s="1" t="s">
        <v>446</v>
      </c>
      <c r="R4">
        <v>3.6223999999999998</v>
      </c>
      <c r="S4">
        <v>3.5693999999999999</v>
      </c>
      <c r="T4">
        <v>3.5535000000000001</v>
      </c>
      <c r="U4">
        <v>3.2113</v>
      </c>
      <c r="V4">
        <v>2.4941</v>
      </c>
      <c r="W4">
        <v>0.96489999999999998</v>
      </c>
      <c r="X4">
        <v>0.41239999999999999</v>
      </c>
      <c r="Y4">
        <v>0.1865</v>
      </c>
      <c r="Z4">
        <v>9.6100000000000005E-2</v>
      </c>
      <c r="AA4">
        <v>6.7599999999999993E-2</v>
      </c>
      <c r="AB4">
        <v>5.9499999999999997E-2</v>
      </c>
      <c r="AC4">
        <v>5.5E-2</v>
      </c>
    </row>
    <row r="5" spans="1:29" x14ac:dyDescent="0.3">
      <c r="C5" s="1"/>
      <c r="D5">
        <v>6.83E-2</v>
      </c>
      <c r="E5">
        <v>4.8399999999999999E-2</v>
      </c>
      <c r="F5">
        <v>0.05</v>
      </c>
      <c r="G5">
        <v>5.96E-2</v>
      </c>
      <c r="H5">
        <v>0.1091</v>
      </c>
      <c r="I5">
        <v>6.4500000000000002E-2</v>
      </c>
      <c r="J5">
        <v>7.1499999999999994E-2</v>
      </c>
      <c r="K5">
        <v>5.8799999999999998E-2</v>
      </c>
      <c r="L5">
        <v>4.6800000000000001E-2</v>
      </c>
      <c r="M5">
        <v>4.3700000000000003E-2</v>
      </c>
      <c r="N5">
        <v>4.3799999999999999E-2</v>
      </c>
      <c r="O5">
        <v>4.3200000000000002E-2</v>
      </c>
      <c r="R5">
        <v>3.6322000000000001</v>
      </c>
      <c r="S5">
        <v>3.6143999999999998</v>
      </c>
      <c r="T5">
        <v>3.4018000000000002</v>
      </c>
      <c r="U5">
        <v>3.3538000000000001</v>
      </c>
      <c r="V5">
        <v>2.6280000000000001</v>
      </c>
      <c r="W5">
        <v>1.5437000000000001</v>
      </c>
      <c r="X5">
        <v>0.625</v>
      </c>
      <c r="Y5">
        <v>0.25140000000000001</v>
      </c>
      <c r="Z5">
        <v>0.12570000000000001</v>
      </c>
      <c r="AA5">
        <v>7.5800000000000006E-2</v>
      </c>
      <c r="AB5">
        <v>6.0400000000000002E-2</v>
      </c>
      <c r="AC5">
        <v>5.1499999999999997E-2</v>
      </c>
    </row>
    <row r="6" spans="1:29" s="10" customFormat="1" x14ac:dyDescent="0.3">
      <c r="C6" s="9" t="s">
        <v>519</v>
      </c>
      <c r="D6" s="10">
        <f>_xlfn.STDEV.S(D4:D5)/AVERAGE(D4:D5)*100</f>
        <v>8.6808757907905569</v>
      </c>
      <c r="E6" s="10">
        <f>_xlfn.STDEV.S(E4:E5)/AVERAGE(E4:E5)*100</f>
        <v>15.01704152104387</v>
      </c>
      <c r="F6" s="10">
        <f t="shared" ref="F6:O6" si="0">_xlfn.STDEV.S(F4:F5)/AVERAGE(F4:F5)*100</f>
        <v>4.119068628271144</v>
      </c>
      <c r="G6" s="10">
        <f>_xlfn.STDEV.S(G4:G5)/AVERAGE(G4:G5)*100</f>
        <v>17.461072259271912</v>
      </c>
      <c r="H6" s="10">
        <f t="shared" si="0"/>
        <v>54.877243832543755</v>
      </c>
      <c r="I6" s="10">
        <f t="shared" si="0"/>
        <v>4.561979233461595</v>
      </c>
      <c r="J6" s="10">
        <f t="shared" si="0"/>
        <v>2.1077703910457677</v>
      </c>
      <c r="K6" s="10">
        <f t="shared" si="0"/>
        <v>12.286143702686775</v>
      </c>
      <c r="L6" s="10">
        <f t="shared" si="0"/>
        <v>31.479172318603744</v>
      </c>
      <c r="M6" s="10">
        <f t="shared" si="0"/>
        <v>17.942569672465922</v>
      </c>
      <c r="N6" s="10">
        <f t="shared" si="0"/>
        <v>18.029814341011676</v>
      </c>
      <c r="O6" s="10">
        <f t="shared" si="0"/>
        <v>8.752461786673873</v>
      </c>
      <c r="Q6" s="9" t="s">
        <v>519</v>
      </c>
      <c r="R6" s="10">
        <f>_xlfn.STDEV.S(R4:R5)/AVERAGE(R4:R5)*100</f>
        <v>0.19104144833976633</v>
      </c>
      <c r="S6" s="10">
        <f t="shared" ref="S6:AC6" si="1">_xlfn.STDEV.S(S4:S5)/AVERAGE(S4:S5)*100</f>
        <v>0.88587669905605926</v>
      </c>
      <c r="T6" s="10">
        <f t="shared" si="1"/>
        <v>3.0844995530314789</v>
      </c>
      <c r="U6" s="10">
        <f t="shared" si="1"/>
        <v>3.0696475703061052</v>
      </c>
      <c r="V6" s="10">
        <f t="shared" si="1"/>
        <v>3.696983580987439</v>
      </c>
      <c r="W6" s="10">
        <f t="shared" si="1"/>
        <v>32.629626480967389</v>
      </c>
      <c r="X6" s="10">
        <f t="shared" si="1"/>
        <v>28.982244395654561</v>
      </c>
      <c r="Y6" s="10">
        <f t="shared" si="1"/>
        <v>20.959684904775916</v>
      </c>
      <c r="Z6" s="10">
        <f t="shared" si="1"/>
        <v>18.873183699839331</v>
      </c>
      <c r="AA6" s="10">
        <f t="shared" si="1"/>
        <v>8.0868557959967919</v>
      </c>
      <c r="AB6" s="10">
        <f t="shared" si="1"/>
        <v>1.061544792440194</v>
      </c>
      <c r="AC6" s="10">
        <f t="shared" si="1"/>
        <v>4.647650204982007</v>
      </c>
    </row>
    <row r="7" spans="1:29" x14ac:dyDescent="0.3">
      <c r="C7" s="1" t="s">
        <v>596</v>
      </c>
      <c r="D7">
        <v>3.6846000000000001</v>
      </c>
      <c r="E7">
        <v>3.4786999999999999</v>
      </c>
      <c r="F7">
        <v>3.3875999999999999</v>
      </c>
      <c r="G7">
        <v>2.4285000000000001</v>
      </c>
      <c r="H7">
        <v>0.74439999999999995</v>
      </c>
      <c r="I7">
        <v>0.18509999999999999</v>
      </c>
      <c r="J7">
        <v>6.6400000000000001E-2</v>
      </c>
      <c r="K7">
        <v>4.9099999999999998E-2</v>
      </c>
      <c r="L7">
        <v>4.5999999999999999E-2</v>
      </c>
      <c r="M7">
        <v>4.4900000000000002E-2</v>
      </c>
      <c r="N7">
        <v>4.5499999999999999E-2</v>
      </c>
      <c r="O7">
        <v>4.3900000000000002E-2</v>
      </c>
      <c r="Q7" s="1" t="s">
        <v>603</v>
      </c>
      <c r="R7">
        <v>3.7073999999999998</v>
      </c>
      <c r="S7">
        <v>3.7848999999999999</v>
      </c>
      <c r="T7">
        <v>3.6909000000000001</v>
      </c>
      <c r="U7">
        <v>3.5139</v>
      </c>
      <c r="V7">
        <v>2.0341</v>
      </c>
      <c r="W7">
        <v>0.61099999999999999</v>
      </c>
      <c r="X7">
        <v>0.13730000000000001</v>
      </c>
      <c r="Y7">
        <v>6.6199999999999995E-2</v>
      </c>
      <c r="Z7">
        <v>5.0500000000000003E-2</v>
      </c>
      <c r="AA7">
        <v>4.7100000000000003E-2</v>
      </c>
      <c r="AB7">
        <v>4.7600000000000003E-2</v>
      </c>
      <c r="AC7">
        <v>4.6600000000000003E-2</v>
      </c>
    </row>
    <row r="8" spans="1:29" x14ac:dyDescent="0.3">
      <c r="C8" s="1"/>
      <c r="D8">
        <v>3.7372000000000001</v>
      </c>
      <c r="E8">
        <v>3.5421</v>
      </c>
      <c r="F8">
        <v>3.4207999999999998</v>
      </c>
      <c r="G8">
        <v>2.4519000000000002</v>
      </c>
      <c r="H8">
        <v>0.72860000000000003</v>
      </c>
      <c r="I8">
        <v>0.17050000000000001</v>
      </c>
      <c r="J8">
        <v>7.2099999999999997E-2</v>
      </c>
      <c r="K8">
        <v>4.8800000000000003E-2</v>
      </c>
      <c r="L8">
        <v>5.3499999999999999E-2</v>
      </c>
      <c r="M8">
        <v>4.3900000000000002E-2</v>
      </c>
      <c r="N8">
        <v>4.4900000000000002E-2</v>
      </c>
      <c r="O8">
        <v>4.41E-2</v>
      </c>
      <c r="R8">
        <v>3.8313000000000001</v>
      </c>
      <c r="S8">
        <v>3.7605</v>
      </c>
      <c r="T8">
        <v>3.7254999999999998</v>
      </c>
      <c r="U8">
        <v>3.4020000000000001</v>
      </c>
      <c r="V8">
        <v>2.2002999999999999</v>
      </c>
      <c r="W8">
        <v>0.54800000000000004</v>
      </c>
      <c r="X8">
        <v>0.14369999999999999</v>
      </c>
      <c r="Y8">
        <v>6.4100000000000004E-2</v>
      </c>
      <c r="Z8">
        <v>5.2200000000000003E-2</v>
      </c>
      <c r="AA8">
        <v>4.6899999999999997E-2</v>
      </c>
      <c r="AB8">
        <v>4.8300000000000003E-2</v>
      </c>
      <c r="AC8">
        <v>4.8899999999999999E-2</v>
      </c>
    </row>
    <row r="9" spans="1:29" s="10" customFormat="1" x14ac:dyDescent="0.3">
      <c r="C9" s="9" t="s">
        <v>519</v>
      </c>
      <c r="D9" s="10">
        <f>_xlfn.STDEV.S(D7:D8)/AVERAGE(D7:D8)*100</f>
        <v>1.0022856097014845</v>
      </c>
      <c r="E9" s="10">
        <f>_xlfn.STDEV.S(E7:E8)/AVERAGE(E7:E8)*100</f>
        <v>1.2770786784191888</v>
      </c>
      <c r="F9" s="10">
        <f t="shared" ref="F9:O9" si="2">_xlfn.STDEV.S(F7:F8)/AVERAGE(F7:F8)*100</f>
        <v>0.68961709462996601</v>
      </c>
      <c r="G9" s="10">
        <f>_xlfn.STDEV.S(G7:G8)/AVERAGE(G7:G8)*100</f>
        <v>0.67807141544813021</v>
      </c>
      <c r="H9" s="10">
        <f t="shared" si="2"/>
        <v>1.5169432644599321</v>
      </c>
      <c r="I9" s="10">
        <f t="shared" si="2"/>
        <v>5.8063886419142712</v>
      </c>
      <c r="J9" s="10">
        <f t="shared" si="2"/>
        <v>5.8202291014632754</v>
      </c>
      <c r="K9" s="10">
        <f t="shared" si="2"/>
        <v>0.43336472799991932</v>
      </c>
      <c r="L9" s="10">
        <f t="shared" si="2"/>
        <v>10.659901223917801</v>
      </c>
      <c r="M9" s="10">
        <f t="shared" si="2"/>
        <v>1.5925828405102433</v>
      </c>
      <c r="N9" s="10">
        <f t="shared" si="2"/>
        <v>0.93863732015912815</v>
      </c>
      <c r="O9" s="10">
        <f t="shared" si="2"/>
        <v>0.32141217326661059</v>
      </c>
      <c r="Q9" s="9" t="s">
        <v>519</v>
      </c>
      <c r="R9" s="10">
        <f>_xlfn.STDEV.S(R7:R8)/AVERAGE(R7:R8)*100</f>
        <v>2.324287481635122</v>
      </c>
      <c r="S9" s="10">
        <f t="shared" ref="S9:AC9" si="3">_xlfn.STDEV.S(S7:S8)/AVERAGE(S7:S8)*100</f>
        <v>0.45732248683838483</v>
      </c>
      <c r="T9" s="10">
        <f t="shared" si="3"/>
        <v>0.65977818426876556</v>
      </c>
      <c r="U9" s="10">
        <f t="shared" si="3"/>
        <v>2.2882126350807437</v>
      </c>
      <c r="V9" s="10">
        <f t="shared" si="3"/>
        <v>5.5507815526735369</v>
      </c>
      <c r="W9" s="10">
        <f t="shared" si="3"/>
        <v>7.6872695797674639</v>
      </c>
      <c r="X9" s="10">
        <f t="shared" si="3"/>
        <v>3.2209846260454778</v>
      </c>
      <c r="Y9" s="10">
        <f t="shared" si="3"/>
        <v>2.2792390491047478</v>
      </c>
      <c r="Z9" s="10">
        <f t="shared" si="3"/>
        <v>2.3409572113283947</v>
      </c>
      <c r="AA9" s="10">
        <f t="shared" si="3"/>
        <v>0.300896502632582</v>
      </c>
      <c r="AB9" s="10">
        <f t="shared" si="3"/>
        <v>1.0322726732650316</v>
      </c>
      <c r="AC9" s="10">
        <f t="shared" si="3"/>
        <v>3.4059593648776061</v>
      </c>
    </row>
    <row r="10" spans="1:29" x14ac:dyDescent="0.3">
      <c r="C10" s="1" t="s">
        <v>597</v>
      </c>
      <c r="D10">
        <v>3.847</v>
      </c>
      <c r="E10">
        <v>3.6977000000000002</v>
      </c>
      <c r="F10">
        <v>2.9803000000000002</v>
      </c>
      <c r="G10">
        <v>1.1608000000000001</v>
      </c>
      <c r="H10">
        <v>0.23</v>
      </c>
      <c r="I10">
        <v>7.2300000000000003E-2</v>
      </c>
      <c r="J10">
        <v>5.2299999999999999E-2</v>
      </c>
      <c r="K10">
        <v>4.4499999999999998E-2</v>
      </c>
      <c r="L10">
        <v>4.53E-2</v>
      </c>
      <c r="M10">
        <v>4.2700000000000002E-2</v>
      </c>
      <c r="N10">
        <v>4.3799999999999999E-2</v>
      </c>
      <c r="O10">
        <v>4.3700000000000003E-2</v>
      </c>
      <c r="Q10" s="1" t="s">
        <v>604</v>
      </c>
      <c r="R10">
        <v>3.77</v>
      </c>
      <c r="S10">
        <v>3.4954999999999998</v>
      </c>
      <c r="T10">
        <v>3.5003000000000002</v>
      </c>
      <c r="U10">
        <v>3.1013999999999999</v>
      </c>
      <c r="V10">
        <v>1.0784</v>
      </c>
      <c r="W10">
        <v>0.2253</v>
      </c>
      <c r="X10">
        <v>7.9000000000000001E-2</v>
      </c>
      <c r="Y10">
        <v>5.1900000000000002E-2</v>
      </c>
      <c r="Z10">
        <v>4.7100000000000003E-2</v>
      </c>
      <c r="AA10">
        <v>4.4699999999999997E-2</v>
      </c>
      <c r="AB10">
        <v>4.53E-2</v>
      </c>
      <c r="AC10">
        <v>4.5699999999999998E-2</v>
      </c>
    </row>
    <row r="11" spans="1:29" x14ac:dyDescent="0.3">
      <c r="C11" s="1"/>
      <c r="D11">
        <v>3.8113000000000001</v>
      </c>
      <c r="E11">
        <v>3.6985999999999999</v>
      </c>
      <c r="F11">
        <v>2.9314</v>
      </c>
      <c r="G11">
        <v>0.85699999999999998</v>
      </c>
      <c r="H11">
        <v>0.22520000000000001</v>
      </c>
      <c r="I11">
        <v>7.9000000000000001E-2</v>
      </c>
      <c r="J11">
        <v>6.7000000000000004E-2</v>
      </c>
      <c r="K11">
        <v>4.4299999999999999E-2</v>
      </c>
      <c r="L11">
        <v>4.5199999999999997E-2</v>
      </c>
      <c r="M11">
        <v>4.2900000000000001E-2</v>
      </c>
      <c r="N11">
        <v>4.6199999999999998E-2</v>
      </c>
      <c r="O11">
        <v>4.2500000000000003E-2</v>
      </c>
      <c r="R11">
        <v>3.7768999999999999</v>
      </c>
      <c r="S11">
        <v>3.7732000000000001</v>
      </c>
      <c r="T11">
        <v>3.5979000000000001</v>
      </c>
      <c r="U11">
        <v>2.8774000000000002</v>
      </c>
      <c r="V11">
        <v>1.0787</v>
      </c>
      <c r="W11">
        <v>0.21679999999999999</v>
      </c>
      <c r="X11">
        <v>7.9200000000000007E-2</v>
      </c>
      <c r="Y11">
        <v>5.0500000000000003E-2</v>
      </c>
      <c r="Z11">
        <v>4.6399999999999997E-2</v>
      </c>
      <c r="AA11">
        <v>4.7800000000000002E-2</v>
      </c>
      <c r="AB11">
        <v>4.4200000000000003E-2</v>
      </c>
      <c r="AC11">
        <v>4.4299999999999999E-2</v>
      </c>
    </row>
    <row r="12" spans="1:29" s="10" customFormat="1" x14ac:dyDescent="0.3">
      <c r="C12" s="9" t="s">
        <v>519</v>
      </c>
      <c r="D12" s="10">
        <f>_xlfn.STDEV.S(D10:D11)/AVERAGE(D10:D11)*100</f>
        <v>0.65925106324796978</v>
      </c>
      <c r="E12" s="10">
        <f>_xlfn.STDEV.S(E10:E11)/AVERAGE(E10:E11)*100</f>
        <v>1.720849892696796E-2</v>
      </c>
      <c r="F12" s="10">
        <f t="shared" ref="F12:O12" si="4">_xlfn.STDEV.S(F10:F11)/AVERAGE(F10:F11)*100</f>
        <v>1.1697996041755261</v>
      </c>
      <c r="G12" s="10">
        <f>_xlfn.STDEV.S(G10:G11)/AVERAGE(G10:G11)*100</f>
        <v>21.29240163787015</v>
      </c>
      <c r="H12" s="10">
        <f t="shared" si="4"/>
        <v>1.4912621044356007</v>
      </c>
      <c r="I12" s="10">
        <f t="shared" si="4"/>
        <v>6.2625451869793363</v>
      </c>
      <c r="J12" s="10">
        <f t="shared" si="4"/>
        <v>17.425766443323219</v>
      </c>
      <c r="K12" s="10">
        <f t="shared" si="4"/>
        <v>0.31851656810204648</v>
      </c>
      <c r="L12" s="10">
        <f t="shared" si="4"/>
        <v>0.15626669197493212</v>
      </c>
      <c r="M12" s="10">
        <f t="shared" si="4"/>
        <v>0.33042372952642202</v>
      </c>
      <c r="N12" s="10">
        <f t="shared" si="4"/>
        <v>3.7712361663282525</v>
      </c>
      <c r="O12" s="10">
        <f t="shared" si="4"/>
        <v>1.9687427782456075</v>
      </c>
      <c r="Q12" s="9" t="s">
        <v>519</v>
      </c>
      <c r="R12" s="10">
        <f>_xlfn.STDEV.S(R10:R11)/AVERAGE(R10:R11)*100</f>
        <v>0.12929909738268988</v>
      </c>
      <c r="S12" s="10">
        <f t="shared" ref="S12:AC12" si="5">_xlfn.STDEV.S(S10:S11)/AVERAGE(S10:S11)*100</f>
        <v>5.4029896167266349</v>
      </c>
      <c r="T12" s="10">
        <f t="shared" si="5"/>
        <v>1.9445386673750242</v>
      </c>
      <c r="U12" s="10">
        <f t="shared" si="5"/>
        <v>5.2984518293231577</v>
      </c>
      <c r="V12" s="10">
        <f t="shared" si="5"/>
        <v>1.9668261495150056E-2</v>
      </c>
      <c r="W12" s="10">
        <f t="shared" si="5"/>
        <v>2.7190263017804384</v>
      </c>
      <c r="X12" s="10">
        <f t="shared" si="5"/>
        <v>0.17878806098269728</v>
      </c>
      <c r="Y12" s="10">
        <f t="shared" si="5"/>
        <v>1.9334951048069637</v>
      </c>
      <c r="Z12" s="10">
        <f t="shared" si="5"/>
        <v>1.0587695119370859</v>
      </c>
      <c r="AA12" s="10">
        <f t="shared" si="5"/>
        <v>4.7395265333584886</v>
      </c>
      <c r="AB12" s="10">
        <f t="shared" si="5"/>
        <v>1.738139573866369</v>
      </c>
      <c r="AC12" s="10">
        <f t="shared" si="5"/>
        <v>2.1998877636914789</v>
      </c>
    </row>
    <row r="13" spans="1:29" x14ac:dyDescent="0.3">
      <c r="C13" s="1" t="s">
        <v>598</v>
      </c>
      <c r="D13">
        <v>3.7467000000000001</v>
      </c>
      <c r="E13">
        <v>2.5806</v>
      </c>
      <c r="F13">
        <v>0.73519999999999996</v>
      </c>
      <c r="G13">
        <v>0.33350000000000002</v>
      </c>
      <c r="H13">
        <v>6.6000000000000003E-2</v>
      </c>
      <c r="I13">
        <v>5.0500000000000003E-2</v>
      </c>
      <c r="J13">
        <v>4.5600000000000002E-2</v>
      </c>
      <c r="K13">
        <v>4.4499999999999998E-2</v>
      </c>
      <c r="L13">
        <v>4.3999999999999997E-2</v>
      </c>
      <c r="M13">
        <v>5.4800000000000001E-2</v>
      </c>
      <c r="N13">
        <v>4.4499999999999998E-2</v>
      </c>
      <c r="O13">
        <v>4.9700000000000001E-2</v>
      </c>
      <c r="Q13" s="1" t="s">
        <v>605</v>
      </c>
      <c r="R13">
        <v>3.8222</v>
      </c>
      <c r="S13">
        <v>3.6637</v>
      </c>
      <c r="T13">
        <v>3.5939000000000001</v>
      </c>
      <c r="U13">
        <v>1.9355</v>
      </c>
      <c r="V13">
        <v>0.43</v>
      </c>
      <c r="W13">
        <v>0.1206</v>
      </c>
      <c r="X13">
        <v>6.0299999999999999E-2</v>
      </c>
      <c r="Y13">
        <v>4.8800000000000003E-2</v>
      </c>
      <c r="Z13">
        <v>4.58E-2</v>
      </c>
      <c r="AA13">
        <v>4.5400000000000003E-2</v>
      </c>
      <c r="AB13">
        <v>4.48E-2</v>
      </c>
      <c r="AC13">
        <v>4.4299999999999999E-2</v>
      </c>
    </row>
    <row r="14" spans="1:29" x14ac:dyDescent="0.3">
      <c r="C14" s="1"/>
      <c r="D14">
        <v>3.5741999999999998</v>
      </c>
      <c r="E14">
        <v>2.6932</v>
      </c>
      <c r="F14">
        <v>0.71460000000000001</v>
      </c>
      <c r="G14">
        <v>0.16819999999999999</v>
      </c>
      <c r="H14">
        <v>7.17E-2</v>
      </c>
      <c r="I14">
        <v>4.9200000000000001E-2</v>
      </c>
      <c r="J14">
        <v>4.6399999999999997E-2</v>
      </c>
      <c r="K14">
        <v>4.7199999999999999E-2</v>
      </c>
      <c r="L14">
        <v>4.4999999999999998E-2</v>
      </c>
      <c r="M14">
        <v>4.3299999999999998E-2</v>
      </c>
      <c r="N14">
        <v>4.3999999999999997E-2</v>
      </c>
      <c r="O14">
        <v>4.4600000000000001E-2</v>
      </c>
      <c r="R14">
        <v>3.8201000000000001</v>
      </c>
      <c r="S14">
        <v>3.7726999999999999</v>
      </c>
      <c r="T14">
        <v>3.6187999999999998</v>
      </c>
      <c r="U14">
        <v>1.6501999999999999</v>
      </c>
      <c r="V14">
        <v>0.4758</v>
      </c>
      <c r="W14">
        <v>0.1206</v>
      </c>
      <c r="X14">
        <v>6.1100000000000002E-2</v>
      </c>
      <c r="Y14">
        <v>5.28E-2</v>
      </c>
      <c r="Z14">
        <v>4.7100000000000003E-2</v>
      </c>
      <c r="AA14">
        <v>4.4999999999999998E-2</v>
      </c>
      <c r="AB14">
        <v>4.4699999999999997E-2</v>
      </c>
      <c r="AC14">
        <v>4.3499999999999997E-2</v>
      </c>
    </row>
    <row r="15" spans="1:29" s="10" customFormat="1" x14ac:dyDescent="0.3">
      <c r="C15" s="9" t="s">
        <v>519</v>
      </c>
      <c r="D15" s="10">
        <f>_xlfn.STDEV.S(D13:D14)/AVERAGE(D13:D14)*100</f>
        <v>3.332265698334349</v>
      </c>
      <c r="E15" s="10">
        <f>_xlfn.STDEV.S(E13:E14)/AVERAGE(E13:E14)*100</f>
        <v>3.0194631408701613</v>
      </c>
      <c r="F15" s="10">
        <f t="shared" ref="F15:O15" si="6">_xlfn.STDEV.S(F13:F14)/AVERAGE(F13:F14)*100</f>
        <v>2.0094357418185744</v>
      </c>
      <c r="G15" s="10">
        <f>_xlfn.STDEV.S(G13:G14)/AVERAGE(G13:G14)*100</f>
        <v>46.595475754489271</v>
      </c>
      <c r="H15" s="10">
        <f t="shared" si="6"/>
        <v>5.8540430686467957</v>
      </c>
      <c r="I15" s="10">
        <f t="shared" si="6"/>
        <v>1.8440096600652225</v>
      </c>
      <c r="J15" s="10">
        <f t="shared" si="6"/>
        <v>1.2297509238026838</v>
      </c>
      <c r="K15" s="10">
        <f t="shared" si="6"/>
        <v>4.163987588230488</v>
      </c>
      <c r="L15" s="10">
        <f t="shared" si="6"/>
        <v>1.5890040026664005</v>
      </c>
      <c r="M15" s="10">
        <f t="shared" si="6"/>
        <v>16.578446449837642</v>
      </c>
      <c r="N15" s="10">
        <f t="shared" si="6"/>
        <v>0.79899071320513915</v>
      </c>
      <c r="O15" s="10">
        <f t="shared" si="6"/>
        <v>7.6484508675533247</v>
      </c>
      <c r="Q15" s="9" t="s">
        <v>519</v>
      </c>
      <c r="R15" s="10">
        <f>_xlfn.STDEV.S(R13:R14)/AVERAGE(R13:R14)*100</f>
        <v>3.8860663425715904E-2</v>
      </c>
      <c r="S15" s="10">
        <f t="shared" ref="S15:AC15" si="7">_xlfn.STDEV.S(S13:S14)/AVERAGE(S13:S14)*100</f>
        <v>2.0729019189213509</v>
      </c>
      <c r="T15" s="10">
        <f t="shared" si="7"/>
        <v>0.48822102268345619</v>
      </c>
      <c r="U15" s="10">
        <f t="shared" si="7"/>
        <v>11.252339273922642</v>
      </c>
      <c r="V15" s="10">
        <f t="shared" si="7"/>
        <v>7.1506934374793305</v>
      </c>
      <c r="W15" s="10">
        <f t="shared" si="7"/>
        <v>0</v>
      </c>
      <c r="X15" s="10">
        <f t="shared" si="7"/>
        <v>0.93193644966925782</v>
      </c>
      <c r="Y15" s="10">
        <f t="shared" si="7"/>
        <v>5.5677699306027328</v>
      </c>
      <c r="Z15" s="10">
        <f t="shared" si="7"/>
        <v>1.978985609348791</v>
      </c>
      <c r="AA15" s="10">
        <f t="shared" si="7"/>
        <v>0.62575821343942961</v>
      </c>
      <c r="AB15" s="10">
        <f t="shared" si="7"/>
        <v>0.15801268853331121</v>
      </c>
      <c r="AC15" s="10">
        <f t="shared" si="7"/>
        <v>1.2885772777887006</v>
      </c>
    </row>
    <row r="16" spans="1:29" x14ac:dyDescent="0.3">
      <c r="C16" s="1" t="s">
        <v>599</v>
      </c>
      <c r="D16">
        <v>3.9401999999999999</v>
      </c>
      <c r="E16">
        <v>2.1753999999999998</v>
      </c>
      <c r="F16">
        <v>0.49390000000000001</v>
      </c>
      <c r="G16">
        <v>0.1318</v>
      </c>
      <c r="H16">
        <v>6.3E-2</v>
      </c>
      <c r="I16">
        <v>4.9799999999999997E-2</v>
      </c>
      <c r="J16">
        <v>4.48E-2</v>
      </c>
      <c r="K16">
        <v>4.4299999999999999E-2</v>
      </c>
      <c r="L16">
        <v>4.4299999999999999E-2</v>
      </c>
      <c r="M16">
        <v>4.4200000000000003E-2</v>
      </c>
      <c r="N16">
        <v>4.4200000000000003E-2</v>
      </c>
      <c r="O16">
        <v>4.6399999999999997E-2</v>
      </c>
      <c r="Q16" s="1" t="s">
        <v>606</v>
      </c>
      <c r="R16">
        <v>3.7534000000000001</v>
      </c>
      <c r="S16">
        <v>3.8288000000000002</v>
      </c>
      <c r="T16">
        <v>3.6048</v>
      </c>
      <c r="U16">
        <v>2.1635</v>
      </c>
      <c r="V16">
        <v>0.59540000000000004</v>
      </c>
      <c r="W16">
        <v>0.14180000000000001</v>
      </c>
      <c r="X16">
        <v>7.1800000000000003E-2</v>
      </c>
      <c r="Y16">
        <v>5.1200000000000002E-2</v>
      </c>
      <c r="Z16">
        <v>0.05</v>
      </c>
      <c r="AA16">
        <v>4.5600000000000002E-2</v>
      </c>
      <c r="AB16">
        <v>4.9200000000000001E-2</v>
      </c>
      <c r="AC16">
        <v>4.5400000000000003E-2</v>
      </c>
    </row>
    <row r="17" spans="1:29" x14ac:dyDescent="0.3">
      <c r="C17" s="1"/>
      <c r="D17">
        <v>3.7618</v>
      </c>
      <c r="E17">
        <v>2.1415000000000002</v>
      </c>
      <c r="F17">
        <v>0.5141</v>
      </c>
      <c r="G17">
        <v>0.12230000000000001</v>
      </c>
      <c r="H17">
        <v>6.54E-2</v>
      </c>
      <c r="I17">
        <v>5.2699999999999997E-2</v>
      </c>
      <c r="J17">
        <v>4.5600000000000002E-2</v>
      </c>
      <c r="K17">
        <v>6.6100000000000006E-2</v>
      </c>
      <c r="L17">
        <v>5.0900000000000001E-2</v>
      </c>
      <c r="M17">
        <v>4.4600000000000001E-2</v>
      </c>
      <c r="N17">
        <v>4.3799999999999999E-2</v>
      </c>
      <c r="O17">
        <v>4.3499999999999997E-2</v>
      </c>
      <c r="R17">
        <v>3.8014999999999999</v>
      </c>
      <c r="S17">
        <v>3.7711999999999999</v>
      </c>
      <c r="T17">
        <v>3.5699000000000001</v>
      </c>
      <c r="U17">
        <v>2.5474000000000001</v>
      </c>
      <c r="V17">
        <v>0.64749999999999996</v>
      </c>
      <c r="W17">
        <v>0.15570000000000001</v>
      </c>
      <c r="X17">
        <v>6.9900000000000004E-2</v>
      </c>
      <c r="Y17">
        <v>5.0999999999999997E-2</v>
      </c>
      <c r="Z17">
        <v>4.9099999999999998E-2</v>
      </c>
      <c r="AA17">
        <v>4.7100000000000003E-2</v>
      </c>
      <c r="AB17">
        <v>4.5699999999999998E-2</v>
      </c>
      <c r="AC17">
        <v>4.4299999999999999E-2</v>
      </c>
    </row>
    <row r="18" spans="1:29" s="10" customFormat="1" x14ac:dyDescent="0.3">
      <c r="C18" s="9" t="s">
        <v>519</v>
      </c>
      <c r="D18" s="10">
        <f>_xlfn.STDEV.S(D16:D17)/AVERAGE(D16:D17)*100</f>
        <v>3.2757166908252406</v>
      </c>
      <c r="E18" s="10">
        <f>_xlfn.STDEV.S(E16:E17)/AVERAGE(E16:E17)*100</f>
        <v>1.1105617402406205</v>
      </c>
      <c r="F18" s="10">
        <f t="shared" ref="F18:O18" si="8">_xlfn.STDEV.S(F16:F17)/AVERAGE(F16:F17)*100</f>
        <v>2.8340390833270352</v>
      </c>
      <c r="G18" s="10">
        <f>_xlfn.STDEV.S(G16:G17)/AVERAGE(G16:G17)*100</f>
        <v>5.2872998199702463</v>
      </c>
      <c r="H18" s="10">
        <f t="shared" si="8"/>
        <v>2.6433898362113921</v>
      </c>
      <c r="I18" s="10">
        <f t="shared" si="8"/>
        <v>4.0011895911043664</v>
      </c>
      <c r="J18" s="10">
        <f t="shared" si="8"/>
        <v>1.2515164268788486</v>
      </c>
      <c r="K18" s="10">
        <f t="shared" si="8"/>
        <v>27.92559389468617</v>
      </c>
      <c r="L18" s="10">
        <f t="shared" si="8"/>
        <v>9.8044217559479296</v>
      </c>
      <c r="M18" s="10">
        <f t="shared" si="8"/>
        <v>0.63703313620409296</v>
      </c>
      <c r="N18" s="10">
        <f t="shared" si="8"/>
        <v>0.64282434653323228</v>
      </c>
      <c r="O18" s="10">
        <f t="shared" si="8"/>
        <v>4.5619792334615967</v>
      </c>
      <c r="Q18" s="9" t="s">
        <v>519</v>
      </c>
      <c r="R18" s="10">
        <f>_xlfn.STDEV.S(R16:R17)/AVERAGE(R16:R17)*100</f>
        <v>0.90039143271447142</v>
      </c>
      <c r="S18" s="10">
        <f t="shared" ref="S18:AC18" si="9">_xlfn.STDEV.S(S16:S17)/AVERAGE(S16:S17)*100</f>
        <v>1.0718250156932991</v>
      </c>
      <c r="T18" s="10">
        <f t="shared" si="9"/>
        <v>0.6879180080954036</v>
      </c>
      <c r="U18" s="10">
        <f t="shared" si="9"/>
        <v>11.524689265215379</v>
      </c>
      <c r="V18" s="10">
        <f t="shared" si="9"/>
        <v>5.9281138144370535</v>
      </c>
      <c r="W18" s="10">
        <f t="shared" si="9"/>
        <v>6.6075860561297519</v>
      </c>
      <c r="X18" s="10">
        <f t="shared" si="9"/>
        <v>1.8962637745299076</v>
      </c>
      <c r="Y18" s="10">
        <f t="shared" si="9"/>
        <v>0.27675412179513414</v>
      </c>
      <c r="Z18" s="10">
        <f t="shared" si="9"/>
        <v>1.2843513684518595</v>
      </c>
      <c r="AA18" s="10">
        <f t="shared" si="9"/>
        <v>2.2883714601506413</v>
      </c>
      <c r="AB18" s="10">
        <f t="shared" si="9"/>
        <v>5.215750756908152</v>
      </c>
      <c r="AC18" s="10">
        <f t="shared" si="9"/>
        <v>1.7342641233114935</v>
      </c>
    </row>
    <row r="19" spans="1:29" x14ac:dyDescent="0.3">
      <c r="C19" s="1" t="s">
        <v>600</v>
      </c>
      <c r="D19">
        <v>4.6800000000000001E-2</v>
      </c>
      <c r="E19">
        <v>4.7199999999999999E-2</v>
      </c>
      <c r="F19">
        <v>4.6300000000000001E-2</v>
      </c>
      <c r="G19">
        <v>4.58E-2</v>
      </c>
      <c r="H19">
        <v>4.5199999999999997E-2</v>
      </c>
      <c r="I19">
        <v>4.48E-2</v>
      </c>
      <c r="J19">
        <v>4.4299999999999999E-2</v>
      </c>
      <c r="K19">
        <v>4.4600000000000001E-2</v>
      </c>
      <c r="L19">
        <v>4.4999999999999998E-2</v>
      </c>
      <c r="M19">
        <v>4.4200000000000003E-2</v>
      </c>
      <c r="N19">
        <v>4.4699999999999997E-2</v>
      </c>
      <c r="O19">
        <v>4.4200000000000003E-2</v>
      </c>
      <c r="Q19" s="1" t="s">
        <v>607</v>
      </c>
      <c r="R19">
        <v>3.9727999999999999</v>
      </c>
      <c r="S19">
        <v>3.7789999999999999</v>
      </c>
      <c r="T19">
        <v>3.3437999999999999</v>
      </c>
      <c r="U19">
        <v>1.2950999999999999</v>
      </c>
      <c r="V19">
        <v>0.25990000000000002</v>
      </c>
      <c r="W19">
        <v>0.10829999999999999</v>
      </c>
      <c r="X19">
        <v>5.45E-2</v>
      </c>
      <c r="Y19">
        <v>4.8399999999999999E-2</v>
      </c>
      <c r="Z19">
        <v>5.4199999999999998E-2</v>
      </c>
      <c r="AA19">
        <v>4.5699999999999998E-2</v>
      </c>
      <c r="AB19">
        <v>4.6100000000000002E-2</v>
      </c>
      <c r="AC19">
        <v>4.5100000000000001E-2</v>
      </c>
    </row>
    <row r="20" spans="1:29" x14ac:dyDescent="0.3">
      <c r="C20" s="1"/>
      <c r="D20">
        <v>4.7699999999999999E-2</v>
      </c>
      <c r="E20">
        <v>4.7600000000000003E-2</v>
      </c>
      <c r="F20">
        <v>4.5900000000000003E-2</v>
      </c>
      <c r="G20">
        <v>4.7100000000000003E-2</v>
      </c>
      <c r="H20">
        <v>4.6300000000000001E-2</v>
      </c>
      <c r="I20">
        <v>4.6300000000000001E-2</v>
      </c>
      <c r="J20">
        <v>4.7100000000000003E-2</v>
      </c>
      <c r="K20">
        <v>4.4200000000000003E-2</v>
      </c>
      <c r="L20">
        <v>4.4999999999999998E-2</v>
      </c>
      <c r="M20">
        <v>4.4200000000000003E-2</v>
      </c>
      <c r="N20">
        <v>4.5600000000000002E-2</v>
      </c>
      <c r="O20">
        <v>4.4900000000000002E-2</v>
      </c>
      <c r="R20">
        <v>3.8681999999999999</v>
      </c>
      <c r="S20">
        <v>3.6818</v>
      </c>
      <c r="T20">
        <v>3.2</v>
      </c>
      <c r="U20">
        <v>1.1431</v>
      </c>
      <c r="V20">
        <v>0.2445</v>
      </c>
      <c r="W20">
        <v>8.5000000000000006E-2</v>
      </c>
      <c r="X20">
        <v>5.7299999999999997E-2</v>
      </c>
      <c r="Y20">
        <v>4.9299999999999997E-2</v>
      </c>
      <c r="Z20">
        <v>4.8300000000000003E-2</v>
      </c>
      <c r="AA20">
        <v>4.5199999999999997E-2</v>
      </c>
      <c r="AB20">
        <v>4.5199999999999997E-2</v>
      </c>
      <c r="AC20">
        <v>4.5199999999999997E-2</v>
      </c>
    </row>
    <row r="21" spans="1:29" s="10" customFormat="1" x14ac:dyDescent="0.3">
      <c r="C21" s="9" t="s">
        <v>519</v>
      </c>
      <c r="D21" s="10">
        <f>_xlfn.STDEV.S(D19:D20)/AVERAGE(D19:D20)*100</f>
        <v>1.3468700594029448</v>
      </c>
      <c r="E21" s="10">
        <f>_xlfn.STDEV.S(E19:E20)/AVERAGE(E19:E20)*100</f>
        <v>0.59671458327979376</v>
      </c>
      <c r="F21" s="10">
        <f t="shared" ref="F21:O21" si="10">_xlfn.STDEV.S(F19:F20)/AVERAGE(F19:F20)*100</f>
        <v>0.61354167564992901</v>
      </c>
      <c r="G21" s="10">
        <f>_xlfn.STDEV.S(G19:G20)/AVERAGE(G19:G20)*100</f>
        <v>1.978985609348791</v>
      </c>
      <c r="H21" s="10">
        <f t="shared" si="10"/>
        <v>1.7001474520332349</v>
      </c>
      <c r="I21" s="10">
        <f t="shared" si="10"/>
        <v>2.3285623968821567</v>
      </c>
      <c r="J21" s="10">
        <f t="shared" si="10"/>
        <v>4.3323829044252422</v>
      </c>
      <c r="K21" s="10">
        <f t="shared" si="10"/>
        <v>0.63703313620409296</v>
      </c>
      <c r="L21" s="10">
        <f t="shared" si="10"/>
        <v>0</v>
      </c>
      <c r="M21" s="10">
        <f t="shared" si="10"/>
        <v>0</v>
      </c>
      <c r="N21" s="10">
        <f t="shared" si="10"/>
        <v>1.4095151784449533</v>
      </c>
      <c r="O21" s="10">
        <f t="shared" si="10"/>
        <v>1.1110544261068074</v>
      </c>
      <c r="Q21" s="9" t="s">
        <v>519</v>
      </c>
      <c r="R21" s="10">
        <f>_xlfn.STDEV.S(R19:R20)/AVERAGE(R19:R20)*100</f>
        <v>1.8865800105117434</v>
      </c>
      <c r="S21" s="10">
        <f t="shared" ref="S21:AC21" si="11">_xlfn.STDEV.S(S19:S20)/AVERAGE(S19:S20)*100</f>
        <v>1.8424506522445951</v>
      </c>
      <c r="T21" s="10">
        <f t="shared" si="11"/>
        <v>3.1077341952573527</v>
      </c>
      <c r="U21" s="10">
        <f t="shared" si="11"/>
        <v>8.8163588500004231</v>
      </c>
      <c r="V21" s="10">
        <f t="shared" si="11"/>
        <v>4.3177812966981959</v>
      </c>
      <c r="W21" s="10">
        <f t="shared" si="11"/>
        <v>17.046650803566081</v>
      </c>
      <c r="X21" s="10">
        <f t="shared" si="11"/>
        <v>3.5418586535283203</v>
      </c>
      <c r="Y21" s="10">
        <f t="shared" si="11"/>
        <v>1.3027555845811492</v>
      </c>
      <c r="Z21" s="10">
        <f t="shared" si="11"/>
        <v>8.1403512370743947</v>
      </c>
      <c r="AA21" s="10">
        <f t="shared" si="11"/>
        <v>0.77789524883008598</v>
      </c>
      <c r="AB21" s="10">
        <f t="shared" si="11"/>
        <v>1.3940768960961585</v>
      </c>
      <c r="AC21" s="10">
        <f t="shared" si="11"/>
        <v>0.15661279760498753</v>
      </c>
    </row>
    <row r="22" spans="1:29" x14ac:dyDescent="0.3">
      <c r="C22" s="1" t="s">
        <v>601</v>
      </c>
      <c r="D22">
        <v>1.8085</v>
      </c>
      <c r="E22">
        <v>0.4143</v>
      </c>
      <c r="F22">
        <v>0.14099999999999999</v>
      </c>
      <c r="G22">
        <v>6.3799999999999996E-2</v>
      </c>
      <c r="H22">
        <v>7.2800000000000004E-2</v>
      </c>
      <c r="I22">
        <v>5.1200000000000002E-2</v>
      </c>
      <c r="J22">
        <v>7.4999999999999997E-2</v>
      </c>
      <c r="K22">
        <v>0.12479999999999999</v>
      </c>
      <c r="L22">
        <v>5.04E-2</v>
      </c>
      <c r="M22">
        <v>4.4999999999999998E-2</v>
      </c>
      <c r="N22">
        <v>0.1113</v>
      </c>
      <c r="O22">
        <v>4.9799999999999997E-2</v>
      </c>
      <c r="Q22" s="1" t="s">
        <v>608</v>
      </c>
      <c r="R22">
        <v>3.7492999999999999</v>
      </c>
      <c r="S22">
        <v>3.4510000000000001</v>
      </c>
      <c r="T22">
        <v>3.1831</v>
      </c>
      <c r="U22">
        <v>1.1318999999999999</v>
      </c>
      <c r="V22">
        <v>0.28439999999999999</v>
      </c>
      <c r="W22">
        <v>8.8900000000000007E-2</v>
      </c>
      <c r="X22">
        <v>5.4800000000000001E-2</v>
      </c>
      <c r="Y22">
        <v>4.58E-2</v>
      </c>
      <c r="Z22">
        <v>4.41E-2</v>
      </c>
      <c r="AA22">
        <v>4.3200000000000002E-2</v>
      </c>
      <c r="AB22">
        <v>4.3200000000000002E-2</v>
      </c>
      <c r="AC22">
        <v>4.24E-2</v>
      </c>
    </row>
    <row r="23" spans="1:29" x14ac:dyDescent="0.3">
      <c r="C23" s="1"/>
      <c r="D23">
        <v>1.7884</v>
      </c>
      <c r="E23">
        <v>0.35560000000000003</v>
      </c>
      <c r="F23">
        <v>0.10440000000000001</v>
      </c>
      <c r="G23">
        <v>6.0600000000000001E-2</v>
      </c>
      <c r="H23">
        <v>4.6800000000000001E-2</v>
      </c>
      <c r="I23">
        <v>6.2300000000000001E-2</v>
      </c>
      <c r="J23">
        <v>5.0299999999999997E-2</v>
      </c>
      <c r="K23">
        <v>4.6800000000000001E-2</v>
      </c>
      <c r="L23">
        <v>0.28189999999999998</v>
      </c>
      <c r="M23">
        <v>4.2900000000000001E-2</v>
      </c>
      <c r="N23">
        <v>5.6800000000000003E-2</v>
      </c>
      <c r="O23">
        <v>4.5100000000000001E-2</v>
      </c>
      <c r="R23">
        <v>3.4291</v>
      </c>
      <c r="S23">
        <v>3.5493000000000001</v>
      </c>
      <c r="T23">
        <v>3.0402999999999998</v>
      </c>
      <c r="U23">
        <v>1.3056000000000001</v>
      </c>
      <c r="V23">
        <v>0.32390000000000002</v>
      </c>
      <c r="W23">
        <v>9.5399999999999999E-2</v>
      </c>
      <c r="X23">
        <v>5.4699999999999999E-2</v>
      </c>
      <c r="Y23">
        <v>4.53E-2</v>
      </c>
      <c r="Z23">
        <v>4.3200000000000002E-2</v>
      </c>
      <c r="AA23">
        <v>4.3799999999999999E-2</v>
      </c>
      <c r="AB23">
        <v>4.2700000000000002E-2</v>
      </c>
      <c r="AC23">
        <v>4.2099999999999999E-2</v>
      </c>
    </row>
    <row r="24" spans="1:29" s="10" customFormat="1" x14ac:dyDescent="0.3">
      <c r="C24" s="9" t="s">
        <v>519</v>
      </c>
      <c r="D24" s="10">
        <f>_xlfn.STDEV.S(D22:D23)/AVERAGE(D22:D23)*100</f>
        <v>0.79028309387804008</v>
      </c>
      <c r="E24" s="10">
        <f>_xlfn.STDEV.S(E22:E23)/AVERAGE(E22:E23)*100</f>
        <v>10.782482934316228</v>
      </c>
      <c r="F24" s="10">
        <f t="shared" ref="F24:O24" si="12">_xlfn.STDEV.S(F22:F23)/AVERAGE(F22:F23)*100</f>
        <v>21.092182715099923</v>
      </c>
      <c r="G24" s="10">
        <f>_xlfn.STDEV.S(G22:G23)/AVERAGE(G22:G23)*100</f>
        <v>3.6378483919565086</v>
      </c>
      <c r="H24" s="10">
        <f t="shared" si="12"/>
        <v>30.743773095067191</v>
      </c>
      <c r="I24" s="10">
        <f t="shared" si="12"/>
        <v>13.830634839067271</v>
      </c>
      <c r="J24" s="10">
        <f t="shared" si="12"/>
        <v>27.877952905519127</v>
      </c>
      <c r="K24" s="10">
        <f t="shared" si="12"/>
        <v>64.282434653322468</v>
      </c>
      <c r="L24" s="10">
        <f t="shared" si="12"/>
        <v>98.522551817445532</v>
      </c>
      <c r="M24" s="10">
        <f t="shared" si="12"/>
        <v>3.3786672138606324</v>
      </c>
      <c r="N24" s="10">
        <f t="shared" si="12"/>
        <v>45.850469452310342</v>
      </c>
      <c r="O24" s="10">
        <f t="shared" si="12"/>
        <v>7.0040081592766503</v>
      </c>
      <c r="Q24" s="9" t="s">
        <v>519</v>
      </c>
      <c r="R24" s="10">
        <f>_xlfn.STDEV.S(R22:R23)/AVERAGE(R22:R23)*100</f>
        <v>6.3082467217188336</v>
      </c>
      <c r="S24" s="10">
        <f t="shared" ref="S24:AC24" si="13">_xlfn.STDEV.S(S22:S23)/AVERAGE(S22:S23)*100</f>
        <v>1.9858747936699186</v>
      </c>
      <c r="T24" s="10">
        <f t="shared" si="13"/>
        <v>3.2450058923880571</v>
      </c>
      <c r="U24" s="10">
        <f t="shared" si="13"/>
        <v>10.077903416787974</v>
      </c>
      <c r="V24" s="10">
        <f t="shared" si="13"/>
        <v>9.18320495047465</v>
      </c>
      <c r="W24" s="10">
        <f t="shared" si="13"/>
        <v>4.9877309579083589</v>
      </c>
      <c r="X24" s="10">
        <f t="shared" si="13"/>
        <v>0.12915192350439594</v>
      </c>
      <c r="Y24" s="10">
        <f t="shared" si="13"/>
        <v>0.7761874656273855</v>
      </c>
      <c r="Z24" s="10">
        <f t="shared" si="13"/>
        <v>1.4579521261578268</v>
      </c>
      <c r="AA24" s="10">
        <f t="shared" si="13"/>
        <v>0.97531969818833564</v>
      </c>
      <c r="AB24" s="10">
        <f t="shared" si="13"/>
        <v>0.82317436692264045</v>
      </c>
      <c r="AC24" s="10">
        <f t="shared" si="13"/>
        <v>0.50208765528039156</v>
      </c>
    </row>
    <row r="25" spans="1:29" x14ac:dyDescent="0.3">
      <c r="C25" s="1" t="s">
        <v>602</v>
      </c>
      <c r="D25">
        <v>2.9916</v>
      </c>
      <c r="E25">
        <v>1.2473000000000001</v>
      </c>
      <c r="F25">
        <v>0.35089999999999999</v>
      </c>
      <c r="G25">
        <v>0.11169999999999999</v>
      </c>
      <c r="H25">
        <v>5.8099999999999999E-2</v>
      </c>
      <c r="I25">
        <v>5.3800000000000001E-2</v>
      </c>
      <c r="J25">
        <v>4.5900000000000003E-2</v>
      </c>
      <c r="K25">
        <v>4.4900000000000002E-2</v>
      </c>
      <c r="L25">
        <v>4.7399999999999998E-2</v>
      </c>
      <c r="M25">
        <v>4.5499999999999999E-2</v>
      </c>
      <c r="N25">
        <v>4.6899999999999997E-2</v>
      </c>
      <c r="O25">
        <v>4.4499999999999998E-2</v>
      </c>
      <c r="Q25" s="1" t="s">
        <v>609</v>
      </c>
      <c r="R25">
        <v>4.5699999999999998E-2</v>
      </c>
      <c r="S25">
        <v>4.3700000000000003E-2</v>
      </c>
      <c r="T25">
        <v>4.4200000000000003E-2</v>
      </c>
      <c r="U25">
        <v>4.9599999999999998E-2</v>
      </c>
      <c r="V25">
        <v>4.4400000000000002E-2</v>
      </c>
      <c r="W25">
        <v>4.65E-2</v>
      </c>
      <c r="X25">
        <v>4.65E-2</v>
      </c>
      <c r="Y25">
        <v>5.04E-2</v>
      </c>
      <c r="Z25">
        <v>4.5100000000000001E-2</v>
      </c>
      <c r="AA25">
        <v>5.1499999999999997E-2</v>
      </c>
      <c r="AB25">
        <v>6.3200000000000006E-2</v>
      </c>
      <c r="AC25">
        <v>4.5999999999999999E-2</v>
      </c>
    </row>
    <row r="26" spans="1:29" x14ac:dyDescent="0.3">
      <c r="C26" s="1"/>
      <c r="D26">
        <v>0.9325</v>
      </c>
      <c r="E26">
        <v>0.21640000000000001</v>
      </c>
      <c r="F26">
        <v>7.6300000000000007E-2</v>
      </c>
      <c r="G26">
        <v>5.6800000000000003E-2</v>
      </c>
      <c r="H26">
        <v>5.1299999999999998E-2</v>
      </c>
      <c r="I26">
        <v>9.7699999999999995E-2</v>
      </c>
      <c r="J26">
        <v>4.8300000000000003E-2</v>
      </c>
      <c r="K26">
        <v>4.6100000000000002E-2</v>
      </c>
      <c r="L26">
        <v>4.6800000000000001E-2</v>
      </c>
      <c r="M26">
        <v>4.5199999999999997E-2</v>
      </c>
      <c r="N26">
        <v>5.11E-2</v>
      </c>
      <c r="O26">
        <v>5.2200000000000003E-2</v>
      </c>
      <c r="R26">
        <v>4.53E-2</v>
      </c>
      <c r="S26">
        <v>4.2999999999999997E-2</v>
      </c>
      <c r="T26">
        <v>4.41E-2</v>
      </c>
      <c r="U26">
        <v>4.48E-2</v>
      </c>
      <c r="V26">
        <v>4.5999999999999999E-2</v>
      </c>
      <c r="W26">
        <v>4.7699999999999999E-2</v>
      </c>
      <c r="X26">
        <v>4.82E-2</v>
      </c>
      <c r="Y26">
        <v>4.7300000000000002E-2</v>
      </c>
      <c r="Z26">
        <v>4.7699999999999999E-2</v>
      </c>
      <c r="AA26">
        <v>4.8000000000000001E-2</v>
      </c>
      <c r="AB26">
        <v>4.8000000000000001E-2</v>
      </c>
      <c r="AC26">
        <v>4.7E-2</v>
      </c>
    </row>
    <row r="27" spans="1:29" s="10" customFormat="1" x14ac:dyDescent="0.3">
      <c r="C27" s="9" t="s">
        <v>519</v>
      </c>
      <c r="D27" s="10">
        <f>_xlfn.STDEV.S(D25:D26)/AVERAGE(D25:D26)*100</f>
        <v>74.208280784955519</v>
      </c>
      <c r="E27" s="10">
        <f>_xlfn.STDEV.S(E25:E26)/AVERAGE(E25:E26)*100</f>
        <v>99.604615799031507</v>
      </c>
      <c r="F27" s="10">
        <f t="shared" ref="F27:O27" si="14">_xlfn.STDEV.S(F25:F26)/AVERAGE(F25:F26)*100</f>
        <v>90.904270652540205</v>
      </c>
      <c r="G27" s="10">
        <f>_xlfn.STDEV.S(G25:G26)/AVERAGE(G25:G26)*100</f>
        <v>46.077343960998803</v>
      </c>
      <c r="H27" s="10">
        <f t="shared" si="14"/>
        <v>8.7903585229771917</v>
      </c>
      <c r="I27" s="10">
        <f t="shared" si="14"/>
        <v>40.979521708368878</v>
      </c>
      <c r="J27" s="10">
        <f t="shared" si="14"/>
        <v>3.6030918786575654</v>
      </c>
      <c r="K27" s="10">
        <f t="shared" si="14"/>
        <v>1.8648970053271579</v>
      </c>
      <c r="L27" s="10">
        <f t="shared" si="14"/>
        <v>0.90077296966438636</v>
      </c>
      <c r="M27" s="10">
        <f t="shared" si="14"/>
        <v>0.46776633816089391</v>
      </c>
      <c r="N27" s="10">
        <f t="shared" si="14"/>
        <v>6.060915267313268</v>
      </c>
      <c r="O27" s="10">
        <f t="shared" si="14"/>
        <v>11.261059390147715</v>
      </c>
      <c r="Q27" s="9" t="s">
        <v>519</v>
      </c>
      <c r="R27" s="10">
        <f>_xlfn.STDEV.S(R25:R26)/AVERAGE(R25:R26)*100</f>
        <v>0.62163233510904903</v>
      </c>
      <c r="S27" s="10">
        <f t="shared" ref="S27:AC27" si="15">_xlfn.STDEV.S(S25:S26)/AVERAGE(S25:S26)*100</f>
        <v>1.1418102579713671</v>
      </c>
      <c r="T27" s="10">
        <f t="shared" si="15"/>
        <v>0.16016008633897344</v>
      </c>
      <c r="U27" s="10">
        <f t="shared" si="15"/>
        <v>7.1909164188462436</v>
      </c>
      <c r="V27" s="10">
        <f t="shared" si="15"/>
        <v>2.503032853757686</v>
      </c>
      <c r="W27" s="10">
        <f t="shared" si="15"/>
        <v>1.8015459393287832</v>
      </c>
      <c r="X27" s="10">
        <f t="shared" si="15"/>
        <v>2.5387149482938351</v>
      </c>
      <c r="Y27" s="10">
        <f t="shared" si="15"/>
        <v>4.4872692357795216</v>
      </c>
      <c r="Z27" s="10">
        <f t="shared" si="15"/>
        <v>3.9622362738901344</v>
      </c>
      <c r="AA27" s="10">
        <f t="shared" si="15"/>
        <v>4.9746205711616351</v>
      </c>
      <c r="AB27" s="10">
        <f t="shared" si="15"/>
        <v>19.330976751862377</v>
      </c>
      <c r="AC27" s="10">
        <f t="shared" si="15"/>
        <v>1.5206597444872005</v>
      </c>
    </row>
    <row r="28" spans="1:29" x14ac:dyDescent="0.3">
      <c r="A28" t="s">
        <v>8</v>
      </c>
    </row>
    <row r="29" spans="1:29" x14ac:dyDescent="0.3">
      <c r="A29" t="s">
        <v>9</v>
      </c>
    </row>
    <row r="30" spans="1:29" x14ac:dyDescent="0.3">
      <c r="A30" t="s">
        <v>10</v>
      </c>
      <c r="B30" t="s">
        <v>431</v>
      </c>
      <c r="C30" t="s">
        <v>12</v>
      </c>
      <c r="D30" t="s">
        <v>13</v>
      </c>
      <c r="E30" t="s">
        <v>14</v>
      </c>
      <c r="F30" t="s">
        <v>15</v>
      </c>
      <c r="G30" t="s">
        <v>16</v>
      </c>
      <c r="H30" t="s">
        <v>17</v>
      </c>
    </row>
    <row r="31" spans="1:29" x14ac:dyDescent="0.3">
      <c r="A31">
        <v>1</v>
      </c>
      <c r="B31">
        <v>100</v>
      </c>
      <c r="C31" t="s">
        <v>19</v>
      </c>
      <c r="D31" t="s">
        <v>20</v>
      </c>
      <c r="E31">
        <v>3.6219999999999999</v>
      </c>
      <c r="F31">
        <v>3.6269999999999998</v>
      </c>
      <c r="G31">
        <v>7.0000000000000001E-3</v>
      </c>
      <c r="H31">
        <v>0.2</v>
      </c>
    </row>
    <row r="32" spans="1:29" x14ac:dyDescent="0.3">
      <c r="A32" t="s">
        <v>21</v>
      </c>
      <c r="B32" t="s">
        <v>21</v>
      </c>
      <c r="C32" t="s">
        <v>19</v>
      </c>
      <c r="D32" t="s">
        <v>22</v>
      </c>
      <c r="E32">
        <v>3.6320000000000001</v>
      </c>
      <c r="F32" t="s">
        <v>21</v>
      </c>
      <c r="G32" t="s">
        <v>21</v>
      </c>
      <c r="H32" t="s">
        <v>21</v>
      </c>
    </row>
    <row r="33" spans="1:8" x14ac:dyDescent="0.3">
      <c r="A33">
        <v>2</v>
      </c>
      <c r="B33">
        <v>33.332999999999998</v>
      </c>
      <c r="C33">
        <v>20.571000000000002</v>
      </c>
      <c r="D33" t="s">
        <v>24</v>
      </c>
      <c r="E33">
        <v>3.569</v>
      </c>
      <c r="F33">
        <v>3.5920000000000001</v>
      </c>
      <c r="G33">
        <v>3.2000000000000001E-2</v>
      </c>
      <c r="H33">
        <v>0.9</v>
      </c>
    </row>
    <row r="34" spans="1:8" x14ac:dyDescent="0.3">
      <c r="A34" t="s">
        <v>21</v>
      </c>
      <c r="B34" t="s">
        <v>21</v>
      </c>
      <c r="C34" t="s">
        <v>19</v>
      </c>
      <c r="D34" t="s">
        <v>25</v>
      </c>
      <c r="E34">
        <v>3.6139999999999999</v>
      </c>
      <c r="F34" t="s">
        <v>21</v>
      </c>
      <c r="G34" t="s">
        <v>21</v>
      </c>
      <c r="H34" t="s">
        <v>21</v>
      </c>
    </row>
    <row r="35" spans="1:8" x14ac:dyDescent="0.3">
      <c r="A35">
        <v>3</v>
      </c>
      <c r="B35">
        <v>11.111000000000001</v>
      </c>
      <c r="C35">
        <v>15.006</v>
      </c>
      <c r="D35" t="s">
        <v>27</v>
      </c>
      <c r="E35">
        <v>3.5539999999999998</v>
      </c>
      <c r="F35">
        <v>3.4780000000000002</v>
      </c>
      <c r="G35">
        <v>0.107</v>
      </c>
      <c r="H35">
        <v>3.1</v>
      </c>
    </row>
    <row r="36" spans="1:8" x14ac:dyDescent="0.3">
      <c r="A36" t="s">
        <v>21</v>
      </c>
      <c r="B36" t="s">
        <v>21</v>
      </c>
      <c r="C36">
        <v>5.2009999999999996</v>
      </c>
      <c r="D36" t="s">
        <v>28</v>
      </c>
      <c r="E36">
        <v>3.4020000000000001</v>
      </c>
      <c r="F36" t="s">
        <v>21</v>
      </c>
      <c r="G36" t="s">
        <v>21</v>
      </c>
      <c r="H36" t="s">
        <v>21</v>
      </c>
    </row>
    <row r="37" spans="1:8" x14ac:dyDescent="0.3">
      <c r="A37">
        <v>4</v>
      </c>
      <c r="B37">
        <v>3.7040000000000002</v>
      </c>
      <c r="C37">
        <v>3.1030000000000002</v>
      </c>
      <c r="D37" t="s">
        <v>30</v>
      </c>
      <c r="E37">
        <v>3.2109999999999999</v>
      </c>
      <c r="F37">
        <v>3.2829999999999999</v>
      </c>
      <c r="G37">
        <v>0.10100000000000001</v>
      </c>
      <c r="H37">
        <v>3.1</v>
      </c>
    </row>
    <row r="38" spans="1:8" x14ac:dyDescent="0.3">
      <c r="A38" t="s">
        <v>21</v>
      </c>
      <c r="B38" t="s">
        <v>21</v>
      </c>
      <c r="C38">
        <v>4.4210000000000003</v>
      </c>
      <c r="D38" t="s">
        <v>31</v>
      </c>
      <c r="E38">
        <v>3.3540000000000001</v>
      </c>
      <c r="F38" t="s">
        <v>21</v>
      </c>
      <c r="G38" t="s">
        <v>21</v>
      </c>
      <c r="H38" t="s">
        <v>21</v>
      </c>
    </row>
    <row r="39" spans="1:8" x14ac:dyDescent="0.3">
      <c r="A39">
        <v>5</v>
      </c>
      <c r="B39">
        <v>1.2350000000000001</v>
      </c>
      <c r="C39">
        <v>1.204</v>
      </c>
      <c r="D39" t="s">
        <v>33</v>
      </c>
      <c r="E39">
        <v>2.4940000000000002</v>
      </c>
      <c r="F39">
        <v>2.5609999999999999</v>
      </c>
      <c r="G39">
        <v>9.5000000000000001E-2</v>
      </c>
      <c r="H39">
        <v>3.7</v>
      </c>
    </row>
    <row r="40" spans="1:8" x14ac:dyDescent="0.3">
      <c r="A40" t="s">
        <v>21</v>
      </c>
      <c r="B40" t="s">
        <v>21</v>
      </c>
      <c r="C40">
        <v>1.3779999999999999</v>
      </c>
      <c r="D40" t="s">
        <v>34</v>
      </c>
      <c r="E40">
        <v>2.6280000000000001</v>
      </c>
      <c r="F40" t="s">
        <v>21</v>
      </c>
      <c r="G40" t="s">
        <v>21</v>
      </c>
      <c r="H40" t="s">
        <v>21</v>
      </c>
    </row>
    <row r="41" spans="1:8" x14ac:dyDescent="0.3">
      <c r="A41">
        <v>6</v>
      </c>
      <c r="B41">
        <v>0.41199999999999998</v>
      </c>
      <c r="C41">
        <v>0.28699999999999998</v>
      </c>
      <c r="D41" t="s">
        <v>36</v>
      </c>
      <c r="E41">
        <v>0.96499999999999997</v>
      </c>
      <c r="F41">
        <v>1.254</v>
      </c>
      <c r="G41">
        <v>0.40899999999999997</v>
      </c>
      <c r="H41">
        <v>32.6</v>
      </c>
    </row>
    <row r="42" spans="1:8" x14ac:dyDescent="0.3">
      <c r="A42" t="s">
        <v>21</v>
      </c>
      <c r="B42" t="s">
        <v>21</v>
      </c>
      <c r="C42">
        <v>0.51500000000000001</v>
      </c>
      <c r="D42" t="s">
        <v>37</v>
      </c>
      <c r="E42">
        <v>1.544</v>
      </c>
      <c r="F42" t="s">
        <v>21</v>
      </c>
      <c r="G42" t="s">
        <v>21</v>
      </c>
      <c r="H42" t="s">
        <v>21</v>
      </c>
    </row>
    <row r="43" spans="1:8" x14ac:dyDescent="0.3">
      <c r="A43">
        <v>7</v>
      </c>
      <c r="B43">
        <v>0.13700000000000001</v>
      </c>
      <c r="C43">
        <v>0.114</v>
      </c>
      <c r="D43" t="s">
        <v>39</v>
      </c>
      <c r="E43">
        <v>0.41199999999999998</v>
      </c>
      <c r="F43">
        <v>0.51900000000000002</v>
      </c>
      <c r="G43">
        <v>0.15</v>
      </c>
      <c r="H43">
        <v>29</v>
      </c>
    </row>
    <row r="44" spans="1:8" x14ac:dyDescent="0.3">
      <c r="A44" t="s">
        <v>21</v>
      </c>
      <c r="B44" t="s">
        <v>21</v>
      </c>
      <c r="C44">
        <v>0.17799999999999999</v>
      </c>
      <c r="D44" t="s">
        <v>40</v>
      </c>
      <c r="E44">
        <v>0.625</v>
      </c>
      <c r="F44" t="s">
        <v>21</v>
      </c>
      <c r="G44" t="s">
        <v>21</v>
      </c>
      <c r="H44" t="s">
        <v>21</v>
      </c>
    </row>
    <row r="45" spans="1:8" x14ac:dyDescent="0.3">
      <c r="A45">
        <v>8</v>
      </c>
      <c r="B45">
        <v>4.5999999999999999E-2</v>
      </c>
      <c r="C45">
        <v>4.4999999999999998E-2</v>
      </c>
      <c r="D45" t="s">
        <v>42</v>
      </c>
      <c r="E45">
        <v>0.187</v>
      </c>
      <c r="F45">
        <v>0.219</v>
      </c>
      <c r="G45">
        <v>4.5999999999999999E-2</v>
      </c>
      <c r="H45">
        <v>21</v>
      </c>
    </row>
    <row r="46" spans="1:8" x14ac:dyDescent="0.3">
      <c r="A46" t="s">
        <v>21</v>
      </c>
      <c r="B46" t="s">
        <v>21</v>
      </c>
      <c r="C46">
        <v>6.6000000000000003E-2</v>
      </c>
      <c r="D46" t="s">
        <v>43</v>
      </c>
      <c r="E46">
        <v>0.251</v>
      </c>
      <c r="F46" t="s">
        <v>21</v>
      </c>
      <c r="G46" t="s">
        <v>21</v>
      </c>
      <c r="H46" t="s">
        <v>21</v>
      </c>
    </row>
    <row r="47" spans="1:8" x14ac:dyDescent="0.3">
      <c r="A47">
        <v>9</v>
      </c>
      <c r="B47">
        <v>1.4999999999999999E-2</v>
      </c>
      <c r="C47">
        <v>1.2999999999999999E-2</v>
      </c>
      <c r="D47" t="s">
        <v>45</v>
      </c>
      <c r="E47">
        <v>9.6000000000000002E-2</v>
      </c>
      <c r="F47">
        <v>0.111</v>
      </c>
      <c r="G47">
        <v>2.1000000000000001E-2</v>
      </c>
      <c r="H47">
        <v>18.899999999999999</v>
      </c>
    </row>
    <row r="48" spans="1:8" x14ac:dyDescent="0.3">
      <c r="A48" t="s">
        <v>21</v>
      </c>
      <c r="B48" t="s">
        <v>21</v>
      </c>
      <c r="C48">
        <v>2.4E-2</v>
      </c>
      <c r="D48" t="s">
        <v>46</v>
      </c>
      <c r="E48">
        <v>0.126</v>
      </c>
      <c r="F48" t="s">
        <v>21</v>
      </c>
      <c r="G48" t="s">
        <v>21</v>
      </c>
      <c r="H48" t="s">
        <v>21</v>
      </c>
    </row>
    <row r="49" spans="1:10" x14ac:dyDescent="0.3">
      <c r="A49">
        <v>10</v>
      </c>
      <c r="B49">
        <v>5.0000000000000001E-3</v>
      </c>
      <c r="C49" t="s">
        <v>19</v>
      </c>
      <c r="D49" t="s">
        <v>48</v>
      </c>
      <c r="E49">
        <v>6.8000000000000005E-2</v>
      </c>
      <c r="F49">
        <v>7.1999999999999995E-2</v>
      </c>
      <c r="G49">
        <v>6.0000000000000001E-3</v>
      </c>
      <c r="H49">
        <v>8.1</v>
      </c>
    </row>
    <row r="50" spans="1:10" x14ac:dyDescent="0.3">
      <c r="A50" t="s">
        <v>21</v>
      </c>
      <c r="B50" t="s">
        <v>21</v>
      </c>
      <c r="C50">
        <v>3.0000000000000001E-3</v>
      </c>
      <c r="D50" t="s">
        <v>49</v>
      </c>
      <c r="E50">
        <v>7.5999999999999998E-2</v>
      </c>
      <c r="F50" t="s">
        <v>21</v>
      </c>
      <c r="G50" t="s">
        <v>21</v>
      </c>
      <c r="H50" t="s">
        <v>21</v>
      </c>
    </row>
    <row r="51" spans="1:10" x14ac:dyDescent="0.3">
      <c r="A51">
        <v>11</v>
      </c>
      <c r="B51">
        <v>2E-3</v>
      </c>
      <c r="C51" t="s">
        <v>19</v>
      </c>
      <c r="D51" t="s">
        <v>51</v>
      </c>
      <c r="E51">
        <v>5.8999999999999997E-2</v>
      </c>
      <c r="F51">
        <v>0.06</v>
      </c>
      <c r="G51">
        <v>1E-3</v>
      </c>
      <c r="H51">
        <v>1.1000000000000001</v>
      </c>
    </row>
    <row r="52" spans="1:10" x14ac:dyDescent="0.3">
      <c r="A52" t="s">
        <v>21</v>
      </c>
      <c r="B52" t="s">
        <v>21</v>
      </c>
      <c r="C52" t="s">
        <v>19</v>
      </c>
      <c r="D52" t="s">
        <v>52</v>
      </c>
      <c r="E52">
        <v>0.06</v>
      </c>
      <c r="F52" t="s">
        <v>21</v>
      </c>
      <c r="G52" t="s">
        <v>21</v>
      </c>
      <c r="H52" t="s">
        <v>21</v>
      </c>
    </row>
    <row r="53" spans="1:10" x14ac:dyDescent="0.3">
      <c r="A53">
        <v>12</v>
      </c>
      <c r="B53">
        <v>1E-3</v>
      </c>
      <c r="C53" t="s">
        <v>19</v>
      </c>
      <c r="D53" t="s">
        <v>54</v>
      </c>
      <c r="E53">
        <v>5.5E-2</v>
      </c>
      <c r="F53">
        <v>5.2999999999999999E-2</v>
      </c>
      <c r="G53">
        <v>2E-3</v>
      </c>
      <c r="H53">
        <v>4.5999999999999996</v>
      </c>
    </row>
    <row r="54" spans="1:10" x14ac:dyDescent="0.3">
      <c r="A54" t="s">
        <v>21</v>
      </c>
      <c r="B54" t="s">
        <v>21</v>
      </c>
      <c r="C54" t="s">
        <v>19</v>
      </c>
      <c r="D54" t="s">
        <v>55</v>
      </c>
      <c r="E54">
        <v>5.0999999999999997E-2</v>
      </c>
      <c r="F54" t="s">
        <v>21</v>
      </c>
      <c r="G54" t="s">
        <v>21</v>
      </c>
      <c r="H54" t="s">
        <v>21</v>
      </c>
    </row>
    <row r="55" spans="1:10" x14ac:dyDescent="0.3">
      <c r="A55" t="s">
        <v>56</v>
      </c>
    </row>
    <row r="56" spans="1:10" x14ac:dyDescent="0.3">
      <c r="A56" t="s">
        <v>57</v>
      </c>
      <c r="B56" t="s">
        <v>58</v>
      </c>
      <c r="C56">
        <v>5.2999999999999999E-2</v>
      </c>
      <c r="D56" t="s">
        <v>59</v>
      </c>
    </row>
    <row r="57" spans="1:10" x14ac:dyDescent="0.3">
      <c r="A57" t="s">
        <v>60</v>
      </c>
      <c r="B57" t="s">
        <v>61</v>
      </c>
      <c r="C57">
        <v>3.6269999999999998</v>
      </c>
      <c r="D57" t="s">
        <v>62</v>
      </c>
    </row>
    <row r="58" spans="1:10" x14ac:dyDescent="0.3">
      <c r="A58" t="s">
        <v>63</v>
      </c>
    </row>
    <row r="59" spans="1:10" x14ac:dyDescent="0.3">
      <c r="A59" t="s">
        <v>432</v>
      </c>
    </row>
    <row r="60" spans="1:10" x14ac:dyDescent="0.3">
      <c r="A60" t="s">
        <v>10</v>
      </c>
      <c r="B60" t="s">
        <v>13</v>
      </c>
      <c r="C60" t="s">
        <v>14</v>
      </c>
      <c r="D60" t="s">
        <v>65</v>
      </c>
      <c r="E60" t="s">
        <v>66</v>
      </c>
      <c r="F60" t="s">
        <v>67</v>
      </c>
      <c r="G60" t="s">
        <v>16</v>
      </c>
      <c r="H60" t="s">
        <v>17</v>
      </c>
      <c r="I60" t="s">
        <v>433</v>
      </c>
      <c r="J60" t="s">
        <v>434</v>
      </c>
    </row>
    <row r="61" spans="1:10" x14ac:dyDescent="0.3">
      <c r="A61">
        <v>1</v>
      </c>
      <c r="B61" t="s">
        <v>92</v>
      </c>
      <c r="C61">
        <v>3.6850000000000001</v>
      </c>
      <c r="D61" t="s">
        <v>65</v>
      </c>
      <c r="E61" t="s">
        <v>19</v>
      </c>
      <c r="F61" t="s">
        <v>19</v>
      </c>
      <c r="G61" t="s">
        <v>19</v>
      </c>
      <c r="H61" t="s">
        <v>19</v>
      </c>
      <c r="I61">
        <v>1</v>
      </c>
      <c r="J61" t="s">
        <v>19</v>
      </c>
    </row>
    <row r="62" spans="1:10" x14ac:dyDescent="0.3">
      <c r="A62" t="s">
        <v>21</v>
      </c>
      <c r="B62" t="s">
        <v>116</v>
      </c>
      <c r="C62">
        <v>3.7370000000000001</v>
      </c>
      <c r="D62" t="s">
        <v>65</v>
      </c>
      <c r="E62" t="s">
        <v>19</v>
      </c>
      <c r="F62" t="s">
        <v>21</v>
      </c>
      <c r="G62" t="s">
        <v>21</v>
      </c>
      <c r="H62" t="s">
        <v>21</v>
      </c>
      <c r="I62" t="s">
        <v>21</v>
      </c>
      <c r="J62" t="s">
        <v>21</v>
      </c>
    </row>
    <row r="63" spans="1:10" x14ac:dyDescent="0.3">
      <c r="A63">
        <v>2</v>
      </c>
      <c r="B63" t="s">
        <v>93</v>
      </c>
      <c r="C63">
        <v>3.4790000000000001</v>
      </c>
      <c r="E63">
        <v>7.4589999999999996</v>
      </c>
      <c r="F63">
        <v>10.114000000000001</v>
      </c>
      <c r="G63">
        <v>3.7549999999999999</v>
      </c>
      <c r="H63">
        <v>37.1</v>
      </c>
      <c r="I63">
        <v>3</v>
      </c>
      <c r="J63">
        <v>30.343</v>
      </c>
    </row>
    <row r="64" spans="1:10" x14ac:dyDescent="0.3">
      <c r="A64" t="s">
        <v>21</v>
      </c>
      <c r="B64" t="s">
        <v>117</v>
      </c>
      <c r="C64">
        <v>3.5419999999999998</v>
      </c>
      <c r="E64">
        <v>12.769</v>
      </c>
      <c r="F64" t="s">
        <v>21</v>
      </c>
      <c r="G64" t="s">
        <v>21</v>
      </c>
      <c r="H64" t="s">
        <v>21</v>
      </c>
      <c r="I64" t="s">
        <v>21</v>
      </c>
      <c r="J64" t="s">
        <v>21</v>
      </c>
    </row>
    <row r="65" spans="1:10" x14ac:dyDescent="0.3">
      <c r="A65">
        <v>3</v>
      </c>
      <c r="B65" t="s">
        <v>94</v>
      </c>
      <c r="C65">
        <v>3.3879999999999999</v>
      </c>
      <c r="E65">
        <v>4.9400000000000004</v>
      </c>
      <c r="F65">
        <v>5.2720000000000002</v>
      </c>
      <c r="G65">
        <v>0.47</v>
      </c>
      <c r="H65">
        <v>8.9</v>
      </c>
      <c r="I65">
        <v>9</v>
      </c>
      <c r="J65">
        <v>47.45</v>
      </c>
    </row>
    <row r="66" spans="1:10" x14ac:dyDescent="0.3">
      <c r="A66" t="s">
        <v>21</v>
      </c>
      <c r="B66" t="s">
        <v>118</v>
      </c>
      <c r="C66">
        <v>3.4209999999999998</v>
      </c>
      <c r="E66">
        <v>5.6050000000000004</v>
      </c>
      <c r="F66" t="s">
        <v>21</v>
      </c>
      <c r="G66" t="s">
        <v>21</v>
      </c>
      <c r="H66" t="s">
        <v>21</v>
      </c>
      <c r="I66" t="s">
        <v>21</v>
      </c>
      <c r="J66" t="s">
        <v>21</v>
      </c>
    </row>
    <row r="67" spans="1:10" x14ac:dyDescent="0.3">
      <c r="A67">
        <v>4</v>
      </c>
      <c r="B67" t="s">
        <v>95</v>
      </c>
      <c r="C67">
        <v>2.4289999999999998</v>
      </c>
      <c r="E67">
        <v>1.1299999999999999</v>
      </c>
      <c r="F67">
        <v>1.143</v>
      </c>
      <c r="G67">
        <v>1.7999999999999999E-2</v>
      </c>
      <c r="H67">
        <v>1.6</v>
      </c>
      <c r="I67">
        <v>27</v>
      </c>
      <c r="J67">
        <v>30.847999999999999</v>
      </c>
    </row>
    <row r="68" spans="1:10" x14ac:dyDescent="0.3">
      <c r="A68" t="s">
        <v>21</v>
      </c>
      <c r="B68" t="s">
        <v>119</v>
      </c>
      <c r="C68">
        <v>2.452</v>
      </c>
      <c r="E68">
        <v>1.155</v>
      </c>
      <c r="F68" t="s">
        <v>21</v>
      </c>
      <c r="G68" t="s">
        <v>21</v>
      </c>
      <c r="H68" t="s">
        <v>21</v>
      </c>
      <c r="I68" t="s">
        <v>21</v>
      </c>
      <c r="J68" t="s">
        <v>21</v>
      </c>
    </row>
    <row r="69" spans="1:10" x14ac:dyDescent="0.3">
      <c r="A69">
        <v>5</v>
      </c>
      <c r="B69" t="s">
        <v>96</v>
      </c>
      <c r="C69">
        <v>0.74399999999999999</v>
      </c>
      <c r="E69">
        <v>0.215</v>
      </c>
      <c r="F69">
        <v>0.21199999999999999</v>
      </c>
      <c r="G69">
        <v>3.0000000000000001E-3</v>
      </c>
      <c r="H69">
        <v>1.6</v>
      </c>
      <c r="I69">
        <v>81</v>
      </c>
      <c r="J69">
        <v>17.192</v>
      </c>
    </row>
    <row r="70" spans="1:10" x14ac:dyDescent="0.3">
      <c r="A70" t="s">
        <v>21</v>
      </c>
      <c r="B70" t="s">
        <v>120</v>
      </c>
      <c r="C70">
        <v>0.72899999999999998</v>
      </c>
      <c r="E70">
        <v>0.21</v>
      </c>
      <c r="F70" t="s">
        <v>21</v>
      </c>
      <c r="G70" t="s">
        <v>21</v>
      </c>
      <c r="H70" t="s">
        <v>21</v>
      </c>
      <c r="I70" t="s">
        <v>21</v>
      </c>
      <c r="J70" t="s">
        <v>21</v>
      </c>
    </row>
    <row r="71" spans="1:10" x14ac:dyDescent="0.3">
      <c r="A71">
        <v>6</v>
      </c>
      <c r="B71" t="s">
        <v>97</v>
      </c>
      <c r="C71">
        <v>0.185</v>
      </c>
      <c r="E71">
        <v>4.3999999999999997E-2</v>
      </c>
      <c r="F71">
        <v>4.2000000000000003E-2</v>
      </c>
      <c r="G71">
        <v>3.0000000000000001E-3</v>
      </c>
      <c r="H71">
        <v>8.1</v>
      </c>
      <c r="I71">
        <v>243</v>
      </c>
      <c r="J71">
        <v>10.214</v>
      </c>
    </row>
    <row r="72" spans="1:10" x14ac:dyDescent="0.3">
      <c r="A72" t="s">
        <v>21</v>
      </c>
      <c r="B72" t="s">
        <v>121</v>
      </c>
      <c r="C72">
        <v>0.17100000000000001</v>
      </c>
      <c r="E72">
        <v>0.04</v>
      </c>
      <c r="F72" t="s">
        <v>21</v>
      </c>
      <c r="G72" t="s">
        <v>21</v>
      </c>
      <c r="H72" t="s">
        <v>21</v>
      </c>
      <c r="I72" t="s">
        <v>21</v>
      </c>
      <c r="J72" t="s">
        <v>21</v>
      </c>
    </row>
    <row r="73" spans="1:10" x14ac:dyDescent="0.3">
      <c r="A73">
        <v>7</v>
      </c>
      <c r="B73" t="s">
        <v>98</v>
      </c>
      <c r="C73">
        <v>6.6000000000000003E-2</v>
      </c>
      <c r="E73" t="s">
        <v>19</v>
      </c>
      <c r="F73">
        <v>0</v>
      </c>
      <c r="G73">
        <v>0</v>
      </c>
      <c r="H73">
        <v>0</v>
      </c>
      <c r="I73">
        <v>729</v>
      </c>
      <c r="J73">
        <v>0.318</v>
      </c>
    </row>
    <row r="74" spans="1:10" x14ac:dyDescent="0.3">
      <c r="A74" t="s">
        <v>21</v>
      </c>
      <c r="B74" t="s">
        <v>122</v>
      </c>
      <c r="C74">
        <v>7.1999999999999995E-2</v>
      </c>
      <c r="E74">
        <v>0</v>
      </c>
      <c r="F74" t="s">
        <v>21</v>
      </c>
      <c r="G74" t="s">
        <v>21</v>
      </c>
      <c r="H74" t="s">
        <v>21</v>
      </c>
      <c r="I74" t="s">
        <v>21</v>
      </c>
      <c r="J74" t="s">
        <v>21</v>
      </c>
    </row>
    <row r="75" spans="1:10" x14ac:dyDescent="0.3">
      <c r="A75">
        <v>8</v>
      </c>
      <c r="B75" t="s">
        <v>99</v>
      </c>
      <c r="C75">
        <v>4.9000000000000002E-2</v>
      </c>
      <c r="D75" t="s">
        <v>65</v>
      </c>
      <c r="E75" t="s">
        <v>19</v>
      </c>
      <c r="F75" t="s">
        <v>19</v>
      </c>
      <c r="G75" t="s">
        <v>19</v>
      </c>
      <c r="H75" t="s">
        <v>19</v>
      </c>
      <c r="I75">
        <v>2187</v>
      </c>
      <c r="J75" t="s">
        <v>19</v>
      </c>
    </row>
    <row r="76" spans="1:10" x14ac:dyDescent="0.3">
      <c r="A76" t="s">
        <v>21</v>
      </c>
      <c r="B76" t="s">
        <v>123</v>
      </c>
      <c r="C76">
        <v>4.9000000000000002E-2</v>
      </c>
      <c r="D76" t="s">
        <v>65</v>
      </c>
      <c r="E76" t="s">
        <v>19</v>
      </c>
      <c r="F76" t="s">
        <v>21</v>
      </c>
      <c r="G76" t="s">
        <v>21</v>
      </c>
      <c r="H76" t="s">
        <v>21</v>
      </c>
      <c r="I76" t="s">
        <v>21</v>
      </c>
      <c r="J76" t="s">
        <v>21</v>
      </c>
    </row>
    <row r="77" spans="1:10" x14ac:dyDescent="0.3">
      <c r="A77">
        <v>9</v>
      </c>
      <c r="B77" t="s">
        <v>100</v>
      </c>
      <c r="C77">
        <v>4.5999999999999999E-2</v>
      </c>
      <c r="D77" t="s">
        <v>65</v>
      </c>
      <c r="E77" t="s">
        <v>19</v>
      </c>
      <c r="F77" t="s">
        <v>19</v>
      </c>
      <c r="G77" t="s">
        <v>19</v>
      </c>
      <c r="H77" t="s">
        <v>19</v>
      </c>
      <c r="I77">
        <v>6561</v>
      </c>
      <c r="J77" t="s">
        <v>19</v>
      </c>
    </row>
    <row r="78" spans="1:10" x14ac:dyDescent="0.3">
      <c r="A78" t="s">
        <v>21</v>
      </c>
      <c r="B78" t="s">
        <v>124</v>
      </c>
      <c r="C78">
        <v>5.2999999999999999E-2</v>
      </c>
      <c r="E78" t="s">
        <v>19</v>
      </c>
      <c r="F78" t="s">
        <v>21</v>
      </c>
      <c r="G78" t="s">
        <v>21</v>
      </c>
      <c r="H78" t="s">
        <v>21</v>
      </c>
      <c r="I78" t="s">
        <v>21</v>
      </c>
      <c r="J78" t="s">
        <v>21</v>
      </c>
    </row>
    <row r="79" spans="1:10" x14ac:dyDescent="0.3">
      <c r="A79">
        <v>97</v>
      </c>
      <c r="B79" t="s">
        <v>152</v>
      </c>
      <c r="C79">
        <v>3.77</v>
      </c>
      <c r="D79" t="s">
        <v>65</v>
      </c>
      <c r="E79" t="s">
        <v>19</v>
      </c>
      <c r="F79" t="s">
        <v>19</v>
      </c>
      <c r="G79" t="s">
        <v>19</v>
      </c>
      <c r="H79" t="s">
        <v>19</v>
      </c>
      <c r="I79">
        <v>1</v>
      </c>
      <c r="J79" t="s">
        <v>19</v>
      </c>
    </row>
    <row r="80" spans="1:10" x14ac:dyDescent="0.3">
      <c r="A80" t="s">
        <v>21</v>
      </c>
      <c r="B80" t="s">
        <v>176</v>
      </c>
      <c r="C80">
        <v>3.7770000000000001</v>
      </c>
      <c r="D80" t="s">
        <v>65</v>
      </c>
      <c r="E80" t="s">
        <v>19</v>
      </c>
      <c r="F80" t="s">
        <v>21</v>
      </c>
      <c r="G80" t="s">
        <v>21</v>
      </c>
      <c r="H80" t="s">
        <v>21</v>
      </c>
      <c r="I80" t="s">
        <v>21</v>
      </c>
      <c r="J80" t="s">
        <v>21</v>
      </c>
    </row>
    <row r="81" spans="1:10" x14ac:dyDescent="0.3">
      <c r="A81">
        <v>98</v>
      </c>
      <c r="B81" t="s">
        <v>153</v>
      </c>
      <c r="C81">
        <v>3.4950000000000001</v>
      </c>
      <c r="E81">
        <v>8.3130000000000006</v>
      </c>
      <c r="F81">
        <v>8.3130000000000006</v>
      </c>
      <c r="G81">
        <v>0</v>
      </c>
      <c r="H81">
        <v>0</v>
      </c>
      <c r="I81">
        <v>3</v>
      </c>
      <c r="J81">
        <v>24.937999999999999</v>
      </c>
    </row>
    <row r="82" spans="1:10" x14ac:dyDescent="0.3">
      <c r="A82" t="s">
        <v>21</v>
      </c>
      <c r="B82" t="s">
        <v>177</v>
      </c>
      <c r="C82">
        <v>3.7730000000000001</v>
      </c>
      <c r="D82" t="s">
        <v>65</v>
      </c>
      <c r="E82" t="s">
        <v>19</v>
      </c>
      <c r="F82" t="s">
        <v>21</v>
      </c>
      <c r="G82" t="s">
        <v>21</v>
      </c>
      <c r="H82" t="s">
        <v>21</v>
      </c>
      <c r="I82" t="s">
        <v>21</v>
      </c>
      <c r="J82" t="s">
        <v>21</v>
      </c>
    </row>
    <row r="83" spans="1:10" x14ac:dyDescent="0.3">
      <c r="A83">
        <v>99</v>
      </c>
      <c r="B83" t="s">
        <v>154</v>
      </c>
      <c r="C83">
        <v>3.5</v>
      </c>
      <c r="E83">
        <v>8.6010000000000009</v>
      </c>
      <c r="F83">
        <v>8.6010000000000009</v>
      </c>
      <c r="G83">
        <v>0</v>
      </c>
      <c r="H83">
        <v>0</v>
      </c>
      <c r="I83">
        <v>9</v>
      </c>
      <c r="J83">
        <v>77.41</v>
      </c>
    </row>
    <row r="84" spans="1:10" x14ac:dyDescent="0.3">
      <c r="A84" t="s">
        <v>21</v>
      </c>
      <c r="B84" t="s">
        <v>178</v>
      </c>
      <c r="C84">
        <v>3.5979999999999999</v>
      </c>
      <c r="E84" t="s">
        <v>19</v>
      </c>
      <c r="F84" t="s">
        <v>21</v>
      </c>
      <c r="G84" t="s">
        <v>21</v>
      </c>
      <c r="H84" t="s">
        <v>21</v>
      </c>
      <c r="I84" t="s">
        <v>21</v>
      </c>
      <c r="J84" t="s">
        <v>21</v>
      </c>
    </row>
    <row r="85" spans="1:10" x14ac:dyDescent="0.3">
      <c r="A85">
        <v>10</v>
      </c>
      <c r="B85" t="s">
        <v>101</v>
      </c>
      <c r="C85">
        <v>4.4999999999999998E-2</v>
      </c>
      <c r="D85" t="s">
        <v>65</v>
      </c>
      <c r="E85" t="s">
        <v>19</v>
      </c>
      <c r="F85" t="s">
        <v>19</v>
      </c>
      <c r="G85" t="s">
        <v>19</v>
      </c>
      <c r="H85" t="s">
        <v>19</v>
      </c>
      <c r="I85">
        <v>19683</v>
      </c>
      <c r="J85" t="s">
        <v>19</v>
      </c>
    </row>
    <row r="86" spans="1:10" x14ac:dyDescent="0.3">
      <c r="A86" t="s">
        <v>21</v>
      </c>
      <c r="B86" t="s">
        <v>125</v>
      </c>
      <c r="C86">
        <v>4.3999999999999997E-2</v>
      </c>
      <c r="D86" t="s">
        <v>65</v>
      </c>
      <c r="E86" t="s">
        <v>19</v>
      </c>
      <c r="F86" t="s">
        <v>21</v>
      </c>
      <c r="G86" t="s">
        <v>21</v>
      </c>
      <c r="H86" t="s">
        <v>21</v>
      </c>
      <c r="I86" t="s">
        <v>21</v>
      </c>
      <c r="J86" t="s">
        <v>21</v>
      </c>
    </row>
    <row r="87" spans="1:10" x14ac:dyDescent="0.3">
      <c r="A87">
        <v>100</v>
      </c>
      <c r="B87" t="s">
        <v>155</v>
      </c>
      <c r="C87">
        <v>3.101</v>
      </c>
      <c r="E87">
        <v>2.5329999999999999</v>
      </c>
      <c r="F87">
        <v>2.1829999999999998</v>
      </c>
      <c r="G87">
        <v>0.49399999999999999</v>
      </c>
      <c r="H87">
        <v>22.7</v>
      </c>
      <c r="I87">
        <v>27</v>
      </c>
      <c r="J87">
        <v>58.939</v>
      </c>
    </row>
    <row r="88" spans="1:10" x14ac:dyDescent="0.3">
      <c r="A88" t="s">
        <v>21</v>
      </c>
      <c r="B88" t="s">
        <v>179</v>
      </c>
      <c r="C88">
        <v>2.8769999999999998</v>
      </c>
      <c r="E88">
        <v>1.833</v>
      </c>
      <c r="F88" t="s">
        <v>21</v>
      </c>
      <c r="G88" t="s">
        <v>21</v>
      </c>
      <c r="H88" t="s">
        <v>21</v>
      </c>
      <c r="I88" t="s">
        <v>21</v>
      </c>
      <c r="J88" t="s">
        <v>21</v>
      </c>
    </row>
    <row r="89" spans="1:10" x14ac:dyDescent="0.3">
      <c r="A89">
        <v>101</v>
      </c>
      <c r="B89" t="s">
        <v>156</v>
      </c>
      <c r="C89">
        <v>1.0780000000000001</v>
      </c>
      <c r="E89">
        <v>0.32600000000000001</v>
      </c>
      <c r="F89">
        <v>0.32600000000000001</v>
      </c>
      <c r="G89">
        <v>0</v>
      </c>
      <c r="H89">
        <v>0</v>
      </c>
      <c r="I89">
        <v>81</v>
      </c>
      <c r="J89">
        <v>26.416</v>
      </c>
    </row>
    <row r="90" spans="1:10" x14ac:dyDescent="0.3">
      <c r="A90" t="s">
        <v>21</v>
      </c>
      <c r="B90" t="s">
        <v>180</v>
      </c>
      <c r="C90">
        <v>1.079</v>
      </c>
      <c r="E90">
        <v>0.32600000000000001</v>
      </c>
      <c r="F90" t="s">
        <v>21</v>
      </c>
      <c r="G90" t="s">
        <v>21</v>
      </c>
      <c r="H90" t="s">
        <v>21</v>
      </c>
      <c r="I90" t="s">
        <v>21</v>
      </c>
      <c r="J90" t="s">
        <v>21</v>
      </c>
    </row>
    <row r="91" spans="1:10" x14ac:dyDescent="0.3">
      <c r="A91">
        <v>102</v>
      </c>
      <c r="B91" t="s">
        <v>157</v>
      </c>
      <c r="C91">
        <v>0.22500000000000001</v>
      </c>
      <c r="E91">
        <v>5.7000000000000002E-2</v>
      </c>
      <c r="F91">
        <v>5.6000000000000001E-2</v>
      </c>
      <c r="G91">
        <v>2E-3</v>
      </c>
      <c r="H91">
        <v>3.4</v>
      </c>
      <c r="I91">
        <v>243</v>
      </c>
      <c r="J91">
        <v>13.608000000000001</v>
      </c>
    </row>
    <row r="92" spans="1:10" x14ac:dyDescent="0.3">
      <c r="A92" t="s">
        <v>21</v>
      </c>
      <c r="B92" t="s">
        <v>181</v>
      </c>
      <c r="C92">
        <v>0.217</v>
      </c>
      <c r="E92">
        <v>5.5E-2</v>
      </c>
      <c r="F92" t="s">
        <v>21</v>
      </c>
      <c r="G92" t="s">
        <v>21</v>
      </c>
      <c r="H92" t="s">
        <v>21</v>
      </c>
      <c r="I92" t="s">
        <v>21</v>
      </c>
      <c r="J92" t="s">
        <v>21</v>
      </c>
    </row>
    <row r="93" spans="1:10" x14ac:dyDescent="0.3">
      <c r="A93">
        <v>103</v>
      </c>
      <c r="B93" t="s">
        <v>158</v>
      </c>
      <c r="C93">
        <v>7.9000000000000001E-2</v>
      </c>
      <c r="E93">
        <v>5.0000000000000001E-3</v>
      </c>
      <c r="F93">
        <v>5.0000000000000001E-3</v>
      </c>
      <c r="G93">
        <v>0</v>
      </c>
      <c r="H93">
        <v>1.6</v>
      </c>
      <c r="I93">
        <v>729</v>
      </c>
      <c r="J93">
        <v>3.46</v>
      </c>
    </row>
    <row r="94" spans="1:10" x14ac:dyDescent="0.3">
      <c r="A94" t="s">
        <v>21</v>
      </c>
      <c r="B94" t="s">
        <v>182</v>
      </c>
      <c r="C94">
        <v>7.9000000000000001E-2</v>
      </c>
      <c r="E94">
        <v>5.0000000000000001E-3</v>
      </c>
      <c r="F94" t="s">
        <v>21</v>
      </c>
      <c r="G94" t="s">
        <v>21</v>
      </c>
      <c r="H94" t="s">
        <v>21</v>
      </c>
      <c r="I94" t="s">
        <v>21</v>
      </c>
      <c r="J94" t="s">
        <v>21</v>
      </c>
    </row>
    <row r="95" spans="1:10" x14ac:dyDescent="0.3">
      <c r="A95">
        <v>104</v>
      </c>
      <c r="B95" t="s">
        <v>159</v>
      </c>
      <c r="C95">
        <v>5.1999999999999998E-2</v>
      </c>
      <c r="D95" t="s">
        <v>65</v>
      </c>
      <c r="E95" t="s">
        <v>19</v>
      </c>
      <c r="F95" t="s">
        <v>19</v>
      </c>
      <c r="G95" t="s">
        <v>19</v>
      </c>
      <c r="H95" t="s">
        <v>19</v>
      </c>
      <c r="I95">
        <v>2187</v>
      </c>
      <c r="J95" t="s">
        <v>19</v>
      </c>
    </row>
    <row r="96" spans="1:10" x14ac:dyDescent="0.3">
      <c r="A96" t="s">
        <v>21</v>
      </c>
      <c r="B96" t="s">
        <v>183</v>
      </c>
      <c r="C96">
        <v>5.0999999999999997E-2</v>
      </c>
      <c r="D96" t="s">
        <v>65</v>
      </c>
      <c r="E96" t="s">
        <v>19</v>
      </c>
      <c r="F96" t="s">
        <v>21</v>
      </c>
      <c r="G96" t="s">
        <v>21</v>
      </c>
      <c r="H96" t="s">
        <v>21</v>
      </c>
      <c r="I96" t="s">
        <v>21</v>
      </c>
      <c r="J96" t="s">
        <v>21</v>
      </c>
    </row>
    <row r="97" spans="1:10" x14ac:dyDescent="0.3">
      <c r="A97">
        <v>105</v>
      </c>
      <c r="B97" t="s">
        <v>160</v>
      </c>
      <c r="C97">
        <v>4.7E-2</v>
      </c>
      <c r="D97" t="s">
        <v>65</v>
      </c>
      <c r="E97" t="s">
        <v>19</v>
      </c>
      <c r="F97" t="s">
        <v>19</v>
      </c>
      <c r="G97" t="s">
        <v>19</v>
      </c>
      <c r="H97" t="s">
        <v>19</v>
      </c>
      <c r="I97">
        <v>6561</v>
      </c>
      <c r="J97" t="s">
        <v>19</v>
      </c>
    </row>
    <row r="98" spans="1:10" x14ac:dyDescent="0.3">
      <c r="A98" t="s">
        <v>21</v>
      </c>
      <c r="B98" t="s">
        <v>184</v>
      </c>
      <c r="C98">
        <v>4.5999999999999999E-2</v>
      </c>
      <c r="D98" t="s">
        <v>65</v>
      </c>
      <c r="E98" t="s">
        <v>19</v>
      </c>
      <c r="F98" t="s">
        <v>21</v>
      </c>
      <c r="G98" t="s">
        <v>21</v>
      </c>
      <c r="H98" t="s">
        <v>21</v>
      </c>
      <c r="I98" t="s">
        <v>21</v>
      </c>
      <c r="J98" t="s">
        <v>21</v>
      </c>
    </row>
    <row r="99" spans="1:10" x14ac:dyDescent="0.3">
      <c r="A99">
        <v>106</v>
      </c>
      <c r="B99" t="s">
        <v>161</v>
      </c>
      <c r="C99">
        <v>4.4999999999999998E-2</v>
      </c>
      <c r="D99" t="s">
        <v>65</v>
      </c>
      <c r="E99" t="s">
        <v>19</v>
      </c>
      <c r="F99" t="s">
        <v>19</v>
      </c>
      <c r="G99" t="s">
        <v>19</v>
      </c>
      <c r="H99" t="s">
        <v>19</v>
      </c>
      <c r="I99">
        <v>19683</v>
      </c>
      <c r="J99" t="s">
        <v>19</v>
      </c>
    </row>
    <row r="100" spans="1:10" x14ac:dyDescent="0.3">
      <c r="A100" t="s">
        <v>21</v>
      </c>
      <c r="B100" t="s">
        <v>185</v>
      </c>
      <c r="C100">
        <v>4.8000000000000001E-2</v>
      </c>
      <c r="D100" t="s">
        <v>65</v>
      </c>
      <c r="E100" t="s">
        <v>19</v>
      </c>
      <c r="F100" t="s">
        <v>21</v>
      </c>
      <c r="G100" t="s">
        <v>21</v>
      </c>
      <c r="H100" t="s">
        <v>21</v>
      </c>
      <c r="I100" t="s">
        <v>21</v>
      </c>
      <c r="J100" t="s">
        <v>21</v>
      </c>
    </row>
    <row r="101" spans="1:10" x14ac:dyDescent="0.3">
      <c r="A101">
        <v>107</v>
      </c>
      <c r="B101" t="s">
        <v>162</v>
      </c>
      <c r="C101">
        <v>4.4999999999999998E-2</v>
      </c>
      <c r="D101" t="s">
        <v>65</v>
      </c>
      <c r="E101" t="s">
        <v>19</v>
      </c>
      <c r="F101" t="s">
        <v>19</v>
      </c>
      <c r="G101" t="s">
        <v>19</v>
      </c>
      <c r="H101" t="s">
        <v>19</v>
      </c>
      <c r="I101">
        <v>59049</v>
      </c>
      <c r="J101" t="s">
        <v>19</v>
      </c>
    </row>
    <row r="102" spans="1:10" x14ac:dyDescent="0.3">
      <c r="A102" t="s">
        <v>21</v>
      </c>
      <c r="B102" t="s">
        <v>186</v>
      </c>
      <c r="C102">
        <v>4.3999999999999997E-2</v>
      </c>
      <c r="D102" t="s">
        <v>65</v>
      </c>
      <c r="E102" t="s">
        <v>19</v>
      </c>
      <c r="F102" t="s">
        <v>21</v>
      </c>
      <c r="G102" t="s">
        <v>21</v>
      </c>
      <c r="H102" t="s">
        <v>21</v>
      </c>
      <c r="I102" t="s">
        <v>21</v>
      </c>
      <c r="J102" t="s">
        <v>21</v>
      </c>
    </row>
    <row r="103" spans="1:10" x14ac:dyDescent="0.3">
      <c r="A103">
        <v>108</v>
      </c>
      <c r="B103" t="s">
        <v>163</v>
      </c>
      <c r="C103">
        <v>4.5999999999999999E-2</v>
      </c>
      <c r="D103" t="s">
        <v>65</v>
      </c>
      <c r="E103" t="s">
        <v>19</v>
      </c>
      <c r="F103" t="s">
        <v>19</v>
      </c>
      <c r="G103" t="s">
        <v>19</v>
      </c>
      <c r="H103" t="s">
        <v>19</v>
      </c>
      <c r="I103">
        <v>177147</v>
      </c>
      <c r="J103" t="s">
        <v>19</v>
      </c>
    </row>
    <row r="104" spans="1:10" x14ac:dyDescent="0.3">
      <c r="A104" t="s">
        <v>21</v>
      </c>
      <c r="B104" t="s">
        <v>187</v>
      </c>
      <c r="C104">
        <v>4.3999999999999997E-2</v>
      </c>
      <c r="D104" t="s">
        <v>65</v>
      </c>
      <c r="E104" t="s">
        <v>19</v>
      </c>
      <c r="F104" t="s">
        <v>21</v>
      </c>
      <c r="G104" t="s">
        <v>21</v>
      </c>
      <c r="H104" t="s">
        <v>21</v>
      </c>
      <c r="I104" t="s">
        <v>21</v>
      </c>
      <c r="J104" t="s">
        <v>21</v>
      </c>
    </row>
    <row r="105" spans="1:10" x14ac:dyDescent="0.3">
      <c r="A105">
        <v>109</v>
      </c>
      <c r="B105" t="s">
        <v>200</v>
      </c>
      <c r="C105">
        <v>3.8220000000000001</v>
      </c>
      <c r="D105" t="s">
        <v>65</v>
      </c>
      <c r="E105" t="s">
        <v>19</v>
      </c>
      <c r="F105" t="s">
        <v>19</v>
      </c>
      <c r="G105" t="s">
        <v>19</v>
      </c>
      <c r="H105" t="s">
        <v>19</v>
      </c>
      <c r="I105">
        <v>1</v>
      </c>
      <c r="J105" t="s">
        <v>19</v>
      </c>
    </row>
    <row r="106" spans="1:10" x14ac:dyDescent="0.3">
      <c r="A106" t="s">
        <v>21</v>
      </c>
      <c r="B106" t="s">
        <v>224</v>
      </c>
      <c r="C106">
        <v>3.82</v>
      </c>
      <c r="D106" t="s">
        <v>65</v>
      </c>
      <c r="E106" t="s">
        <v>19</v>
      </c>
      <c r="F106" t="s">
        <v>21</v>
      </c>
      <c r="G106" t="s">
        <v>21</v>
      </c>
      <c r="H106" t="s">
        <v>21</v>
      </c>
      <c r="I106" t="s">
        <v>21</v>
      </c>
      <c r="J106" t="s">
        <v>21</v>
      </c>
    </row>
    <row r="107" spans="1:10" x14ac:dyDescent="0.3">
      <c r="A107">
        <v>11</v>
      </c>
      <c r="B107" t="s">
        <v>102</v>
      </c>
      <c r="C107">
        <v>4.4999999999999998E-2</v>
      </c>
      <c r="D107" t="s">
        <v>65</v>
      </c>
      <c r="E107" t="s">
        <v>19</v>
      </c>
      <c r="F107" t="s">
        <v>19</v>
      </c>
      <c r="G107" t="s">
        <v>19</v>
      </c>
      <c r="H107" t="s">
        <v>19</v>
      </c>
      <c r="I107">
        <v>59049</v>
      </c>
      <c r="J107" t="s">
        <v>19</v>
      </c>
    </row>
    <row r="108" spans="1:10" x14ac:dyDescent="0.3">
      <c r="A108" t="s">
        <v>21</v>
      </c>
      <c r="B108" t="s">
        <v>126</v>
      </c>
      <c r="C108">
        <v>4.4999999999999998E-2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  <c r="I108" t="s">
        <v>21</v>
      </c>
      <c r="J108" t="s">
        <v>21</v>
      </c>
    </row>
    <row r="109" spans="1:10" x14ac:dyDescent="0.3">
      <c r="A109">
        <v>110</v>
      </c>
      <c r="B109" t="s">
        <v>201</v>
      </c>
      <c r="C109">
        <v>3.6640000000000001</v>
      </c>
      <c r="D109" t="s">
        <v>65</v>
      </c>
      <c r="E109" t="s">
        <v>19</v>
      </c>
      <c r="F109" t="s">
        <v>19</v>
      </c>
      <c r="G109" t="s">
        <v>19</v>
      </c>
      <c r="H109" t="s">
        <v>19</v>
      </c>
      <c r="I109">
        <v>3</v>
      </c>
      <c r="J109" t="s">
        <v>19</v>
      </c>
    </row>
    <row r="110" spans="1:10" x14ac:dyDescent="0.3">
      <c r="A110" t="s">
        <v>21</v>
      </c>
      <c r="B110" t="s">
        <v>225</v>
      </c>
      <c r="C110">
        <v>3.7730000000000001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  <c r="I110" t="s">
        <v>21</v>
      </c>
      <c r="J110" t="s">
        <v>21</v>
      </c>
    </row>
    <row r="111" spans="1:10" x14ac:dyDescent="0.3">
      <c r="A111">
        <v>111</v>
      </c>
      <c r="B111" t="s">
        <v>202</v>
      </c>
      <c r="C111">
        <v>3.5939999999999999</v>
      </c>
      <c r="E111">
        <v>107.664</v>
      </c>
      <c r="F111">
        <v>107.664</v>
      </c>
      <c r="G111">
        <v>0</v>
      </c>
      <c r="H111">
        <v>0</v>
      </c>
      <c r="I111">
        <v>9</v>
      </c>
      <c r="J111">
        <v>968.97500000000002</v>
      </c>
    </row>
    <row r="112" spans="1:10" x14ac:dyDescent="0.3">
      <c r="A112" t="s">
        <v>21</v>
      </c>
      <c r="B112" t="s">
        <v>226</v>
      </c>
      <c r="C112">
        <v>3.6190000000000002</v>
      </c>
      <c r="E112" t="s">
        <v>19</v>
      </c>
      <c r="F112" t="s">
        <v>21</v>
      </c>
      <c r="G112" t="s">
        <v>21</v>
      </c>
      <c r="H112" t="s">
        <v>21</v>
      </c>
      <c r="I112" t="s">
        <v>21</v>
      </c>
      <c r="J112" t="s">
        <v>21</v>
      </c>
    </row>
    <row r="113" spans="1:10" x14ac:dyDescent="0.3">
      <c r="A113">
        <v>112</v>
      </c>
      <c r="B113" t="s">
        <v>203</v>
      </c>
      <c r="C113">
        <v>1.9359999999999999</v>
      </c>
      <c r="E113">
        <v>0.72599999999999998</v>
      </c>
      <c r="F113">
        <v>0.64600000000000002</v>
      </c>
      <c r="G113">
        <v>0.113</v>
      </c>
      <c r="H113">
        <v>17.5</v>
      </c>
      <c r="I113">
        <v>27</v>
      </c>
      <c r="J113">
        <v>17.443000000000001</v>
      </c>
    </row>
    <row r="114" spans="1:10" x14ac:dyDescent="0.3">
      <c r="A114" t="s">
        <v>21</v>
      </c>
      <c r="B114" t="s">
        <v>227</v>
      </c>
      <c r="C114">
        <v>1.65</v>
      </c>
      <c r="E114">
        <v>0.56599999999999995</v>
      </c>
      <c r="F114" t="s">
        <v>21</v>
      </c>
      <c r="G114" t="s">
        <v>21</v>
      </c>
      <c r="H114" t="s">
        <v>21</v>
      </c>
      <c r="I114" t="s">
        <v>21</v>
      </c>
      <c r="J114" t="s">
        <v>21</v>
      </c>
    </row>
    <row r="115" spans="1:10" x14ac:dyDescent="0.3">
      <c r="A115">
        <v>113</v>
      </c>
      <c r="B115" t="s">
        <v>204</v>
      </c>
      <c r="C115">
        <v>0.43</v>
      </c>
      <c r="E115">
        <v>0.11899999999999999</v>
      </c>
      <c r="F115">
        <v>0.126</v>
      </c>
      <c r="G115">
        <v>0.01</v>
      </c>
      <c r="H115">
        <v>7.6</v>
      </c>
      <c r="I115">
        <v>81</v>
      </c>
      <c r="J115">
        <v>10.218999999999999</v>
      </c>
    </row>
    <row r="116" spans="1:10" x14ac:dyDescent="0.3">
      <c r="A116" t="s">
        <v>21</v>
      </c>
      <c r="B116" t="s">
        <v>228</v>
      </c>
      <c r="C116">
        <v>0.47599999999999998</v>
      </c>
      <c r="E116">
        <v>0.13300000000000001</v>
      </c>
      <c r="F116" t="s">
        <v>21</v>
      </c>
      <c r="G116" t="s">
        <v>21</v>
      </c>
      <c r="H116" t="s">
        <v>21</v>
      </c>
      <c r="I116" t="s">
        <v>21</v>
      </c>
      <c r="J116" t="s">
        <v>21</v>
      </c>
    </row>
    <row r="117" spans="1:10" x14ac:dyDescent="0.3">
      <c r="A117">
        <v>114</v>
      </c>
      <c r="B117" t="s">
        <v>205</v>
      </c>
      <c r="C117">
        <v>0.121</v>
      </c>
      <c r="E117">
        <v>2.1999999999999999E-2</v>
      </c>
      <c r="F117">
        <v>2.1999999999999999E-2</v>
      </c>
      <c r="G117">
        <v>0</v>
      </c>
      <c r="H117">
        <v>0</v>
      </c>
      <c r="I117">
        <v>243</v>
      </c>
      <c r="J117">
        <v>5.3849999999999998</v>
      </c>
    </row>
    <row r="118" spans="1:10" x14ac:dyDescent="0.3">
      <c r="A118" t="s">
        <v>21</v>
      </c>
      <c r="B118" t="s">
        <v>229</v>
      </c>
      <c r="C118">
        <v>0.121</v>
      </c>
      <c r="E118">
        <v>2.1999999999999999E-2</v>
      </c>
      <c r="F118" t="s">
        <v>21</v>
      </c>
      <c r="G118" t="s">
        <v>21</v>
      </c>
      <c r="H118" t="s">
        <v>21</v>
      </c>
      <c r="I118" t="s">
        <v>21</v>
      </c>
      <c r="J118" t="s">
        <v>21</v>
      </c>
    </row>
    <row r="119" spans="1:10" x14ac:dyDescent="0.3">
      <c r="A119">
        <v>115</v>
      </c>
      <c r="B119" t="s">
        <v>206</v>
      </c>
      <c r="C119">
        <v>0.06</v>
      </c>
      <c r="E119" t="s">
        <v>19</v>
      </c>
      <c r="F119" t="s">
        <v>19</v>
      </c>
      <c r="G119" t="s">
        <v>19</v>
      </c>
      <c r="H119" t="s">
        <v>19</v>
      </c>
      <c r="I119">
        <v>729</v>
      </c>
      <c r="J119" t="s">
        <v>19</v>
      </c>
    </row>
    <row r="120" spans="1:10" x14ac:dyDescent="0.3">
      <c r="A120" t="s">
        <v>21</v>
      </c>
      <c r="B120" t="s">
        <v>230</v>
      </c>
      <c r="C120">
        <v>6.0999999999999999E-2</v>
      </c>
      <c r="E120" t="s">
        <v>19</v>
      </c>
      <c r="F120" t="s">
        <v>21</v>
      </c>
      <c r="G120" t="s">
        <v>21</v>
      </c>
      <c r="H120" t="s">
        <v>21</v>
      </c>
      <c r="I120" t="s">
        <v>21</v>
      </c>
      <c r="J120" t="s">
        <v>21</v>
      </c>
    </row>
    <row r="121" spans="1:10" x14ac:dyDescent="0.3">
      <c r="A121">
        <v>116</v>
      </c>
      <c r="B121" t="s">
        <v>207</v>
      </c>
      <c r="C121">
        <v>4.9000000000000002E-2</v>
      </c>
      <c r="D121" t="s">
        <v>65</v>
      </c>
      <c r="E121" t="s">
        <v>19</v>
      </c>
      <c r="F121" t="s">
        <v>19</v>
      </c>
      <c r="G121" t="s">
        <v>19</v>
      </c>
      <c r="H121" t="s">
        <v>19</v>
      </c>
      <c r="I121">
        <v>2187</v>
      </c>
      <c r="J121" t="s">
        <v>19</v>
      </c>
    </row>
    <row r="122" spans="1:10" x14ac:dyDescent="0.3">
      <c r="A122" t="s">
        <v>21</v>
      </c>
      <c r="B122" t="s">
        <v>231</v>
      </c>
      <c r="C122">
        <v>5.2999999999999999E-2</v>
      </c>
      <c r="D122" t="s">
        <v>65</v>
      </c>
      <c r="E122" t="s">
        <v>19</v>
      </c>
      <c r="F122" t="s">
        <v>21</v>
      </c>
      <c r="G122" t="s">
        <v>21</v>
      </c>
      <c r="H122" t="s">
        <v>21</v>
      </c>
      <c r="I122" t="s">
        <v>21</v>
      </c>
      <c r="J122" t="s">
        <v>21</v>
      </c>
    </row>
    <row r="123" spans="1:10" x14ac:dyDescent="0.3">
      <c r="A123">
        <v>117</v>
      </c>
      <c r="B123" t="s">
        <v>208</v>
      </c>
      <c r="C123">
        <v>4.5999999999999999E-2</v>
      </c>
      <c r="D123" t="s">
        <v>65</v>
      </c>
      <c r="E123" t="s">
        <v>19</v>
      </c>
      <c r="F123" t="s">
        <v>19</v>
      </c>
      <c r="G123" t="s">
        <v>19</v>
      </c>
      <c r="H123" t="s">
        <v>19</v>
      </c>
      <c r="I123">
        <v>6561</v>
      </c>
      <c r="J123" t="s">
        <v>19</v>
      </c>
    </row>
    <row r="124" spans="1:10" x14ac:dyDescent="0.3">
      <c r="A124" t="s">
        <v>21</v>
      </c>
      <c r="B124" t="s">
        <v>232</v>
      </c>
      <c r="C124">
        <v>4.7E-2</v>
      </c>
      <c r="D124" t="s">
        <v>65</v>
      </c>
      <c r="E124" t="s">
        <v>19</v>
      </c>
      <c r="F124" t="s">
        <v>21</v>
      </c>
      <c r="G124" t="s">
        <v>21</v>
      </c>
      <c r="H124" t="s">
        <v>21</v>
      </c>
      <c r="I124" t="s">
        <v>21</v>
      </c>
      <c r="J124" t="s">
        <v>21</v>
      </c>
    </row>
    <row r="125" spans="1:10" x14ac:dyDescent="0.3">
      <c r="A125">
        <v>118</v>
      </c>
      <c r="B125" t="s">
        <v>209</v>
      </c>
      <c r="C125">
        <v>4.4999999999999998E-2</v>
      </c>
      <c r="D125" t="s">
        <v>65</v>
      </c>
      <c r="E125" t="s">
        <v>19</v>
      </c>
      <c r="F125" t="s">
        <v>19</v>
      </c>
      <c r="G125" t="s">
        <v>19</v>
      </c>
      <c r="H125" t="s">
        <v>19</v>
      </c>
      <c r="I125">
        <v>19683</v>
      </c>
      <c r="J125" t="s">
        <v>19</v>
      </c>
    </row>
    <row r="126" spans="1:10" x14ac:dyDescent="0.3">
      <c r="A126" t="s">
        <v>21</v>
      </c>
      <c r="B126" t="s">
        <v>233</v>
      </c>
      <c r="C126">
        <v>4.4999999999999998E-2</v>
      </c>
      <c r="D126" t="s">
        <v>65</v>
      </c>
      <c r="E126" t="s">
        <v>19</v>
      </c>
      <c r="F126" t="s">
        <v>21</v>
      </c>
      <c r="G126" t="s">
        <v>21</v>
      </c>
      <c r="H126" t="s">
        <v>21</v>
      </c>
      <c r="I126" t="s">
        <v>21</v>
      </c>
      <c r="J126" t="s">
        <v>21</v>
      </c>
    </row>
    <row r="127" spans="1:10" x14ac:dyDescent="0.3">
      <c r="A127">
        <v>119</v>
      </c>
      <c r="B127" t="s">
        <v>210</v>
      </c>
      <c r="C127">
        <v>4.4999999999999998E-2</v>
      </c>
      <c r="D127" t="s">
        <v>65</v>
      </c>
      <c r="E127" t="s">
        <v>19</v>
      </c>
      <c r="F127" t="s">
        <v>19</v>
      </c>
      <c r="G127" t="s">
        <v>19</v>
      </c>
      <c r="H127" t="s">
        <v>19</v>
      </c>
      <c r="I127">
        <v>59049</v>
      </c>
      <c r="J127" t="s">
        <v>19</v>
      </c>
    </row>
    <row r="128" spans="1:10" x14ac:dyDescent="0.3">
      <c r="A128" t="s">
        <v>21</v>
      </c>
      <c r="B128" t="s">
        <v>234</v>
      </c>
      <c r="C128">
        <v>4.4999999999999998E-2</v>
      </c>
      <c r="D128" t="s">
        <v>65</v>
      </c>
      <c r="E128" t="s">
        <v>19</v>
      </c>
      <c r="F128" t="s">
        <v>21</v>
      </c>
      <c r="G128" t="s">
        <v>21</v>
      </c>
      <c r="H128" t="s">
        <v>21</v>
      </c>
      <c r="I128" t="s">
        <v>21</v>
      </c>
      <c r="J128" t="s">
        <v>21</v>
      </c>
    </row>
    <row r="129" spans="1:10" x14ac:dyDescent="0.3">
      <c r="A129">
        <v>12</v>
      </c>
      <c r="B129" t="s">
        <v>103</v>
      </c>
      <c r="C129">
        <v>4.3999999999999997E-2</v>
      </c>
      <c r="D129" t="s">
        <v>65</v>
      </c>
      <c r="E129" t="s">
        <v>19</v>
      </c>
      <c r="F129" t="s">
        <v>19</v>
      </c>
      <c r="G129" t="s">
        <v>19</v>
      </c>
      <c r="H129" t="s">
        <v>19</v>
      </c>
      <c r="I129">
        <v>177147</v>
      </c>
      <c r="J129" t="s">
        <v>19</v>
      </c>
    </row>
    <row r="130" spans="1:10" x14ac:dyDescent="0.3">
      <c r="A130" t="s">
        <v>21</v>
      </c>
      <c r="B130" t="s">
        <v>127</v>
      </c>
      <c r="C130">
        <v>4.3999999999999997E-2</v>
      </c>
      <c r="D130" t="s">
        <v>65</v>
      </c>
      <c r="E130" t="s">
        <v>19</v>
      </c>
      <c r="F130" t="s">
        <v>21</v>
      </c>
      <c r="G130" t="s">
        <v>21</v>
      </c>
      <c r="H130" t="s">
        <v>21</v>
      </c>
      <c r="I130" t="s">
        <v>21</v>
      </c>
      <c r="J130" t="s">
        <v>21</v>
      </c>
    </row>
    <row r="131" spans="1:10" x14ac:dyDescent="0.3">
      <c r="A131">
        <v>120</v>
      </c>
      <c r="B131" t="s">
        <v>211</v>
      </c>
      <c r="C131">
        <v>4.3999999999999997E-2</v>
      </c>
      <c r="D131" t="s">
        <v>65</v>
      </c>
      <c r="E131" t="s">
        <v>19</v>
      </c>
      <c r="F131" t="s">
        <v>19</v>
      </c>
      <c r="G131" t="s">
        <v>19</v>
      </c>
      <c r="H131" t="s">
        <v>19</v>
      </c>
      <c r="I131">
        <v>177147</v>
      </c>
      <c r="J131" t="s">
        <v>19</v>
      </c>
    </row>
    <row r="132" spans="1:10" x14ac:dyDescent="0.3">
      <c r="A132" t="s">
        <v>21</v>
      </c>
      <c r="B132" t="s">
        <v>235</v>
      </c>
      <c r="C132">
        <v>4.2999999999999997E-2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  <c r="I132" t="s">
        <v>21</v>
      </c>
      <c r="J132" t="s">
        <v>21</v>
      </c>
    </row>
    <row r="133" spans="1:10" x14ac:dyDescent="0.3">
      <c r="A133">
        <v>121</v>
      </c>
      <c r="B133" t="s">
        <v>248</v>
      </c>
      <c r="C133">
        <v>3.7530000000000001</v>
      </c>
      <c r="D133" t="s">
        <v>65</v>
      </c>
      <c r="E133" t="s">
        <v>19</v>
      </c>
      <c r="F133" t="s">
        <v>19</v>
      </c>
      <c r="G133" t="s">
        <v>19</v>
      </c>
      <c r="H133" t="s">
        <v>19</v>
      </c>
      <c r="I133">
        <v>1</v>
      </c>
      <c r="J133" t="s">
        <v>19</v>
      </c>
    </row>
    <row r="134" spans="1:10" x14ac:dyDescent="0.3">
      <c r="A134" t="s">
        <v>21</v>
      </c>
      <c r="B134" t="s">
        <v>272</v>
      </c>
      <c r="C134">
        <v>3.8010000000000002</v>
      </c>
      <c r="D134" t="s">
        <v>65</v>
      </c>
      <c r="E134" t="s">
        <v>19</v>
      </c>
      <c r="F134" t="s">
        <v>21</v>
      </c>
      <c r="G134" t="s">
        <v>21</v>
      </c>
      <c r="H134" t="s">
        <v>21</v>
      </c>
      <c r="I134" t="s">
        <v>21</v>
      </c>
      <c r="J134" t="s">
        <v>21</v>
      </c>
    </row>
    <row r="135" spans="1:10" x14ac:dyDescent="0.3">
      <c r="A135">
        <v>122</v>
      </c>
      <c r="B135" t="s">
        <v>249</v>
      </c>
      <c r="C135">
        <v>3.8290000000000002</v>
      </c>
      <c r="D135" t="s">
        <v>65</v>
      </c>
      <c r="E135" t="s">
        <v>19</v>
      </c>
      <c r="F135" t="s">
        <v>19</v>
      </c>
      <c r="G135" t="s">
        <v>19</v>
      </c>
      <c r="H135" t="s">
        <v>19</v>
      </c>
      <c r="I135">
        <v>3</v>
      </c>
      <c r="J135" t="s">
        <v>19</v>
      </c>
    </row>
    <row r="136" spans="1:10" x14ac:dyDescent="0.3">
      <c r="A136" t="s">
        <v>21</v>
      </c>
      <c r="B136" t="s">
        <v>273</v>
      </c>
      <c r="C136">
        <v>3.7709999999999999</v>
      </c>
      <c r="D136" t="s">
        <v>65</v>
      </c>
      <c r="E136" t="s">
        <v>19</v>
      </c>
      <c r="F136" t="s">
        <v>21</v>
      </c>
      <c r="G136" t="s">
        <v>21</v>
      </c>
      <c r="H136" t="s">
        <v>21</v>
      </c>
      <c r="I136" t="s">
        <v>21</v>
      </c>
      <c r="J136" t="s">
        <v>21</v>
      </c>
    </row>
    <row r="137" spans="1:10" x14ac:dyDescent="0.3">
      <c r="A137">
        <v>123</v>
      </c>
      <c r="B137" t="s">
        <v>250</v>
      </c>
      <c r="C137">
        <v>3.605</v>
      </c>
      <c r="E137" t="s">
        <v>19</v>
      </c>
      <c r="F137">
        <v>20.834</v>
      </c>
      <c r="G137">
        <v>0</v>
      </c>
      <c r="H137">
        <v>0</v>
      </c>
      <c r="I137">
        <v>9</v>
      </c>
      <c r="J137">
        <v>187.506</v>
      </c>
    </row>
    <row r="138" spans="1:10" x14ac:dyDescent="0.3">
      <c r="A138" t="s">
        <v>21</v>
      </c>
      <c r="B138" t="s">
        <v>274</v>
      </c>
      <c r="C138">
        <v>3.57</v>
      </c>
      <c r="E138">
        <v>20.834</v>
      </c>
      <c r="F138" t="s">
        <v>21</v>
      </c>
      <c r="G138" t="s">
        <v>21</v>
      </c>
      <c r="H138" t="s">
        <v>21</v>
      </c>
      <c r="I138" t="s">
        <v>21</v>
      </c>
      <c r="J138" t="s">
        <v>21</v>
      </c>
    </row>
    <row r="139" spans="1:10" x14ac:dyDescent="0.3">
      <c r="A139">
        <v>124</v>
      </c>
      <c r="B139" t="s">
        <v>251</v>
      </c>
      <c r="C139">
        <v>2.1640000000000001</v>
      </c>
      <c r="E139">
        <v>0.88600000000000001</v>
      </c>
      <c r="F139">
        <v>1.0780000000000001</v>
      </c>
      <c r="G139">
        <v>0.27100000000000002</v>
      </c>
      <c r="H139">
        <v>25.1</v>
      </c>
      <c r="I139">
        <v>27</v>
      </c>
      <c r="J139">
        <v>29.094999999999999</v>
      </c>
    </row>
    <row r="140" spans="1:10" x14ac:dyDescent="0.3">
      <c r="A140" t="s">
        <v>21</v>
      </c>
      <c r="B140" t="s">
        <v>275</v>
      </c>
      <c r="C140">
        <v>2.5470000000000002</v>
      </c>
      <c r="E140">
        <v>1.2689999999999999</v>
      </c>
      <c r="F140" t="s">
        <v>21</v>
      </c>
      <c r="G140" t="s">
        <v>21</v>
      </c>
      <c r="H140" t="s">
        <v>21</v>
      </c>
      <c r="I140" t="s">
        <v>21</v>
      </c>
      <c r="J140" t="s">
        <v>21</v>
      </c>
    </row>
    <row r="141" spans="1:10" x14ac:dyDescent="0.3">
      <c r="A141">
        <v>125</v>
      </c>
      <c r="B141" t="s">
        <v>252</v>
      </c>
      <c r="C141">
        <v>0.59499999999999997</v>
      </c>
      <c r="E141">
        <v>0.16900000000000001</v>
      </c>
      <c r="F141">
        <v>0.17699999999999999</v>
      </c>
      <c r="G141">
        <v>1.0999999999999999E-2</v>
      </c>
      <c r="H141">
        <v>6.3</v>
      </c>
      <c r="I141">
        <v>81</v>
      </c>
      <c r="J141">
        <v>14.319000000000001</v>
      </c>
    </row>
    <row r="142" spans="1:10" x14ac:dyDescent="0.3">
      <c r="A142" t="s">
        <v>21</v>
      </c>
      <c r="B142" t="s">
        <v>276</v>
      </c>
      <c r="C142">
        <v>0.64700000000000002</v>
      </c>
      <c r="E142">
        <v>0.185</v>
      </c>
      <c r="F142" t="s">
        <v>21</v>
      </c>
      <c r="G142" t="s">
        <v>21</v>
      </c>
      <c r="H142" t="s">
        <v>21</v>
      </c>
      <c r="I142" t="s">
        <v>21</v>
      </c>
      <c r="J142" t="s">
        <v>21</v>
      </c>
    </row>
    <row r="143" spans="1:10" x14ac:dyDescent="0.3">
      <c r="A143">
        <v>126</v>
      </c>
      <c r="B143" t="s">
        <v>253</v>
      </c>
      <c r="C143">
        <v>0.14199999999999999</v>
      </c>
      <c r="E143">
        <v>0.03</v>
      </c>
      <c r="F143">
        <v>3.2000000000000001E-2</v>
      </c>
      <c r="G143">
        <v>3.0000000000000001E-3</v>
      </c>
      <c r="H143">
        <v>10.6</v>
      </c>
      <c r="I143">
        <v>243</v>
      </c>
      <c r="J143">
        <v>7.8289999999999997</v>
      </c>
    </row>
    <row r="144" spans="1:10" x14ac:dyDescent="0.3">
      <c r="A144" t="s">
        <v>21</v>
      </c>
      <c r="B144" t="s">
        <v>277</v>
      </c>
      <c r="C144">
        <v>0.156</v>
      </c>
      <c r="E144">
        <v>3.5000000000000003E-2</v>
      </c>
      <c r="F144" t="s">
        <v>21</v>
      </c>
      <c r="G144" t="s">
        <v>21</v>
      </c>
      <c r="H144" t="s">
        <v>21</v>
      </c>
      <c r="I144" t="s">
        <v>21</v>
      </c>
      <c r="J144" t="s">
        <v>21</v>
      </c>
    </row>
    <row r="145" spans="1:10" x14ac:dyDescent="0.3">
      <c r="A145">
        <v>127</v>
      </c>
      <c r="B145" t="s">
        <v>254</v>
      </c>
      <c r="C145">
        <v>7.1999999999999995E-2</v>
      </c>
      <c r="E145">
        <v>0</v>
      </c>
      <c r="F145">
        <v>0</v>
      </c>
      <c r="G145">
        <v>0</v>
      </c>
      <c r="H145">
        <v>0</v>
      </c>
      <c r="I145">
        <v>729</v>
      </c>
      <c r="J145">
        <v>9.7000000000000003E-2</v>
      </c>
    </row>
    <row r="146" spans="1:10" x14ac:dyDescent="0.3">
      <c r="A146" t="s">
        <v>21</v>
      </c>
      <c r="B146" t="s">
        <v>278</v>
      </c>
      <c r="C146">
        <v>7.0000000000000007E-2</v>
      </c>
      <c r="E146" t="s">
        <v>19</v>
      </c>
      <c r="F146" t="s">
        <v>21</v>
      </c>
      <c r="G146" t="s">
        <v>21</v>
      </c>
      <c r="H146" t="s">
        <v>21</v>
      </c>
      <c r="I146" t="s">
        <v>21</v>
      </c>
      <c r="J146" t="s">
        <v>21</v>
      </c>
    </row>
    <row r="147" spans="1:10" x14ac:dyDescent="0.3">
      <c r="A147">
        <v>128</v>
      </c>
      <c r="B147" t="s">
        <v>255</v>
      </c>
      <c r="C147">
        <v>5.0999999999999997E-2</v>
      </c>
      <c r="D147" t="s">
        <v>65</v>
      </c>
      <c r="E147" t="s">
        <v>19</v>
      </c>
      <c r="F147" t="s">
        <v>19</v>
      </c>
      <c r="G147" t="s">
        <v>19</v>
      </c>
      <c r="H147" t="s">
        <v>19</v>
      </c>
      <c r="I147">
        <v>2187</v>
      </c>
      <c r="J147" t="s">
        <v>19</v>
      </c>
    </row>
    <row r="148" spans="1:10" x14ac:dyDescent="0.3">
      <c r="A148" t="s">
        <v>21</v>
      </c>
      <c r="B148" t="s">
        <v>279</v>
      </c>
      <c r="C148">
        <v>5.0999999999999997E-2</v>
      </c>
      <c r="D148" t="s">
        <v>65</v>
      </c>
      <c r="E148" t="s">
        <v>19</v>
      </c>
      <c r="F148" t="s">
        <v>21</v>
      </c>
      <c r="G148" t="s">
        <v>21</v>
      </c>
      <c r="H148" t="s">
        <v>21</v>
      </c>
      <c r="I148" t="s">
        <v>21</v>
      </c>
      <c r="J148" t="s">
        <v>21</v>
      </c>
    </row>
    <row r="149" spans="1:10" x14ac:dyDescent="0.3">
      <c r="A149">
        <v>129</v>
      </c>
      <c r="B149" t="s">
        <v>256</v>
      </c>
      <c r="C149">
        <v>0.05</v>
      </c>
      <c r="D149" t="s">
        <v>65</v>
      </c>
      <c r="E149" t="s">
        <v>19</v>
      </c>
      <c r="F149" t="s">
        <v>19</v>
      </c>
      <c r="G149" t="s">
        <v>19</v>
      </c>
      <c r="H149" t="s">
        <v>19</v>
      </c>
      <c r="I149">
        <v>6561</v>
      </c>
      <c r="J149" t="s">
        <v>19</v>
      </c>
    </row>
    <row r="150" spans="1:10" x14ac:dyDescent="0.3">
      <c r="A150" t="s">
        <v>21</v>
      </c>
      <c r="B150" t="s">
        <v>280</v>
      </c>
      <c r="C150">
        <v>4.9000000000000002E-2</v>
      </c>
      <c r="D150" t="s">
        <v>65</v>
      </c>
      <c r="E150" t="s">
        <v>19</v>
      </c>
      <c r="F150" t="s">
        <v>21</v>
      </c>
      <c r="G150" t="s">
        <v>21</v>
      </c>
      <c r="H150" t="s">
        <v>21</v>
      </c>
      <c r="I150" t="s">
        <v>21</v>
      </c>
      <c r="J150" t="s">
        <v>21</v>
      </c>
    </row>
    <row r="151" spans="1:10" x14ac:dyDescent="0.3">
      <c r="A151">
        <v>13</v>
      </c>
      <c r="B151" t="s">
        <v>140</v>
      </c>
      <c r="C151">
        <v>3.847</v>
      </c>
      <c r="D151" t="s">
        <v>65</v>
      </c>
      <c r="E151" t="s">
        <v>19</v>
      </c>
      <c r="F151" t="s">
        <v>19</v>
      </c>
      <c r="G151" t="s">
        <v>19</v>
      </c>
      <c r="H151" t="s">
        <v>19</v>
      </c>
      <c r="I151">
        <v>1</v>
      </c>
      <c r="J151" t="s">
        <v>19</v>
      </c>
    </row>
    <row r="152" spans="1:10" x14ac:dyDescent="0.3">
      <c r="A152" t="s">
        <v>21</v>
      </c>
      <c r="B152" t="s">
        <v>164</v>
      </c>
      <c r="C152">
        <v>3.8109999999999999</v>
      </c>
      <c r="D152" t="s">
        <v>65</v>
      </c>
      <c r="E152" t="s">
        <v>19</v>
      </c>
      <c r="F152" t="s">
        <v>21</v>
      </c>
      <c r="G152" t="s">
        <v>21</v>
      </c>
      <c r="H152" t="s">
        <v>21</v>
      </c>
      <c r="I152" t="s">
        <v>21</v>
      </c>
      <c r="J152" t="s">
        <v>21</v>
      </c>
    </row>
    <row r="153" spans="1:10" x14ac:dyDescent="0.3">
      <c r="A153">
        <v>130</v>
      </c>
      <c r="B153" t="s">
        <v>257</v>
      </c>
      <c r="C153">
        <v>4.5999999999999999E-2</v>
      </c>
      <c r="D153" t="s">
        <v>65</v>
      </c>
      <c r="E153" t="s">
        <v>19</v>
      </c>
      <c r="F153" t="s">
        <v>19</v>
      </c>
      <c r="G153" t="s">
        <v>19</v>
      </c>
      <c r="H153" t="s">
        <v>19</v>
      </c>
      <c r="I153">
        <v>19683</v>
      </c>
      <c r="J153" t="s">
        <v>19</v>
      </c>
    </row>
    <row r="154" spans="1:10" x14ac:dyDescent="0.3">
      <c r="A154" t="s">
        <v>21</v>
      </c>
      <c r="B154" t="s">
        <v>281</v>
      </c>
      <c r="C154">
        <v>4.7E-2</v>
      </c>
      <c r="D154" t="s">
        <v>65</v>
      </c>
      <c r="E154" t="s">
        <v>19</v>
      </c>
      <c r="F154" t="s">
        <v>21</v>
      </c>
      <c r="G154" t="s">
        <v>21</v>
      </c>
      <c r="H154" t="s">
        <v>21</v>
      </c>
      <c r="I154" t="s">
        <v>21</v>
      </c>
      <c r="J154" t="s">
        <v>21</v>
      </c>
    </row>
    <row r="155" spans="1:10" x14ac:dyDescent="0.3">
      <c r="A155">
        <v>131</v>
      </c>
      <c r="B155" t="s">
        <v>258</v>
      </c>
      <c r="C155">
        <v>4.9000000000000002E-2</v>
      </c>
      <c r="D155" t="s">
        <v>65</v>
      </c>
      <c r="E155" t="s">
        <v>19</v>
      </c>
      <c r="F155" t="s">
        <v>19</v>
      </c>
      <c r="G155" t="s">
        <v>19</v>
      </c>
      <c r="H155" t="s">
        <v>19</v>
      </c>
      <c r="I155">
        <v>59049</v>
      </c>
      <c r="J155" t="s">
        <v>19</v>
      </c>
    </row>
    <row r="156" spans="1:10" x14ac:dyDescent="0.3">
      <c r="A156" t="s">
        <v>21</v>
      </c>
      <c r="B156" t="s">
        <v>282</v>
      </c>
      <c r="C156">
        <v>4.5999999999999999E-2</v>
      </c>
      <c r="D156" t="s">
        <v>65</v>
      </c>
      <c r="E156" t="s">
        <v>19</v>
      </c>
      <c r="F156" t="s">
        <v>21</v>
      </c>
      <c r="G156" t="s">
        <v>21</v>
      </c>
      <c r="H156" t="s">
        <v>21</v>
      </c>
      <c r="I156" t="s">
        <v>21</v>
      </c>
      <c r="J156" t="s">
        <v>21</v>
      </c>
    </row>
    <row r="157" spans="1:10" x14ac:dyDescent="0.3">
      <c r="A157">
        <v>132</v>
      </c>
      <c r="B157" t="s">
        <v>259</v>
      </c>
      <c r="C157">
        <v>4.4999999999999998E-2</v>
      </c>
      <c r="D157" t="s">
        <v>65</v>
      </c>
      <c r="E157" t="s">
        <v>19</v>
      </c>
      <c r="F157" t="s">
        <v>19</v>
      </c>
      <c r="G157" t="s">
        <v>19</v>
      </c>
      <c r="H157" t="s">
        <v>19</v>
      </c>
      <c r="I157">
        <v>177147</v>
      </c>
      <c r="J157" t="s">
        <v>19</v>
      </c>
    </row>
    <row r="158" spans="1:10" x14ac:dyDescent="0.3">
      <c r="A158" t="s">
        <v>21</v>
      </c>
      <c r="B158" t="s">
        <v>283</v>
      </c>
      <c r="C158">
        <v>4.3999999999999997E-2</v>
      </c>
      <c r="D158" t="s">
        <v>65</v>
      </c>
      <c r="E158" t="s">
        <v>19</v>
      </c>
      <c r="F158" t="s">
        <v>21</v>
      </c>
      <c r="G158" t="s">
        <v>21</v>
      </c>
      <c r="H158" t="s">
        <v>21</v>
      </c>
      <c r="I158" t="s">
        <v>21</v>
      </c>
      <c r="J158" t="s">
        <v>21</v>
      </c>
    </row>
    <row r="159" spans="1:10" x14ac:dyDescent="0.3">
      <c r="A159">
        <v>133</v>
      </c>
      <c r="B159" t="s">
        <v>296</v>
      </c>
      <c r="C159">
        <v>3.9729999999999999</v>
      </c>
      <c r="D159" t="s">
        <v>65</v>
      </c>
      <c r="E159" t="s">
        <v>19</v>
      </c>
      <c r="F159" t="s">
        <v>19</v>
      </c>
      <c r="G159" t="s">
        <v>19</v>
      </c>
      <c r="H159" t="s">
        <v>19</v>
      </c>
      <c r="I159">
        <v>1</v>
      </c>
      <c r="J159" t="s">
        <v>19</v>
      </c>
    </row>
    <row r="160" spans="1:10" x14ac:dyDescent="0.3">
      <c r="A160" t="s">
        <v>21</v>
      </c>
      <c r="B160" t="s">
        <v>320</v>
      </c>
      <c r="C160">
        <v>3.8679999999999999</v>
      </c>
      <c r="D160" t="s">
        <v>65</v>
      </c>
      <c r="E160" t="s">
        <v>19</v>
      </c>
      <c r="F160" t="s">
        <v>21</v>
      </c>
      <c r="G160" t="s">
        <v>21</v>
      </c>
      <c r="H160" t="s">
        <v>21</v>
      </c>
      <c r="I160" t="s">
        <v>21</v>
      </c>
      <c r="J160" t="s">
        <v>21</v>
      </c>
    </row>
    <row r="161" spans="1:10" x14ac:dyDescent="0.3">
      <c r="A161">
        <v>134</v>
      </c>
      <c r="B161" t="s">
        <v>297</v>
      </c>
      <c r="C161">
        <v>3.7789999999999999</v>
      </c>
      <c r="D161" t="s">
        <v>65</v>
      </c>
      <c r="E161" t="s">
        <v>19</v>
      </c>
      <c r="F161" t="s">
        <v>19</v>
      </c>
      <c r="G161" t="s">
        <v>19</v>
      </c>
      <c r="H161" t="s">
        <v>19</v>
      </c>
      <c r="I161">
        <v>3</v>
      </c>
      <c r="J161" t="s">
        <v>19</v>
      </c>
    </row>
    <row r="162" spans="1:10" x14ac:dyDescent="0.3">
      <c r="A162" t="s">
        <v>21</v>
      </c>
      <c r="B162" t="s">
        <v>321</v>
      </c>
      <c r="C162">
        <v>3.6819999999999999</v>
      </c>
      <c r="D162" t="s">
        <v>65</v>
      </c>
      <c r="E162" t="s">
        <v>19</v>
      </c>
      <c r="F162" t="s">
        <v>21</v>
      </c>
      <c r="G162" t="s">
        <v>21</v>
      </c>
      <c r="H162" t="s">
        <v>21</v>
      </c>
      <c r="I162" t="s">
        <v>21</v>
      </c>
      <c r="J162" t="s">
        <v>21</v>
      </c>
    </row>
    <row r="163" spans="1:10" x14ac:dyDescent="0.3">
      <c r="A163">
        <v>135</v>
      </c>
      <c r="B163" t="s">
        <v>298</v>
      </c>
      <c r="C163">
        <v>3.3439999999999999</v>
      </c>
      <c r="E163">
        <v>4.2889999999999997</v>
      </c>
      <c r="F163">
        <v>3.661</v>
      </c>
      <c r="G163">
        <v>0.88900000000000001</v>
      </c>
      <c r="H163">
        <v>24.3</v>
      </c>
      <c r="I163">
        <v>9</v>
      </c>
      <c r="J163">
        <v>32.947000000000003</v>
      </c>
    </row>
    <row r="164" spans="1:10" x14ac:dyDescent="0.3">
      <c r="A164" t="s">
        <v>21</v>
      </c>
      <c r="B164" t="s">
        <v>322</v>
      </c>
      <c r="C164">
        <v>3.2</v>
      </c>
      <c r="E164">
        <v>3.032</v>
      </c>
      <c r="F164" t="s">
        <v>21</v>
      </c>
      <c r="G164" t="s">
        <v>21</v>
      </c>
      <c r="H164" t="s">
        <v>21</v>
      </c>
      <c r="I164" t="s">
        <v>21</v>
      </c>
      <c r="J164" t="s">
        <v>21</v>
      </c>
    </row>
    <row r="165" spans="1:10" x14ac:dyDescent="0.3">
      <c r="A165">
        <v>136</v>
      </c>
      <c r="B165" t="s">
        <v>299</v>
      </c>
      <c r="C165">
        <v>1.2949999999999999</v>
      </c>
      <c r="E165">
        <v>0.40799999999999997</v>
      </c>
      <c r="F165">
        <v>0.379</v>
      </c>
      <c r="G165">
        <v>4.1000000000000002E-2</v>
      </c>
      <c r="H165">
        <v>10.9</v>
      </c>
      <c r="I165">
        <v>27</v>
      </c>
      <c r="J165">
        <v>10.223000000000001</v>
      </c>
    </row>
    <row r="166" spans="1:10" x14ac:dyDescent="0.3">
      <c r="A166" t="s">
        <v>21</v>
      </c>
      <c r="B166" t="s">
        <v>323</v>
      </c>
      <c r="C166">
        <v>1.143</v>
      </c>
      <c r="E166">
        <v>0.35</v>
      </c>
      <c r="F166" t="s">
        <v>21</v>
      </c>
      <c r="G166" t="s">
        <v>21</v>
      </c>
      <c r="H166" t="s">
        <v>21</v>
      </c>
      <c r="I166" t="s">
        <v>21</v>
      </c>
      <c r="J166" t="s">
        <v>21</v>
      </c>
    </row>
    <row r="167" spans="1:10" x14ac:dyDescent="0.3">
      <c r="A167">
        <v>137</v>
      </c>
      <c r="B167" t="s">
        <v>300</v>
      </c>
      <c r="C167">
        <v>0.26</v>
      </c>
      <c r="E167">
        <v>6.8000000000000005E-2</v>
      </c>
      <c r="F167">
        <v>6.6000000000000003E-2</v>
      </c>
      <c r="G167">
        <v>3.0000000000000001E-3</v>
      </c>
      <c r="H167">
        <v>5.0999999999999996</v>
      </c>
      <c r="I167">
        <v>81</v>
      </c>
      <c r="J167">
        <v>5.3250000000000002</v>
      </c>
    </row>
    <row r="168" spans="1:10" x14ac:dyDescent="0.3">
      <c r="A168" t="s">
        <v>21</v>
      </c>
      <c r="B168" t="s">
        <v>324</v>
      </c>
      <c r="C168">
        <v>0.245</v>
      </c>
      <c r="E168">
        <v>6.3E-2</v>
      </c>
      <c r="F168" t="s">
        <v>21</v>
      </c>
      <c r="G168" t="s">
        <v>21</v>
      </c>
      <c r="H168" t="s">
        <v>21</v>
      </c>
      <c r="I168" t="s">
        <v>21</v>
      </c>
      <c r="J168" t="s">
        <v>21</v>
      </c>
    </row>
    <row r="169" spans="1:10" x14ac:dyDescent="0.3">
      <c r="A169">
        <v>138</v>
      </c>
      <c r="B169" t="s">
        <v>301</v>
      </c>
      <c r="C169">
        <v>0.108</v>
      </c>
      <c r="E169">
        <v>1.7000000000000001E-2</v>
      </c>
      <c r="F169">
        <v>1.2999999999999999E-2</v>
      </c>
      <c r="G169">
        <v>7.0000000000000001E-3</v>
      </c>
      <c r="H169">
        <v>55.3</v>
      </c>
      <c r="I169">
        <v>243</v>
      </c>
      <c r="J169">
        <v>3.052</v>
      </c>
    </row>
    <row r="170" spans="1:10" x14ac:dyDescent="0.3">
      <c r="A170" t="s">
        <v>21</v>
      </c>
      <c r="B170" t="s">
        <v>325</v>
      </c>
      <c r="C170">
        <v>8.5000000000000006E-2</v>
      </c>
      <c r="E170">
        <v>8.0000000000000002E-3</v>
      </c>
      <c r="F170" t="s">
        <v>21</v>
      </c>
      <c r="G170" t="s">
        <v>21</v>
      </c>
      <c r="H170" t="s">
        <v>21</v>
      </c>
      <c r="I170" t="s">
        <v>21</v>
      </c>
      <c r="J170" t="s">
        <v>21</v>
      </c>
    </row>
    <row r="171" spans="1:10" x14ac:dyDescent="0.3">
      <c r="A171">
        <v>139</v>
      </c>
      <c r="B171" t="s">
        <v>302</v>
      </c>
      <c r="C171">
        <v>5.5E-2</v>
      </c>
      <c r="E171" t="s">
        <v>19</v>
      </c>
      <c r="F171" t="s">
        <v>19</v>
      </c>
      <c r="G171" t="s">
        <v>19</v>
      </c>
      <c r="H171" t="s">
        <v>19</v>
      </c>
      <c r="I171">
        <v>729</v>
      </c>
      <c r="J171" t="s">
        <v>19</v>
      </c>
    </row>
    <row r="172" spans="1:10" x14ac:dyDescent="0.3">
      <c r="A172" t="s">
        <v>21</v>
      </c>
      <c r="B172" t="s">
        <v>326</v>
      </c>
      <c r="C172">
        <v>5.7000000000000002E-2</v>
      </c>
      <c r="E172" t="s">
        <v>19</v>
      </c>
      <c r="F172" t="s">
        <v>21</v>
      </c>
      <c r="G172" t="s">
        <v>21</v>
      </c>
      <c r="H172" t="s">
        <v>21</v>
      </c>
      <c r="I172" t="s">
        <v>21</v>
      </c>
      <c r="J172" t="s">
        <v>21</v>
      </c>
    </row>
    <row r="173" spans="1:10" x14ac:dyDescent="0.3">
      <c r="A173">
        <v>14</v>
      </c>
      <c r="B173" t="s">
        <v>141</v>
      </c>
      <c r="C173">
        <v>3.698</v>
      </c>
      <c r="D173" t="s">
        <v>65</v>
      </c>
      <c r="E173" t="s">
        <v>19</v>
      </c>
      <c r="F173" t="s">
        <v>19</v>
      </c>
      <c r="G173" t="s">
        <v>19</v>
      </c>
      <c r="H173" t="s">
        <v>19</v>
      </c>
      <c r="I173">
        <v>3</v>
      </c>
      <c r="J173" t="s">
        <v>19</v>
      </c>
    </row>
    <row r="174" spans="1:10" x14ac:dyDescent="0.3">
      <c r="A174" t="s">
        <v>21</v>
      </c>
      <c r="B174" t="s">
        <v>165</v>
      </c>
      <c r="C174">
        <v>3.6989999999999998</v>
      </c>
      <c r="D174" t="s">
        <v>65</v>
      </c>
      <c r="E174" t="s">
        <v>19</v>
      </c>
      <c r="F174" t="s">
        <v>21</v>
      </c>
      <c r="G174" t="s">
        <v>21</v>
      </c>
      <c r="H174" t="s">
        <v>21</v>
      </c>
      <c r="I174" t="s">
        <v>21</v>
      </c>
      <c r="J174" t="s">
        <v>21</v>
      </c>
    </row>
    <row r="175" spans="1:10" x14ac:dyDescent="0.3">
      <c r="A175">
        <v>140</v>
      </c>
      <c r="B175" t="s">
        <v>303</v>
      </c>
      <c r="C175">
        <v>4.8000000000000001E-2</v>
      </c>
      <c r="D175" t="s">
        <v>65</v>
      </c>
      <c r="E175" t="s">
        <v>19</v>
      </c>
      <c r="F175" t="s">
        <v>19</v>
      </c>
      <c r="G175" t="s">
        <v>19</v>
      </c>
      <c r="H175" t="s">
        <v>19</v>
      </c>
      <c r="I175">
        <v>2187</v>
      </c>
      <c r="J175" t="s">
        <v>19</v>
      </c>
    </row>
    <row r="176" spans="1:10" x14ac:dyDescent="0.3">
      <c r="A176" t="s">
        <v>21</v>
      </c>
      <c r="B176" t="s">
        <v>327</v>
      </c>
      <c r="C176">
        <v>4.9000000000000002E-2</v>
      </c>
      <c r="D176" t="s">
        <v>65</v>
      </c>
      <c r="E176" t="s">
        <v>19</v>
      </c>
      <c r="F176" t="s">
        <v>21</v>
      </c>
      <c r="G176" t="s">
        <v>21</v>
      </c>
      <c r="H176" t="s">
        <v>21</v>
      </c>
      <c r="I176" t="s">
        <v>21</v>
      </c>
      <c r="J176" t="s">
        <v>21</v>
      </c>
    </row>
    <row r="177" spans="1:10" x14ac:dyDescent="0.3">
      <c r="A177">
        <v>141</v>
      </c>
      <c r="B177" t="s">
        <v>304</v>
      </c>
      <c r="C177">
        <v>5.3999999999999999E-2</v>
      </c>
      <c r="E177" t="s">
        <v>19</v>
      </c>
      <c r="F177" t="s">
        <v>19</v>
      </c>
      <c r="G177" t="s">
        <v>19</v>
      </c>
      <c r="H177" t="s">
        <v>19</v>
      </c>
      <c r="I177">
        <v>6561</v>
      </c>
      <c r="J177" t="s">
        <v>19</v>
      </c>
    </row>
    <row r="178" spans="1:10" x14ac:dyDescent="0.3">
      <c r="A178" t="s">
        <v>21</v>
      </c>
      <c r="B178" t="s">
        <v>328</v>
      </c>
      <c r="C178">
        <v>4.8000000000000001E-2</v>
      </c>
      <c r="D178" t="s">
        <v>65</v>
      </c>
      <c r="E178" t="s">
        <v>19</v>
      </c>
      <c r="F178" t="s">
        <v>21</v>
      </c>
      <c r="G178" t="s">
        <v>21</v>
      </c>
      <c r="H178" t="s">
        <v>21</v>
      </c>
      <c r="I178" t="s">
        <v>21</v>
      </c>
      <c r="J178" t="s">
        <v>21</v>
      </c>
    </row>
    <row r="179" spans="1:10" x14ac:dyDescent="0.3">
      <c r="A179">
        <v>142</v>
      </c>
      <c r="B179" t="s">
        <v>305</v>
      </c>
      <c r="C179">
        <v>4.5999999999999999E-2</v>
      </c>
      <c r="D179" t="s">
        <v>65</v>
      </c>
      <c r="E179" t="s">
        <v>19</v>
      </c>
      <c r="F179" t="s">
        <v>19</v>
      </c>
      <c r="G179" t="s">
        <v>19</v>
      </c>
      <c r="H179" t="s">
        <v>19</v>
      </c>
      <c r="I179">
        <v>19683</v>
      </c>
      <c r="J179" t="s">
        <v>19</v>
      </c>
    </row>
    <row r="180" spans="1:10" x14ac:dyDescent="0.3">
      <c r="A180" t="s">
        <v>21</v>
      </c>
      <c r="B180" t="s">
        <v>329</v>
      </c>
      <c r="C180">
        <v>4.4999999999999998E-2</v>
      </c>
      <c r="D180" t="s">
        <v>65</v>
      </c>
      <c r="E180" t="s">
        <v>19</v>
      </c>
      <c r="F180" t="s">
        <v>21</v>
      </c>
      <c r="G180" t="s">
        <v>21</v>
      </c>
      <c r="H180" t="s">
        <v>21</v>
      </c>
      <c r="I180" t="s">
        <v>21</v>
      </c>
      <c r="J180" t="s">
        <v>21</v>
      </c>
    </row>
    <row r="181" spans="1:10" x14ac:dyDescent="0.3">
      <c r="A181">
        <v>143</v>
      </c>
      <c r="B181" t="s">
        <v>306</v>
      </c>
      <c r="C181">
        <v>4.5999999999999999E-2</v>
      </c>
      <c r="D181" t="s">
        <v>65</v>
      </c>
      <c r="E181" t="s">
        <v>19</v>
      </c>
      <c r="F181" t="s">
        <v>19</v>
      </c>
      <c r="G181" t="s">
        <v>19</v>
      </c>
      <c r="H181" t="s">
        <v>19</v>
      </c>
      <c r="I181">
        <v>59049</v>
      </c>
      <c r="J181" t="s">
        <v>19</v>
      </c>
    </row>
    <row r="182" spans="1:10" x14ac:dyDescent="0.3">
      <c r="A182" t="s">
        <v>21</v>
      </c>
      <c r="B182" t="s">
        <v>330</v>
      </c>
      <c r="C182">
        <v>4.4999999999999998E-2</v>
      </c>
      <c r="D182" t="s">
        <v>65</v>
      </c>
      <c r="E182" t="s">
        <v>19</v>
      </c>
      <c r="F182" t="s">
        <v>21</v>
      </c>
      <c r="G182" t="s">
        <v>21</v>
      </c>
      <c r="H182" t="s">
        <v>21</v>
      </c>
      <c r="I182" t="s">
        <v>21</v>
      </c>
      <c r="J182" t="s">
        <v>21</v>
      </c>
    </row>
    <row r="183" spans="1:10" x14ac:dyDescent="0.3">
      <c r="A183">
        <v>144</v>
      </c>
      <c r="B183" t="s">
        <v>307</v>
      </c>
      <c r="C183">
        <v>4.4999999999999998E-2</v>
      </c>
      <c r="D183" t="s">
        <v>65</v>
      </c>
      <c r="E183" t="s">
        <v>19</v>
      </c>
      <c r="F183" t="s">
        <v>19</v>
      </c>
      <c r="G183" t="s">
        <v>19</v>
      </c>
      <c r="H183" t="s">
        <v>19</v>
      </c>
      <c r="I183">
        <v>177147</v>
      </c>
      <c r="J183" t="s">
        <v>19</v>
      </c>
    </row>
    <row r="184" spans="1:10" x14ac:dyDescent="0.3">
      <c r="A184" t="s">
        <v>21</v>
      </c>
      <c r="B184" t="s">
        <v>331</v>
      </c>
      <c r="C184">
        <v>4.4999999999999998E-2</v>
      </c>
      <c r="D184" t="s">
        <v>65</v>
      </c>
      <c r="E184" t="s">
        <v>19</v>
      </c>
      <c r="F184" t="s">
        <v>21</v>
      </c>
      <c r="G184" t="s">
        <v>21</v>
      </c>
      <c r="H184" t="s">
        <v>21</v>
      </c>
      <c r="I184" t="s">
        <v>21</v>
      </c>
      <c r="J184" t="s">
        <v>21</v>
      </c>
    </row>
    <row r="185" spans="1:10" x14ac:dyDescent="0.3">
      <c r="A185">
        <v>145</v>
      </c>
      <c r="B185" t="s">
        <v>344</v>
      </c>
      <c r="C185">
        <v>3.7490000000000001</v>
      </c>
      <c r="D185" t="s">
        <v>65</v>
      </c>
      <c r="E185" t="s">
        <v>19</v>
      </c>
      <c r="F185">
        <v>5.8040000000000003</v>
      </c>
      <c r="G185">
        <v>0</v>
      </c>
      <c r="H185">
        <v>0</v>
      </c>
      <c r="I185">
        <v>1</v>
      </c>
      <c r="J185">
        <v>5.8040000000000003</v>
      </c>
    </row>
    <row r="186" spans="1:10" x14ac:dyDescent="0.3">
      <c r="A186" t="s">
        <v>21</v>
      </c>
      <c r="B186" t="s">
        <v>368</v>
      </c>
      <c r="C186">
        <v>3.4289999999999998</v>
      </c>
      <c r="E186">
        <v>5.8040000000000003</v>
      </c>
      <c r="F186" t="s">
        <v>21</v>
      </c>
      <c r="G186" t="s">
        <v>21</v>
      </c>
      <c r="H186" t="s">
        <v>21</v>
      </c>
      <c r="I186" t="s">
        <v>21</v>
      </c>
      <c r="J186" t="s">
        <v>21</v>
      </c>
    </row>
    <row r="187" spans="1:10" x14ac:dyDescent="0.3">
      <c r="A187">
        <v>146</v>
      </c>
      <c r="B187" t="s">
        <v>345</v>
      </c>
      <c r="C187">
        <v>3.4510000000000001</v>
      </c>
      <c r="E187">
        <v>6.4189999999999996</v>
      </c>
      <c r="F187">
        <v>10.247999999999999</v>
      </c>
      <c r="G187">
        <v>5.415</v>
      </c>
      <c r="H187">
        <v>52.8</v>
      </c>
      <c r="I187">
        <v>3</v>
      </c>
      <c r="J187">
        <v>30.745000000000001</v>
      </c>
    </row>
    <row r="188" spans="1:10" x14ac:dyDescent="0.3">
      <c r="A188" t="s">
        <v>21</v>
      </c>
      <c r="B188" t="s">
        <v>369</v>
      </c>
      <c r="C188">
        <v>3.5489999999999999</v>
      </c>
      <c r="E188">
        <v>14.077</v>
      </c>
      <c r="F188" t="s">
        <v>21</v>
      </c>
      <c r="G188" t="s">
        <v>21</v>
      </c>
      <c r="H188" t="s">
        <v>21</v>
      </c>
      <c r="I188" t="s">
        <v>21</v>
      </c>
      <c r="J188" t="s">
        <v>21</v>
      </c>
    </row>
    <row r="189" spans="1:10" x14ac:dyDescent="0.3">
      <c r="A189">
        <v>147</v>
      </c>
      <c r="B189" t="s">
        <v>346</v>
      </c>
      <c r="C189">
        <v>3.1829999999999998</v>
      </c>
      <c r="E189">
        <v>2.9329999999999998</v>
      </c>
      <c r="F189">
        <v>2.6150000000000002</v>
      </c>
      <c r="G189">
        <v>0.45</v>
      </c>
      <c r="H189">
        <v>17.2</v>
      </c>
      <c r="I189">
        <v>9</v>
      </c>
      <c r="J189">
        <v>23.535</v>
      </c>
    </row>
    <row r="190" spans="1:10" x14ac:dyDescent="0.3">
      <c r="A190" t="s">
        <v>21</v>
      </c>
      <c r="B190" t="s">
        <v>370</v>
      </c>
      <c r="C190">
        <v>3.04</v>
      </c>
      <c r="E190">
        <v>2.2970000000000002</v>
      </c>
      <c r="F190" t="s">
        <v>21</v>
      </c>
      <c r="G190" t="s">
        <v>21</v>
      </c>
      <c r="H190" t="s">
        <v>21</v>
      </c>
      <c r="I190" t="s">
        <v>21</v>
      </c>
      <c r="J190" t="s">
        <v>21</v>
      </c>
    </row>
    <row r="191" spans="1:10" x14ac:dyDescent="0.3">
      <c r="A191">
        <v>148</v>
      </c>
      <c r="B191" t="s">
        <v>347</v>
      </c>
      <c r="C191">
        <v>1.1319999999999999</v>
      </c>
      <c r="E191">
        <v>0.34499999999999997</v>
      </c>
      <c r="F191">
        <v>0.379</v>
      </c>
      <c r="G191">
        <v>4.7E-2</v>
      </c>
      <c r="H191">
        <v>12.4</v>
      </c>
      <c r="I191">
        <v>27</v>
      </c>
      <c r="J191">
        <v>10.224</v>
      </c>
    </row>
    <row r="192" spans="1:10" x14ac:dyDescent="0.3">
      <c r="A192" t="s">
        <v>21</v>
      </c>
      <c r="B192" t="s">
        <v>371</v>
      </c>
      <c r="C192">
        <v>1.306</v>
      </c>
      <c r="E192">
        <v>0.41199999999999998</v>
      </c>
      <c r="F192" t="s">
        <v>21</v>
      </c>
      <c r="G192" t="s">
        <v>21</v>
      </c>
      <c r="H192" t="s">
        <v>21</v>
      </c>
      <c r="I192" t="s">
        <v>21</v>
      </c>
      <c r="J192" t="s">
        <v>21</v>
      </c>
    </row>
    <row r="193" spans="1:10" x14ac:dyDescent="0.3">
      <c r="A193">
        <v>149</v>
      </c>
      <c r="B193" t="s">
        <v>348</v>
      </c>
      <c r="C193">
        <v>0.28399999999999997</v>
      </c>
      <c r="E193">
        <v>7.5999999999999998E-2</v>
      </c>
      <c r="F193">
        <v>8.2000000000000003E-2</v>
      </c>
      <c r="G193">
        <v>8.0000000000000002E-3</v>
      </c>
      <c r="H193">
        <v>10.4</v>
      </c>
      <c r="I193">
        <v>81</v>
      </c>
      <c r="J193">
        <v>6.6120000000000001</v>
      </c>
    </row>
    <row r="194" spans="1:10" x14ac:dyDescent="0.3">
      <c r="A194" t="s">
        <v>21</v>
      </c>
      <c r="B194" t="s">
        <v>372</v>
      </c>
      <c r="C194">
        <v>0.32400000000000001</v>
      </c>
      <c r="E194">
        <v>8.7999999999999995E-2</v>
      </c>
      <c r="F194" t="s">
        <v>21</v>
      </c>
      <c r="G194" t="s">
        <v>21</v>
      </c>
      <c r="H194" t="s">
        <v>21</v>
      </c>
      <c r="I194" t="s">
        <v>21</v>
      </c>
      <c r="J194" t="s">
        <v>21</v>
      </c>
    </row>
    <row r="195" spans="1:10" x14ac:dyDescent="0.3">
      <c r="A195">
        <v>15</v>
      </c>
      <c r="B195" t="s">
        <v>142</v>
      </c>
      <c r="C195">
        <v>2.98</v>
      </c>
      <c r="E195">
        <v>2.1030000000000002</v>
      </c>
      <c r="F195">
        <v>2.0350000000000001</v>
      </c>
      <c r="G195">
        <v>9.7000000000000003E-2</v>
      </c>
      <c r="H195">
        <v>4.8</v>
      </c>
      <c r="I195">
        <v>9</v>
      </c>
      <c r="J195">
        <v>18.315000000000001</v>
      </c>
    </row>
    <row r="196" spans="1:10" x14ac:dyDescent="0.3">
      <c r="A196" t="s">
        <v>21</v>
      </c>
      <c r="B196" t="s">
        <v>166</v>
      </c>
      <c r="C196">
        <v>2.931</v>
      </c>
      <c r="E196">
        <v>1.9670000000000001</v>
      </c>
      <c r="F196" t="s">
        <v>21</v>
      </c>
      <c r="G196" t="s">
        <v>21</v>
      </c>
      <c r="H196" t="s">
        <v>21</v>
      </c>
      <c r="I196" t="s">
        <v>21</v>
      </c>
      <c r="J196" t="s">
        <v>21</v>
      </c>
    </row>
    <row r="197" spans="1:10" x14ac:dyDescent="0.3">
      <c r="A197">
        <v>150</v>
      </c>
      <c r="B197" t="s">
        <v>349</v>
      </c>
      <c r="C197">
        <v>8.8999999999999996E-2</v>
      </c>
      <c r="E197">
        <v>8.9999999999999993E-3</v>
      </c>
      <c r="F197">
        <v>1.0999999999999999E-2</v>
      </c>
      <c r="G197">
        <v>2E-3</v>
      </c>
      <c r="H197">
        <v>18.399999999999999</v>
      </c>
      <c r="I197">
        <v>243</v>
      </c>
      <c r="J197">
        <v>2.6339999999999999</v>
      </c>
    </row>
    <row r="198" spans="1:10" x14ac:dyDescent="0.3">
      <c r="A198" t="s">
        <v>21</v>
      </c>
      <c r="B198" t="s">
        <v>373</v>
      </c>
      <c r="C198">
        <v>9.5000000000000001E-2</v>
      </c>
      <c r="E198">
        <v>1.2E-2</v>
      </c>
      <c r="F198" t="s">
        <v>21</v>
      </c>
      <c r="G198" t="s">
        <v>21</v>
      </c>
      <c r="H198" t="s">
        <v>21</v>
      </c>
      <c r="I198" t="s">
        <v>21</v>
      </c>
      <c r="J198" t="s">
        <v>21</v>
      </c>
    </row>
    <row r="199" spans="1:10" x14ac:dyDescent="0.3">
      <c r="A199">
        <v>151</v>
      </c>
      <c r="B199" t="s">
        <v>350</v>
      </c>
      <c r="C199">
        <v>5.5E-2</v>
      </c>
      <c r="E199" t="s">
        <v>19</v>
      </c>
      <c r="F199" t="s">
        <v>19</v>
      </c>
      <c r="G199" t="s">
        <v>19</v>
      </c>
      <c r="H199" t="s">
        <v>19</v>
      </c>
      <c r="I199">
        <v>729</v>
      </c>
      <c r="J199" t="s">
        <v>19</v>
      </c>
    </row>
    <row r="200" spans="1:10" x14ac:dyDescent="0.3">
      <c r="A200" t="s">
        <v>21</v>
      </c>
      <c r="B200" t="s">
        <v>374</v>
      </c>
      <c r="C200">
        <v>5.5E-2</v>
      </c>
      <c r="E200" t="s">
        <v>19</v>
      </c>
      <c r="F200" t="s">
        <v>21</v>
      </c>
      <c r="G200" t="s">
        <v>21</v>
      </c>
      <c r="H200" t="s">
        <v>21</v>
      </c>
      <c r="I200" t="s">
        <v>21</v>
      </c>
      <c r="J200" t="s">
        <v>21</v>
      </c>
    </row>
    <row r="201" spans="1:10" x14ac:dyDescent="0.3">
      <c r="A201">
        <v>152</v>
      </c>
      <c r="B201" t="s">
        <v>351</v>
      </c>
      <c r="C201">
        <v>4.5999999999999999E-2</v>
      </c>
      <c r="D201" t="s">
        <v>65</v>
      </c>
      <c r="E201" t="s">
        <v>19</v>
      </c>
      <c r="F201" t="s">
        <v>19</v>
      </c>
      <c r="G201" t="s">
        <v>19</v>
      </c>
      <c r="H201" t="s">
        <v>19</v>
      </c>
      <c r="I201">
        <v>2187</v>
      </c>
      <c r="J201" t="s">
        <v>19</v>
      </c>
    </row>
    <row r="202" spans="1:10" x14ac:dyDescent="0.3">
      <c r="A202" t="s">
        <v>21</v>
      </c>
      <c r="B202" t="s">
        <v>375</v>
      </c>
      <c r="C202">
        <v>4.4999999999999998E-2</v>
      </c>
      <c r="D202" t="s">
        <v>65</v>
      </c>
      <c r="E202" t="s">
        <v>19</v>
      </c>
      <c r="F202" t="s">
        <v>21</v>
      </c>
      <c r="G202" t="s">
        <v>21</v>
      </c>
      <c r="H202" t="s">
        <v>21</v>
      </c>
      <c r="I202" t="s">
        <v>21</v>
      </c>
      <c r="J202" t="s">
        <v>21</v>
      </c>
    </row>
    <row r="203" spans="1:10" x14ac:dyDescent="0.3">
      <c r="A203">
        <v>153</v>
      </c>
      <c r="B203" t="s">
        <v>352</v>
      </c>
      <c r="C203">
        <v>4.3999999999999997E-2</v>
      </c>
      <c r="D203" t="s">
        <v>65</v>
      </c>
      <c r="E203" t="s">
        <v>19</v>
      </c>
      <c r="F203" t="s">
        <v>19</v>
      </c>
      <c r="G203" t="s">
        <v>19</v>
      </c>
      <c r="H203" t="s">
        <v>19</v>
      </c>
      <c r="I203">
        <v>6561</v>
      </c>
      <c r="J203" t="s">
        <v>19</v>
      </c>
    </row>
    <row r="204" spans="1:10" x14ac:dyDescent="0.3">
      <c r="A204" t="s">
        <v>21</v>
      </c>
      <c r="B204" t="s">
        <v>376</v>
      </c>
      <c r="C204">
        <v>4.2999999999999997E-2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  <c r="I204" t="s">
        <v>21</v>
      </c>
      <c r="J204" t="s">
        <v>21</v>
      </c>
    </row>
    <row r="205" spans="1:10" x14ac:dyDescent="0.3">
      <c r="A205">
        <v>154</v>
      </c>
      <c r="B205" t="s">
        <v>353</v>
      </c>
      <c r="C205">
        <v>4.2999999999999997E-2</v>
      </c>
      <c r="D205" t="s">
        <v>65</v>
      </c>
      <c r="E205" t="s">
        <v>19</v>
      </c>
      <c r="F205" t="s">
        <v>19</v>
      </c>
      <c r="G205" t="s">
        <v>19</v>
      </c>
      <c r="H205" t="s">
        <v>19</v>
      </c>
      <c r="I205">
        <v>19683</v>
      </c>
      <c r="J205" t="s">
        <v>19</v>
      </c>
    </row>
    <row r="206" spans="1:10" x14ac:dyDescent="0.3">
      <c r="A206" t="s">
        <v>21</v>
      </c>
      <c r="B206" t="s">
        <v>377</v>
      </c>
      <c r="C206">
        <v>4.3999999999999997E-2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  <c r="I206" t="s">
        <v>21</v>
      </c>
      <c r="J206" t="s">
        <v>21</v>
      </c>
    </row>
    <row r="207" spans="1:10" x14ac:dyDescent="0.3">
      <c r="A207">
        <v>155</v>
      </c>
      <c r="B207" t="s">
        <v>354</v>
      </c>
      <c r="C207">
        <v>4.2999999999999997E-2</v>
      </c>
      <c r="D207" t="s">
        <v>65</v>
      </c>
      <c r="E207" t="s">
        <v>19</v>
      </c>
      <c r="F207" t="s">
        <v>19</v>
      </c>
      <c r="G207" t="s">
        <v>19</v>
      </c>
      <c r="H207" t="s">
        <v>19</v>
      </c>
      <c r="I207">
        <v>59049</v>
      </c>
      <c r="J207" t="s">
        <v>19</v>
      </c>
    </row>
    <row r="208" spans="1:10" x14ac:dyDescent="0.3">
      <c r="A208" t="s">
        <v>21</v>
      </c>
      <c r="B208" t="s">
        <v>378</v>
      </c>
      <c r="C208">
        <v>4.2999999999999997E-2</v>
      </c>
      <c r="D208" t="s">
        <v>65</v>
      </c>
      <c r="E208" t="s">
        <v>19</v>
      </c>
      <c r="F208" t="s">
        <v>21</v>
      </c>
      <c r="G208" t="s">
        <v>21</v>
      </c>
      <c r="H208" t="s">
        <v>21</v>
      </c>
      <c r="I208" t="s">
        <v>21</v>
      </c>
      <c r="J208" t="s">
        <v>21</v>
      </c>
    </row>
    <row r="209" spans="1:10" x14ac:dyDescent="0.3">
      <c r="A209">
        <v>156</v>
      </c>
      <c r="B209" t="s">
        <v>355</v>
      </c>
      <c r="C209">
        <v>4.2000000000000003E-2</v>
      </c>
      <c r="D209" t="s">
        <v>65</v>
      </c>
      <c r="E209" t="s">
        <v>19</v>
      </c>
      <c r="F209" t="s">
        <v>19</v>
      </c>
      <c r="G209" t="s">
        <v>19</v>
      </c>
      <c r="H209" t="s">
        <v>19</v>
      </c>
      <c r="I209">
        <v>177147</v>
      </c>
      <c r="J209" t="s">
        <v>19</v>
      </c>
    </row>
    <row r="210" spans="1:10" x14ac:dyDescent="0.3">
      <c r="A210" t="s">
        <v>21</v>
      </c>
      <c r="B210" t="s">
        <v>379</v>
      </c>
      <c r="C210">
        <v>4.2000000000000003E-2</v>
      </c>
      <c r="D210" t="s">
        <v>65</v>
      </c>
      <c r="E210" t="s">
        <v>19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</row>
    <row r="211" spans="1:10" x14ac:dyDescent="0.3">
      <c r="A211">
        <v>157</v>
      </c>
      <c r="B211" t="s">
        <v>392</v>
      </c>
      <c r="C211">
        <v>4.5999999999999999E-2</v>
      </c>
      <c r="D211" t="s">
        <v>65</v>
      </c>
      <c r="E211" t="s">
        <v>19</v>
      </c>
      <c r="F211" t="s">
        <v>19</v>
      </c>
      <c r="G211" t="s">
        <v>19</v>
      </c>
      <c r="H211" t="s">
        <v>19</v>
      </c>
      <c r="I211">
        <v>1</v>
      </c>
      <c r="J211" t="s">
        <v>19</v>
      </c>
    </row>
    <row r="212" spans="1:10" x14ac:dyDescent="0.3">
      <c r="A212" t="s">
        <v>21</v>
      </c>
      <c r="B212" t="s">
        <v>416</v>
      </c>
      <c r="C212">
        <v>4.4999999999999998E-2</v>
      </c>
      <c r="D212" t="s">
        <v>65</v>
      </c>
      <c r="E212" t="s">
        <v>19</v>
      </c>
      <c r="F212" t="s">
        <v>21</v>
      </c>
      <c r="G212" t="s">
        <v>21</v>
      </c>
      <c r="H212" t="s">
        <v>21</v>
      </c>
      <c r="I212" t="s">
        <v>21</v>
      </c>
      <c r="J212" t="s">
        <v>21</v>
      </c>
    </row>
    <row r="213" spans="1:10" x14ac:dyDescent="0.3">
      <c r="A213">
        <v>158</v>
      </c>
      <c r="B213" t="s">
        <v>393</v>
      </c>
      <c r="C213">
        <v>4.3999999999999997E-2</v>
      </c>
      <c r="D213" t="s">
        <v>65</v>
      </c>
      <c r="E213" t="s">
        <v>19</v>
      </c>
      <c r="F213" t="s">
        <v>19</v>
      </c>
      <c r="G213" t="s">
        <v>19</v>
      </c>
      <c r="H213" t="s">
        <v>19</v>
      </c>
      <c r="I213">
        <v>3</v>
      </c>
      <c r="J213" t="s">
        <v>19</v>
      </c>
    </row>
    <row r="214" spans="1:10" x14ac:dyDescent="0.3">
      <c r="A214" t="s">
        <v>21</v>
      </c>
      <c r="B214" t="s">
        <v>417</v>
      </c>
      <c r="C214">
        <v>4.2999999999999997E-2</v>
      </c>
      <c r="D214" t="s">
        <v>65</v>
      </c>
      <c r="E214" t="s">
        <v>19</v>
      </c>
      <c r="F214" t="s">
        <v>21</v>
      </c>
      <c r="G214" t="s">
        <v>21</v>
      </c>
      <c r="H214" t="s">
        <v>21</v>
      </c>
      <c r="I214" t="s">
        <v>21</v>
      </c>
      <c r="J214" t="s">
        <v>21</v>
      </c>
    </row>
    <row r="215" spans="1:10" x14ac:dyDescent="0.3">
      <c r="A215">
        <v>159</v>
      </c>
      <c r="B215" t="s">
        <v>394</v>
      </c>
      <c r="C215">
        <v>4.3999999999999997E-2</v>
      </c>
      <c r="D215" t="s">
        <v>65</v>
      </c>
      <c r="E215" t="s">
        <v>19</v>
      </c>
      <c r="F215" t="s">
        <v>19</v>
      </c>
      <c r="G215" t="s">
        <v>19</v>
      </c>
      <c r="H215" t="s">
        <v>19</v>
      </c>
      <c r="I215">
        <v>9</v>
      </c>
      <c r="J215" t="s">
        <v>19</v>
      </c>
    </row>
    <row r="216" spans="1:10" x14ac:dyDescent="0.3">
      <c r="A216" t="s">
        <v>21</v>
      </c>
      <c r="B216" t="s">
        <v>418</v>
      </c>
      <c r="C216">
        <v>4.3999999999999997E-2</v>
      </c>
      <c r="D216" t="s">
        <v>65</v>
      </c>
      <c r="E216" t="s">
        <v>19</v>
      </c>
      <c r="F216" t="s">
        <v>21</v>
      </c>
      <c r="G216" t="s">
        <v>21</v>
      </c>
      <c r="H216" t="s">
        <v>21</v>
      </c>
      <c r="I216" t="s">
        <v>21</v>
      </c>
      <c r="J216" t="s">
        <v>21</v>
      </c>
    </row>
    <row r="217" spans="1:10" x14ac:dyDescent="0.3">
      <c r="A217">
        <v>16</v>
      </c>
      <c r="B217" t="s">
        <v>143</v>
      </c>
      <c r="C217">
        <v>1.161</v>
      </c>
      <c r="E217">
        <v>0.35599999999999998</v>
      </c>
      <c r="F217">
        <v>0.30299999999999999</v>
      </c>
      <c r="G217">
        <v>7.4999999999999997E-2</v>
      </c>
      <c r="H217">
        <v>24.6</v>
      </c>
      <c r="I217">
        <v>27</v>
      </c>
      <c r="J217">
        <v>8.1910000000000007</v>
      </c>
    </row>
    <row r="218" spans="1:10" x14ac:dyDescent="0.3">
      <c r="A218" t="s">
        <v>21</v>
      </c>
      <c r="B218" t="s">
        <v>167</v>
      </c>
      <c r="C218">
        <v>0.85699999999999998</v>
      </c>
      <c r="E218">
        <v>0.251</v>
      </c>
      <c r="F218" t="s">
        <v>21</v>
      </c>
      <c r="G218" t="s">
        <v>21</v>
      </c>
      <c r="H218" t="s">
        <v>21</v>
      </c>
      <c r="I218" t="s">
        <v>21</v>
      </c>
      <c r="J218" t="s">
        <v>21</v>
      </c>
    </row>
    <row r="219" spans="1:10" x14ac:dyDescent="0.3">
      <c r="A219">
        <v>160</v>
      </c>
      <c r="B219" t="s">
        <v>395</v>
      </c>
      <c r="C219">
        <v>0.05</v>
      </c>
      <c r="D219" t="s">
        <v>65</v>
      </c>
      <c r="E219" t="s">
        <v>19</v>
      </c>
      <c r="F219" t="s">
        <v>19</v>
      </c>
      <c r="G219" t="s">
        <v>19</v>
      </c>
      <c r="H219" t="s">
        <v>19</v>
      </c>
      <c r="I219">
        <v>27</v>
      </c>
      <c r="J219" t="s">
        <v>19</v>
      </c>
    </row>
    <row r="220" spans="1:10" x14ac:dyDescent="0.3">
      <c r="A220" t="s">
        <v>21</v>
      </c>
      <c r="B220" t="s">
        <v>419</v>
      </c>
      <c r="C220">
        <v>4.4999999999999998E-2</v>
      </c>
      <c r="D220" t="s">
        <v>65</v>
      </c>
      <c r="E220" t="s">
        <v>19</v>
      </c>
      <c r="F220" t="s">
        <v>21</v>
      </c>
      <c r="G220" t="s">
        <v>21</v>
      </c>
      <c r="H220" t="s">
        <v>21</v>
      </c>
      <c r="I220" t="s">
        <v>21</v>
      </c>
      <c r="J220" t="s">
        <v>21</v>
      </c>
    </row>
    <row r="221" spans="1:10" x14ac:dyDescent="0.3">
      <c r="A221">
        <v>161</v>
      </c>
      <c r="B221" t="s">
        <v>396</v>
      </c>
      <c r="C221">
        <v>4.3999999999999997E-2</v>
      </c>
      <c r="D221" t="s">
        <v>65</v>
      </c>
      <c r="E221" t="s">
        <v>19</v>
      </c>
      <c r="F221" t="s">
        <v>19</v>
      </c>
      <c r="G221" t="s">
        <v>19</v>
      </c>
      <c r="H221" t="s">
        <v>19</v>
      </c>
      <c r="I221">
        <v>81</v>
      </c>
      <c r="J221" t="s">
        <v>19</v>
      </c>
    </row>
    <row r="222" spans="1:10" x14ac:dyDescent="0.3">
      <c r="A222" t="s">
        <v>21</v>
      </c>
      <c r="B222" t="s">
        <v>420</v>
      </c>
      <c r="C222">
        <v>4.5999999999999999E-2</v>
      </c>
      <c r="D222" t="s">
        <v>65</v>
      </c>
      <c r="E222" t="s">
        <v>19</v>
      </c>
      <c r="F222" t="s">
        <v>21</v>
      </c>
      <c r="G222" t="s">
        <v>21</v>
      </c>
      <c r="H222" t="s">
        <v>21</v>
      </c>
      <c r="I222" t="s">
        <v>21</v>
      </c>
      <c r="J222" t="s">
        <v>21</v>
      </c>
    </row>
    <row r="223" spans="1:10" x14ac:dyDescent="0.3">
      <c r="A223">
        <v>162</v>
      </c>
      <c r="B223" t="s">
        <v>397</v>
      </c>
      <c r="C223">
        <v>4.7E-2</v>
      </c>
      <c r="D223" t="s">
        <v>65</v>
      </c>
      <c r="E223" t="s">
        <v>19</v>
      </c>
      <c r="F223" t="s">
        <v>19</v>
      </c>
      <c r="G223" t="s">
        <v>19</v>
      </c>
      <c r="H223" t="s">
        <v>19</v>
      </c>
      <c r="I223">
        <v>243</v>
      </c>
      <c r="J223" t="s">
        <v>19</v>
      </c>
    </row>
    <row r="224" spans="1:10" x14ac:dyDescent="0.3">
      <c r="A224" t="s">
        <v>21</v>
      </c>
      <c r="B224" t="s">
        <v>421</v>
      </c>
      <c r="C224">
        <v>4.8000000000000001E-2</v>
      </c>
      <c r="D224" t="s">
        <v>65</v>
      </c>
      <c r="E224" t="s">
        <v>19</v>
      </c>
      <c r="F224" t="s">
        <v>21</v>
      </c>
      <c r="G224" t="s">
        <v>21</v>
      </c>
      <c r="H224" t="s">
        <v>21</v>
      </c>
      <c r="I224" t="s">
        <v>21</v>
      </c>
      <c r="J224" t="s">
        <v>21</v>
      </c>
    </row>
    <row r="225" spans="1:10" x14ac:dyDescent="0.3">
      <c r="A225">
        <v>163</v>
      </c>
      <c r="B225" t="s">
        <v>398</v>
      </c>
      <c r="C225">
        <v>4.7E-2</v>
      </c>
      <c r="D225" t="s">
        <v>65</v>
      </c>
      <c r="E225" t="s">
        <v>19</v>
      </c>
      <c r="F225" t="s">
        <v>19</v>
      </c>
      <c r="G225" t="s">
        <v>19</v>
      </c>
      <c r="H225" t="s">
        <v>19</v>
      </c>
      <c r="I225">
        <v>729</v>
      </c>
      <c r="J225" t="s">
        <v>19</v>
      </c>
    </row>
    <row r="226" spans="1:10" x14ac:dyDescent="0.3">
      <c r="A226" t="s">
        <v>21</v>
      </c>
      <c r="B226" t="s">
        <v>422</v>
      </c>
      <c r="C226">
        <v>4.8000000000000001E-2</v>
      </c>
      <c r="D226" t="s">
        <v>65</v>
      </c>
      <c r="E226" t="s">
        <v>19</v>
      </c>
      <c r="F226" t="s">
        <v>21</v>
      </c>
      <c r="G226" t="s">
        <v>21</v>
      </c>
      <c r="H226" t="s">
        <v>21</v>
      </c>
      <c r="I226" t="s">
        <v>21</v>
      </c>
      <c r="J226" t="s">
        <v>21</v>
      </c>
    </row>
    <row r="227" spans="1:10" x14ac:dyDescent="0.3">
      <c r="A227">
        <v>164</v>
      </c>
      <c r="B227" t="s">
        <v>399</v>
      </c>
      <c r="C227">
        <v>0.05</v>
      </c>
      <c r="D227" t="s">
        <v>65</v>
      </c>
      <c r="E227" t="s">
        <v>19</v>
      </c>
      <c r="F227" t="s">
        <v>19</v>
      </c>
      <c r="G227" t="s">
        <v>19</v>
      </c>
      <c r="H227" t="s">
        <v>19</v>
      </c>
      <c r="I227">
        <v>2187</v>
      </c>
      <c r="J227" t="s">
        <v>19</v>
      </c>
    </row>
    <row r="228" spans="1:10" x14ac:dyDescent="0.3">
      <c r="A228" t="s">
        <v>21</v>
      </c>
      <c r="B228" t="s">
        <v>423</v>
      </c>
      <c r="C228">
        <v>4.7E-2</v>
      </c>
      <c r="D228" t="s">
        <v>65</v>
      </c>
      <c r="E228" t="s">
        <v>19</v>
      </c>
      <c r="F228" t="s">
        <v>21</v>
      </c>
      <c r="G228" t="s">
        <v>21</v>
      </c>
      <c r="H228" t="s">
        <v>21</v>
      </c>
      <c r="I228" t="s">
        <v>21</v>
      </c>
      <c r="J228" t="s">
        <v>21</v>
      </c>
    </row>
    <row r="229" spans="1:10" x14ac:dyDescent="0.3">
      <c r="A229">
        <v>165</v>
      </c>
      <c r="B229" t="s">
        <v>400</v>
      </c>
      <c r="C229">
        <v>4.4999999999999998E-2</v>
      </c>
      <c r="D229" t="s">
        <v>65</v>
      </c>
      <c r="E229" t="s">
        <v>19</v>
      </c>
      <c r="F229" t="s">
        <v>19</v>
      </c>
      <c r="G229" t="s">
        <v>19</v>
      </c>
      <c r="H229" t="s">
        <v>19</v>
      </c>
      <c r="I229">
        <v>6561</v>
      </c>
      <c r="J229" t="s">
        <v>19</v>
      </c>
    </row>
    <row r="230" spans="1:10" x14ac:dyDescent="0.3">
      <c r="A230" t="s">
        <v>21</v>
      </c>
      <c r="B230" t="s">
        <v>424</v>
      </c>
      <c r="C230">
        <v>4.8000000000000001E-2</v>
      </c>
      <c r="D230" t="s">
        <v>65</v>
      </c>
      <c r="E230" t="s">
        <v>19</v>
      </c>
      <c r="F230" t="s">
        <v>21</v>
      </c>
      <c r="G230" t="s">
        <v>21</v>
      </c>
      <c r="H230" t="s">
        <v>21</v>
      </c>
      <c r="I230" t="s">
        <v>21</v>
      </c>
      <c r="J230" t="s">
        <v>21</v>
      </c>
    </row>
    <row r="231" spans="1:10" x14ac:dyDescent="0.3">
      <c r="A231">
        <v>166</v>
      </c>
      <c r="B231" t="s">
        <v>401</v>
      </c>
      <c r="C231">
        <v>5.0999999999999997E-2</v>
      </c>
      <c r="D231" t="s">
        <v>65</v>
      </c>
      <c r="E231" t="s">
        <v>19</v>
      </c>
      <c r="F231" t="s">
        <v>19</v>
      </c>
      <c r="G231" t="s">
        <v>19</v>
      </c>
      <c r="H231" t="s">
        <v>19</v>
      </c>
      <c r="I231">
        <v>19683</v>
      </c>
      <c r="J231" t="s">
        <v>19</v>
      </c>
    </row>
    <row r="232" spans="1:10" x14ac:dyDescent="0.3">
      <c r="A232" t="s">
        <v>21</v>
      </c>
      <c r="B232" t="s">
        <v>425</v>
      </c>
      <c r="C232">
        <v>4.8000000000000001E-2</v>
      </c>
      <c r="D232" t="s">
        <v>65</v>
      </c>
      <c r="E232" t="s">
        <v>19</v>
      </c>
      <c r="F232" t="s">
        <v>21</v>
      </c>
      <c r="G232" t="s">
        <v>21</v>
      </c>
      <c r="H232" t="s">
        <v>21</v>
      </c>
      <c r="I232" t="s">
        <v>21</v>
      </c>
      <c r="J232" t="s">
        <v>21</v>
      </c>
    </row>
    <row r="233" spans="1:10" x14ac:dyDescent="0.3">
      <c r="A233">
        <v>167</v>
      </c>
      <c r="B233" t="s">
        <v>402</v>
      </c>
      <c r="C233">
        <v>6.3E-2</v>
      </c>
      <c r="E233" t="s">
        <v>19</v>
      </c>
      <c r="F233" t="s">
        <v>19</v>
      </c>
      <c r="G233" t="s">
        <v>19</v>
      </c>
      <c r="H233" t="s">
        <v>19</v>
      </c>
      <c r="I233">
        <v>59049</v>
      </c>
      <c r="J233" t="s">
        <v>19</v>
      </c>
    </row>
    <row r="234" spans="1:10" x14ac:dyDescent="0.3">
      <c r="A234" t="s">
        <v>21</v>
      </c>
      <c r="B234" t="s">
        <v>426</v>
      </c>
      <c r="C234">
        <v>4.8000000000000001E-2</v>
      </c>
      <c r="D234" t="s">
        <v>65</v>
      </c>
      <c r="E234" t="s">
        <v>19</v>
      </c>
      <c r="F234" t="s">
        <v>21</v>
      </c>
      <c r="G234" t="s">
        <v>21</v>
      </c>
      <c r="H234" t="s">
        <v>21</v>
      </c>
      <c r="I234" t="s">
        <v>21</v>
      </c>
      <c r="J234" t="s">
        <v>21</v>
      </c>
    </row>
    <row r="235" spans="1:10" x14ac:dyDescent="0.3">
      <c r="A235">
        <v>168</v>
      </c>
      <c r="B235" t="s">
        <v>403</v>
      </c>
      <c r="C235">
        <v>4.5999999999999999E-2</v>
      </c>
      <c r="D235" t="s">
        <v>65</v>
      </c>
      <c r="E235" t="s">
        <v>19</v>
      </c>
      <c r="F235" t="s">
        <v>19</v>
      </c>
      <c r="G235" t="s">
        <v>19</v>
      </c>
      <c r="H235" t="s">
        <v>19</v>
      </c>
      <c r="I235">
        <v>177147</v>
      </c>
      <c r="J235" t="s">
        <v>19</v>
      </c>
    </row>
    <row r="236" spans="1:10" x14ac:dyDescent="0.3">
      <c r="A236" t="s">
        <v>21</v>
      </c>
      <c r="B236" t="s">
        <v>427</v>
      </c>
      <c r="C236">
        <v>4.7E-2</v>
      </c>
      <c r="D236" t="s">
        <v>65</v>
      </c>
      <c r="E236" t="s">
        <v>19</v>
      </c>
      <c r="F236" t="s">
        <v>21</v>
      </c>
      <c r="G236" t="s">
        <v>21</v>
      </c>
      <c r="H236" t="s">
        <v>21</v>
      </c>
      <c r="I236" t="s">
        <v>21</v>
      </c>
      <c r="J236" t="s">
        <v>21</v>
      </c>
    </row>
    <row r="237" spans="1:10" x14ac:dyDescent="0.3">
      <c r="A237">
        <v>17</v>
      </c>
      <c r="B237" t="s">
        <v>144</v>
      </c>
      <c r="C237">
        <v>0.23</v>
      </c>
      <c r="E237">
        <v>5.8999999999999997E-2</v>
      </c>
      <c r="F237">
        <v>5.8000000000000003E-2</v>
      </c>
      <c r="G237">
        <v>1E-3</v>
      </c>
      <c r="H237">
        <v>1.8</v>
      </c>
      <c r="I237">
        <v>81</v>
      </c>
      <c r="J237">
        <v>4.7039999999999997</v>
      </c>
    </row>
    <row r="238" spans="1:10" x14ac:dyDescent="0.3">
      <c r="A238" t="s">
        <v>21</v>
      </c>
      <c r="B238" t="s">
        <v>168</v>
      </c>
      <c r="C238">
        <v>0.22500000000000001</v>
      </c>
      <c r="E238">
        <v>5.7000000000000002E-2</v>
      </c>
      <c r="F238" t="s">
        <v>21</v>
      </c>
      <c r="G238" t="s">
        <v>21</v>
      </c>
      <c r="H238" t="s">
        <v>21</v>
      </c>
      <c r="I238" t="s">
        <v>21</v>
      </c>
      <c r="J238" t="s">
        <v>21</v>
      </c>
    </row>
    <row r="239" spans="1:10" x14ac:dyDescent="0.3">
      <c r="A239">
        <v>18</v>
      </c>
      <c r="B239" t="s">
        <v>145</v>
      </c>
      <c r="C239">
        <v>7.1999999999999995E-2</v>
      </c>
      <c r="E239">
        <v>1E-3</v>
      </c>
      <c r="F239">
        <v>3.0000000000000001E-3</v>
      </c>
      <c r="G239">
        <v>3.0000000000000001E-3</v>
      </c>
      <c r="H239">
        <v>108.9</v>
      </c>
      <c r="I239">
        <v>243</v>
      </c>
      <c r="J239">
        <v>0.64500000000000002</v>
      </c>
    </row>
    <row r="240" spans="1:10" x14ac:dyDescent="0.3">
      <c r="A240" t="s">
        <v>21</v>
      </c>
      <c r="B240" t="s">
        <v>169</v>
      </c>
      <c r="C240">
        <v>7.9000000000000001E-2</v>
      </c>
      <c r="E240">
        <v>5.0000000000000001E-3</v>
      </c>
      <c r="F240" t="s">
        <v>21</v>
      </c>
      <c r="G240" t="s">
        <v>21</v>
      </c>
      <c r="H240" t="s">
        <v>21</v>
      </c>
      <c r="I240" t="s">
        <v>21</v>
      </c>
      <c r="J240" t="s">
        <v>21</v>
      </c>
    </row>
    <row r="241" spans="1:10" x14ac:dyDescent="0.3">
      <c r="A241">
        <v>19</v>
      </c>
      <c r="B241" t="s">
        <v>146</v>
      </c>
      <c r="C241">
        <v>5.1999999999999998E-2</v>
      </c>
      <c r="D241" t="s">
        <v>65</v>
      </c>
      <c r="E241" t="s">
        <v>19</v>
      </c>
      <c r="F241" t="s">
        <v>19</v>
      </c>
      <c r="G241" t="s">
        <v>19</v>
      </c>
      <c r="H241" t="s">
        <v>19</v>
      </c>
      <c r="I241">
        <v>729</v>
      </c>
      <c r="J241" t="s">
        <v>19</v>
      </c>
    </row>
    <row r="242" spans="1:10" x14ac:dyDescent="0.3">
      <c r="A242" t="s">
        <v>21</v>
      </c>
      <c r="B242" t="s">
        <v>170</v>
      </c>
      <c r="C242">
        <v>6.7000000000000004E-2</v>
      </c>
      <c r="E242" t="s">
        <v>19</v>
      </c>
      <c r="F242" t="s">
        <v>21</v>
      </c>
      <c r="G242" t="s">
        <v>21</v>
      </c>
      <c r="H242" t="s">
        <v>21</v>
      </c>
      <c r="I242" t="s">
        <v>21</v>
      </c>
      <c r="J242" t="s">
        <v>21</v>
      </c>
    </row>
    <row r="243" spans="1:10" x14ac:dyDescent="0.3">
      <c r="A243">
        <v>20</v>
      </c>
      <c r="B243" t="s">
        <v>147</v>
      </c>
      <c r="C243">
        <v>4.3999999999999997E-2</v>
      </c>
      <c r="D243" t="s">
        <v>65</v>
      </c>
      <c r="E243" t="s">
        <v>19</v>
      </c>
      <c r="F243" t="s">
        <v>19</v>
      </c>
      <c r="G243" t="s">
        <v>19</v>
      </c>
      <c r="H243" t="s">
        <v>19</v>
      </c>
      <c r="I243">
        <v>2187</v>
      </c>
      <c r="J243" t="s">
        <v>19</v>
      </c>
    </row>
    <row r="244" spans="1:10" x14ac:dyDescent="0.3">
      <c r="A244" t="s">
        <v>21</v>
      </c>
      <c r="B244" t="s">
        <v>171</v>
      </c>
      <c r="C244">
        <v>4.3999999999999997E-2</v>
      </c>
      <c r="D244" t="s">
        <v>65</v>
      </c>
      <c r="E244" t="s">
        <v>19</v>
      </c>
      <c r="F244" t="s">
        <v>21</v>
      </c>
      <c r="G244" t="s">
        <v>21</v>
      </c>
      <c r="H244" t="s">
        <v>21</v>
      </c>
      <c r="I244" t="s">
        <v>21</v>
      </c>
      <c r="J244" t="s">
        <v>21</v>
      </c>
    </row>
    <row r="245" spans="1:10" x14ac:dyDescent="0.3">
      <c r="A245">
        <v>21</v>
      </c>
      <c r="B245" t="s">
        <v>148</v>
      </c>
      <c r="C245">
        <v>4.4999999999999998E-2</v>
      </c>
      <c r="D245" t="s">
        <v>65</v>
      </c>
      <c r="E245" t="s">
        <v>19</v>
      </c>
      <c r="F245" t="s">
        <v>19</v>
      </c>
      <c r="G245" t="s">
        <v>19</v>
      </c>
      <c r="H245" t="s">
        <v>19</v>
      </c>
      <c r="I245">
        <v>6561</v>
      </c>
      <c r="J245" t="s">
        <v>19</v>
      </c>
    </row>
    <row r="246" spans="1:10" x14ac:dyDescent="0.3">
      <c r="A246" t="s">
        <v>21</v>
      </c>
      <c r="B246" t="s">
        <v>172</v>
      </c>
      <c r="C246">
        <v>4.4999999999999998E-2</v>
      </c>
      <c r="D246" t="s">
        <v>65</v>
      </c>
      <c r="E246" t="s">
        <v>19</v>
      </c>
      <c r="F246" t="s">
        <v>21</v>
      </c>
      <c r="G246" t="s">
        <v>21</v>
      </c>
      <c r="H246" t="s">
        <v>21</v>
      </c>
      <c r="I246" t="s">
        <v>21</v>
      </c>
      <c r="J246" t="s">
        <v>21</v>
      </c>
    </row>
    <row r="247" spans="1:10" x14ac:dyDescent="0.3">
      <c r="A247">
        <v>22</v>
      </c>
      <c r="B247" t="s">
        <v>149</v>
      </c>
      <c r="C247">
        <v>4.2999999999999997E-2</v>
      </c>
      <c r="D247" t="s">
        <v>65</v>
      </c>
      <c r="E247" t="s">
        <v>19</v>
      </c>
      <c r="F247" t="s">
        <v>19</v>
      </c>
      <c r="G247" t="s">
        <v>19</v>
      </c>
      <c r="H247" t="s">
        <v>19</v>
      </c>
      <c r="I247">
        <v>19683</v>
      </c>
      <c r="J247" t="s">
        <v>19</v>
      </c>
    </row>
    <row r="248" spans="1:10" x14ac:dyDescent="0.3">
      <c r="A248" t="s">
        <v>21</v>
      </c>
      <c r="B248" t="s">
        <v>173</v>
      </c>
      <c r="C248">
        <v>4.2999999999999997E-2</v>
      </c>
      <c r="D248" t="s">
        <v>65</v>
      </c>
      <c r="E248" t="s">
        <v>19</v>
      </c>
      <c r="F248" t="s">
        <v>21</v>
      </c>
      <c r="G248" t="s">
        <v>21</v>
      </c>
      <c r="H248" t="s">
        <v>21</v>
      </c>
      <c r="I248" t="s">
        <v>21</v>
      </c>
      <c r="J248" t="s">
        <v>21</v>
      </c>
    </row>
    <row r="249" spans="1:10" x14ac:dyDescent="0.3">
      <c r="A249">
        <v>23</v>
      </c>
      <c r="B249" t="s">
        <v>150</v>
      </c>
      <c r="C249">
        <v>4.3999999999999997E-2</v>
      </c>
      <c r="D249" t="s">
        <v>65</v>
      </c>
      <c r="E249" t="s">
        <v>19</v>
      </c>
      <c r="F249" t="s">
        <v>19</v>
      </c>
      <c r="G249" t="s">
        <v>19</v>
      </c>
      <c r="H249" t="s">
        <v>19</v>
      </c>
      <c r="I249">
        <v>59049</v>
      </c>
      <c r="J249" t="s">
        <v>19</v>
      </c>
    </row>
    <row r="250" spans="1:10" x14ac:dyDescent="0.3">
      <c r="A250" t="s">
        <v>21</v>
      </c>
      <c r="B250" t="s">
        <v>174</v>
      </c>
      <c r="C250">
        <v>4.5999999999999999E-2</v>
      </c>
      <c r="D250" t="s">
        <v>65</v>
      </c>
      <c r="E250" t="s">
        <v>19</v>
      </c>
      <c r="F250" t="s">
        <v>21</v>
      </c>
      <c r="G250" t="s">
        <v>21</v>
      </c>
      <c r="H250" t="s">
        <v>21</v>
      </c>
      <c r="I250" t="s">
        <v>21</v>
      </c>
      <c r="J250" t="s">
        <v>21</v>
      </c>
    </row>
    <row r="251" spans="1:10" x14ac:dyDescent="0.3">
      <c r="A251">
        <v>24</v>
      </c>
      <c r="B251" t="s">
        <v>151</v>
      </c>
      <c r="C251">
        <v>4.3999999999999997E-2</v>
      </c>
      <c r="D251" t="s">
        <v>65</v>
      </c>
      <c r="E251" t="s">
        <v>19</v>
      </c>
      <c r="F251" t="s">
        <v>19</v>
      </c>
      <c r="G251" t="s">
        <v>19</v>
      </c>
      <c r="H251" t="s">
        <v>19</v>
      </c>
      <c r="I251">
        <v>177147</v>
      </c>
      <c r="J251" t="s">
        <v>19</v>
      </c>
    </row>
    <row r="252" spans="1:10" x14ac:dyDescent="0.3">
      <c r="A252" t="s">
        <v>21</v>
      </c>
      <c r="B252" t="s">
        <v>175</v>
      </c>
      <c r="C252">
        <v>4.2999999999999997E-2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  <c r="I252" t="s">
        <v>21</v>
      </c>
      <c r="J252" t="s">
        <v>21</v>
      </c>
    </row>
    <row r="253" spans="1:10" x14ac:dyDescent="0.3">
      <c r="A253">
        <v>25</v>
      </c>
      <c r="B253" t="s">
        <v>188</v>
      </c>
      <c r="C253">
        <v>3.7469999999999999</v>
      </c>
      <c r="D253" t="s">
        <v>65</v>
      </c>
      <c r="E253" t="s">
        <v>19</v>
      </c>
      <c r="F253">
        <v>23.498000000000001</v>
      </c>
      <c r="G253">
        <v>0</v>
      </c>
      <c r="H253">
        <v>0</v>
      </c>
      <c r="I253">
        <v>1</v>
      </c>
      <c r="J253">
        <v>23.498000000000001</v>
      </c>
    </row>
    <row r="254" spans="1:10" x14ac:dyDescent="0.3">
      <c r="A254" t="s">
        <v>21</v>
      </c>
      <c r="B254" t="s">
        <v>212</v>
      </c>
      <c r="C254">
        <v>3.5739999999999998</v>
      </c>
      <c r="E254">
        <v>23.498000000000001</v>
      </c>
      <c r="F254" t="s">
        <v>21</v>
      </c>
      <c r="G254" t="s">
        <v>21</v>
      </c>
      <c r="H254" t="s">
        <v>21</v>
      </c>
      <c r="I254" t="s">
        <v>21</v>
      </c>
      <c r="J254" t="s">
        <v>21</v>
      </c>
    </row>
    <row r="255" spans="1:10" x14ac:dyDescent="0.3">
      <c r="A255">
        <v>26</v>
      </c>
      <c r="B255" t="s">
        <v>189</v>
      </c>
      <c r="C255">
        <v>2.581</v>
      </c>
      <c r="E255">
        <v>1.3120000000000001</v>
      </c>
      <c r="F255">
        <v>1.395</v>
      </c>
      <c r="G255">
        <v>0.11700000000000001</v>
      </c>
      <c r="H255">
        <v>8.4</v>
      </c>
      <c r="I255">
        <v>3</v>
      </c>
      <c r="J255">
        <v>4.1849999999999996</v>
      </c>
    </row>
    <row r="256" spans="1:10" x14ac:dyDescent="0.3">
      <c r="A256" t="s">
        <v>21</v>
      </c>
      <c r="B256" t="s">
        <v>213</v>
      </c>
      <c r="C256">
        <v>2.6930000000000001</v>
      </c>
      <c r="E256">
        <v>1.478</v>
      </c>
      <c r="F256" t="s">
        <v>21</v>
      </c>
      <c r="G256" t="s">
        <v>21</v>
      </c>
      <c r="H256" t="s">
        <v>21</v>
      </c>
      <c r="I256" t="s">
        <v>21</v>
      </c>
      <c r="J256" t="s">
        <v>21</v>
      </c>
    </row>
    <row r="257" spans="1:10" x14ac:dyDescent="0.3">
      <c r="A257">
        <v>27</v>
      </c>
      <c r="B257" t="s">
        <v>190</v>
      </c>
      <c r="C257">
        <v>0.73499999999999999</v>
      </c>
      <c r="E257">
        <v>0.21199999999999999</v>
      </c>
      <c r="F257">
        <v>0.20899999999999999</v>
      </c>
      <c r="G257">
        <v>5.0000000000000001E-3</v>
      </c>
      <c r="H257">
        <v>2.2000000000000002</v>
      </c>
      <c r="I257">
        <v>9</v>
      </c>
      <c r="J257">
        <v>1.8779999999999999</v>
      </c>
    </row>
    <row r="258" spans="1:10" x14ac:dyDescent="0.3">
      <c r="A258" t="s">
        <v>21</v>
      </c>
      <c r="B258" t="s">
        <v>214</v>
      </c>
      <c r="C258">
        <v>0.71499999999999997</v>
      </c>
      <c r="E258">
        <v>0.20499999999999999</v>
      </c>
      <c r="F258" t="s">
        <v>21</v>
      </c>
      <c r="G258" t="s">
        <v>21</v>
      </c>
      <c r="H258" t="s">
        <v>21</v>
      </c>
      <c r="I258" t="s">
        <v>21</v>
      </c>
      <c r="J258" t="s">
        <v>21</v>
      </c>
    </row>
    <row r="259" spans="1:10" x14ac:dyDescent="0.3">
      <c r="A259">
        <v>28</v>
      </c>
      <c r="B259" t="s">
        <v>191</v>
      </c>
      <c r="C259">
        <v>0.33400000000000002</v>
      </c>
      <c r="E259">
        <v>9.0999999999999998E-2</v>
      </c>
      <c r="F259">
        <v>6.5000000000000002E-2</v>
      </c>
      <c r="G259">
        <v>3.6999999999999998E-2</v>
      </c>
      <c r="H259">
        <v>56.5</v>
      </c>
      <c r="I259">
        <v>27</v>
      </c>
      <c r="J259">
        <v>1.746</v>
      </c>
    </row>
    <row r="260" spans="1:10" x14ac:dyDescent="0.3">
      <c r="A260" t="s">
        <v>21</v>
      </c>
      <c r="B260" t="s">
        <v>215</v>
      </c>
      <c r="C260">
        <v>0.16800000000000001</v>
      </c>
      <c r="E260">
        <v>3.9E-2</v>
      </c>
      <c r="F260" t="s">
        <v>21</v>
      </c>
      <c r="G260" t="s">
        <v>21</v>
      </c>
      <c r="H260" t="s">
        <v>21</v>
      </c>
      <c r="I260" t="s">
        <v>21</v>
      </c>
      <c r="J260" t="s">
        <v>21</v>
      </c>
    </row>
    <row r="261" spans="1:10" x14ac:dyDescent="0.3">
      <c r="A261">
        <v>29</v>
      </c>
      <c r="B261" t="s">
        <v>192</v>
      </c>
      <c r="C261">
        <v>6.6000000000000003E-2</v>
      </c>
      <c r="E261" t="s">
        <v>19</v>
      </c>
      <c r="F261" t="s">
        <v>19</v>
      </c>
      <c r="G261" t="s">
        <v>19</v>
      </c>
      <c r="H261" t="s">
        <v>19</v>
      </c>
      <c r="I261">
        <v>81</v>
      </c>
      <c r="J261" t="s">
        <v>19</v>
      </c>
    </row>
    <row r="262" spans="1:10" x14ac:dyDescent="0.3">
      <c r="A262" t="s">
        <v>21</v>
      </c>
      <c r="B262" t="s">
        <v>216</v>
      </c>
      <c r="C262">
        <v>7.1999999999999995E-2</v>
      </c>
      <c r="E262" t="s">
        <v>19</v>
      </c>
      <c r="F262" t="s">
        <v>21</v>
      </c>
      <c r="G262" t="s">
        <v>21</v>
      </c>
      <c r="H262" t="s">
        <v>21</v>
      </c>
      <c r="I262" t="s">
        <v>21</v>
      </c>
      <c r="J262" t="s">
        <v>21</v>
      </c>
    </row>
    <row r="263" spans="1:10" x14ac:dyDescent="0.3">
      <c r="A263">
        <v>30</v>
      </c>
      <c r="B263" t="s">
        <v>193</v>
      </c>
      <c r="C263">
        <v>5.0999999999999997E-2</v>
      </c>
      <c r="D263" t="s">
        <v>65</v>
      </c>
      <c r="E263" t="s">
        <v>19</v>
      </c>
      <c r="F263" t="s">
        <v>19</v>
      </c>
      <c r="G263" t="s">
        <v>19</v>
      </c>
      <c r="H263" t="s">
        <v>19</v>
      </c>
      <c r="I263">
        <v>243</v>
      </c>
      <c r="J263" t="s">
        <v>19</v>
      </c>
    </row>
    <row r="264" spans="1:10" x14ac:dyDescent="0.3">
      <c r="A264" t="s">
        <v>21</v>
      </c>
      <c r="B264" t="s">
        <v>217</v>
      </c>
      <c r="C264">
        <v>4.9000000000000002E-2</v>
      </c>
      <c r="D264" t="s">
        <v>65</v>
      </c>
      <c r="E264" t="s">
        <v>19</v>
      </c>
      <c r="F264" t="s">
        <v>21</v>
      </c>
      <c r="G264" t="s">
        <v>21</v>
      </c>
      <c r="H264" t="s">
        <v>21</v>
      </c>
      <c r="I264" t="s">
        <v>21</v>
      </c>
      <c r="J264" t="s">
        <v>21</v>
      </c>
    </row>
    <row r="265" spans="1:10" x14ac:dyDescent="0.3">
      <c r="A265">
        <v>31</v>
      </c>
      <c r="B265" t="s">
        <v>194</v>
      </c>
      <c r="C265">
        <v>4.5999999999999999E-2</v>
      </c>
      <c r="D265" t="s">
        <v>65</v>
      </c>
      <c r="E265" t="s">
        <v>19</v>
      </c>
      <c r="F265" t="s">
        <v>19</v>
      </c>
      <c r="G265" t="s">
        <v>19</v>
      </c>
      <c r="H265" t="s">
        <v>19</v>
      </c>
      <c r="I265">
        <v>729</v>
      </c>
      <c r="J265" t="s">
        <v>19</v>
      </c>
    </row>
    <row r="266" spans="1:10" x14ac:dyDescent="0.3">
      <c r="A266" t="s">
        <v>21</v>
      </c>
      <c r="B266" t="s">
        <v>218</v>
      </c>
      <c r="C266">
        <v>4.5999999999999999E-2</v>
      </c>
      <c r="D266" t="s">
        <v>65</v>
      </c>
      <c r="E266" t="s">
        <v>19</v>
      </c>
      <c r="F266" t="s">
        <v>21</v>
      </c>
      <c r="G266" t="s">
        <v>21</v>
      </c>
      <c r="H266" t="s">
        <v>21</v>
      </c>
      <c r="I266" t="s">
        <v>21</v>
      </c>
      <c r="J266" t="s">
        <v>21</v>
      </c>
    </row>
    <row r="267" spans="1:10" x14ac:dyDescent="0.3">
      <c r="A267">
        <v>32</v>
      </c>
      <c r="B267" t="s">
        <v>195</v>
      </c>
      <c r="C267">
        <v>4.3999999999999997E-2</v>
      </c>
      <c r="D267" t="s">
        <v>65</v>
      </c>
      <c r="E267" t="s">
        <v>19</v>
      </c>
      <c r="F267" t="s">
        <v>19</v>
      </c>
      <c r="G267" t="s">
        <v>19</v>
      </c>
      <c r="H267" t="s">
        <v>19</v>
      </c>
      <c r="I267">
        <v>2187</v>
      </c>
      <c r="J267" t="s">
        <v>19</v>
      </c>
    </row>
    <row r="268" spans="1:10" x14ac:dyDescent="0.3">
      <c r="A268" t="s">
        <v>21</v>
      </c>
      <c r="B268" t="s">
        <v>219</v>
      </c>
      <c r="C268">
        <v>4.7E-2</v>
      </c>
      <c r="D268" t="s">
        <v>65</v>
      </c>
      <c r="E268" t="s">
        <v>19</v>
      </c>
      <c r="F268" t="s">
        <v>21</v>
      </c>
      <c r="G268" t="s">
        <v>21</v>
      </c>
      <c r="H268" t="s">
        <v>21</v>
      </c>
      <c r="I268" t="s">
        <v>21</v>
      </c>
      <c r="J268" t="s">
        <v>21</v>
      </c>
    </row>
    <row r="269" spans="1:10" x14ac:dyDescent="0.3">
      <c r="A269">
        <v>33</v>
      </c>
      <c r="B269" t="s">
        <v>196</v>
      </c>
      <c r="C269">
        <v>4.3999999999999997E-2</v>
      </c>
      <c r="D269" t="s">
        <v>65</v>
      </c>
      <c r="E269" t="s">
        <v>19</v>
      </c>
      <c r="F269" t="s">
        <v>19</v>
      </c>
      <c r="G269" t="s">
        <v>19</v>
      </c>
      <c r="H269" t="s">
        <v>19</v>
      </c>
      <c r="I269">
        <v>6561</v>
      </c>
      <c r="J269" t="s">
        <v>19</v>
      </c>
    </row>
    <row r="270" spans="1:10" x14ac:dyDescent="0.3">
      <c r="A270" t="s">
        <v>21</v>
      </c>
      <c r="B270" t="s">
        <v>220</v>
      </c>
      <c r="C270">
        <v>4.4999999999999998E-2</v>
      </c>
      <c r="D270" t="s">
        <v>65</v>
      </c>
      <c r="E270" t="s">
        <v>19</v>
      </c>
      <c r="F270" t="s">
        <v>21</v>
      </c>
      <c r="G270" t="s">
        <v>21</v>
      </c>
      <c r="H270" t="s">
        <v>21</v>
      </c>
      <c r="I270" t="s">
        <v>21</v>
      </c>
      <c r="J270" t="s">
        <v>21</v>
      </c>
    </row>
    <row r="271" spans="1:10" x14ac:dyDescent="0.3">
      <c r="A271">
        <v>34</v>
      </c>
      <c r="B271" t="s">
        <v>197</v>
      </c>
      <c r="C271">
        <v>5.5E-2</v>
      </c>
      <c r="E271" t="s">
        <v>19</v>
      </c>
      <c r="F271" t="s">
        <v>19</v>
      </c>
      <c r="G271" t="s">
        <v>19</v>
      </c>
      <c r="H271" t="s">
        <v>19</v>
      </c>
      <c r="I271">
        <v>19683</v>
      </c>
      <c r="J271" t="s">
        <v>19</v>
      </c>
    </row>
    <row r="272" spans="1:10" x14ac:dyDescent="0.3">
      <c r="A272" t="s">
        <v>21</v>
      </c>
      <c r="B272" t="s">
        <v>221</v>
      </c>
      <c r="C272">
        <v>4.2999999999999997E-2</v>
      </c>
      <c r="D272" t="s">
        <v>65</v>
      </c>
      <c r="E272" t="s">
        <v>19</v>
      </c>
      <c r="F272" t="s">
        <v>21</v>
      </c>
      <c r="G272" t="s">
        <v>21</v>
      </c>
      <c r="H272" t="s">
        <v>21</v>
      </c>
      <c r="I272" t="s">
        <v>21</v>
      </c>
      <c r="J272" t="s">
        <v>21</v>
      </c>
    </row>
    <row r="273" spans="1:10" x14ac:dyDescent="0.3">
      <c r="A273">
        <v>35</v>
      </c>
      <c r="B273" t="s">
        <v>198</v>
      </c>
      <c r="C273">
        <v>4.3999999999999997E-2</v>
      </c>
      <c r="D273" t="s">
        <v>65</v>
      </c>
      <c r="E273" t="s">
        <v>19</v>
      </c>
      <c r="F273" t="s">
        <v>19</v>
      </c>
      <c r="G273" t="s">
        <v>19</v>
      </c>
      <c r="H273" t="s">
        <v>19</v>
      </c>
      <c r="I273">
        <v>59049</v>
      </c>
      <c r="J273" t="s">
        <v>19</v>
      </c>
    </row>
    <row r="274" spans="1:10" x14ac:dyDescent="0.3">
      <c r="A274" t="s">
        <v>21</v>
      </c>
      <c r="B274" t="s">
        <v>222</v>
      </c>
      <c r="C274">
        <v>4.3999999999999997E-2</v>
      </c>
      <c r="D274" t="s">
        <v>65</v>
      </c>
      <c r="E274" t="s">
        <v>19</v>
      </c>
      <c r="F274" t="s">
        <v>21</v>
      </c>
      <c r="G274" t="s">
        <v>21</v>
      </c>
      <c r="H274" t="s">
        <v>21</v>
      </c>
      <c r="I274" t="s">
        <v>21</v>
      </c>
      <c r="J274" t="s">
        <v>21</v>
      </c>
    </row>
    <row r="275" spans="1:10" x14ac:dyDescent="0.3">
      <c r="A275">
        <v>36</v>
      </c>
      <c r="B275" t="s">
        <v>199</v>
      </c>
      <c r="C275">
        <v>0.05</v>
      </c>
      <c r="D275" t="s">
        <v>65</v>
      </c>
      <c r="E275" t="s">
        <v>19</v>
      </c>
      <c r="F275" t="s">
        <v>19</v>
      </c>
      <c r="G275" t="s">
        <v>19</v>
      </c>
      <c r="H275" t="s">
        <v>19</v>
      </c>
      <c r="I275">
        <v>177147</v>
      </c>
      <c r="J275" t="s">
        <v>19</v>
      </c>
    </row>
    <row r="276" spans="1:10" x14ac:dyDescent="0.3">
      <c r="A276" t="s">
        <v>21</v>
      </c>
      <c r="B276" t="s">
        <v>223</v>
      </c>
      <c r="C276">
        <v>4.4999999999999998E-2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  <c r="I276" t="s">
        <v>21</v>
      </c>
      <c r="J276" t="s">
        <v>21</v>
      </c>
    </row>
    <row r="277" spans="1:10" x14ac:dyDescent="0.3">
      <c r="A277">
        <v>37</v>
      </c>
      <c r="B277" t="s">
        <v>236</v>
      </c>
      <c r="C277">
        <v>3.94</v>
      </c>
      <c r="D277" t="s">
        <v>65</v>
      </c>
      <c r="E277" t="s">
        <v>19</v>
      </c>
      <c r="F277" t="s">
        <v>19</v>
      </c>
      <c r="G277" t="s">
        <v>19</v>
      </c>
      <c r="H277" t="s">
        <v>19</v>
      </c>
      <c r="I277">
        <v>1</v>
      </c>
      <c r="J277" t="s">
        <v>19</v>
      </c>
    </row>
    <row r="278" spans="1:10" x14ac:dyDescent="0.3">
      <c r="A278" t="s">
        <v>21</v>
      </c>
      <c r="B278" t="s">
        <v>260</v>
      </c>
      <c r="C278">
        <v>3.762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  <c r="I278" t="s">
        <v>21</v>
      </c>
      <c r="J278" t="s">
        <v>21</v>
      </c>
    </row>
    <row r="279" spans="1:10" x14ac:dyDescent="0.3">
      <c r="A279">
        <v>38</v>
      </c>
      <c r="B279" t="s">
        <v>237</v>
      </c>
      <c r="C279">
        <v>2.1749999999999998</v>
      </c>
      <c r="E279">
        <v>0.89600000000000002</v>
      </c>
      <c r="F279">
        <v>0.88200000000000001</v>
      </c>
      <c r="G279">
        <v>1.9E-2</v>
      </c>
      <c r="H279">
        <v>2.1</v>
      </c>
      <c r="I279">
        <v>3</v>
      </c>
      <c r="J279">
        <v>2.6469999999999998</v>
      </c>
    </row>
    <row r="280" spans="1:10" x14ac:dyDescent="0.3">
      <c r="A280" t="s">
        <v>21</v>
      </c>
      <c r="B280" t="s">
        <v>261</v>
      </c>
      <c r="C280">
        <v>2.1419999999999999</v>
      </c>
      <c r="E280">
        <v>0.86899999999999999</v>
      </c>
      <c r="F280" t="s">
        <v>21</v>
      </c>
      <c r="G280" t="s">
        <v>21</v>
      </c>
      <c r="H280" t="s">
        <v>21</v>
      </c>
      <c r="I280" t="s">
        <v>21</v>
      </c>
      <c r="J280" t="s">
        <v>21</v>
      </c>
    </row>
    <row r="281" spans="1:10" x14ac:dyDescent="0.3">
      <c r="A281">
        <v>39</v>
      </c>
      <c r="B281" t="s">
        <v>238</v>
      </c>
      <c r="C281">
        <v>0.49399999999999999</v>
      </c>
      <c r="E281">
        <v>0.13800000000000001</v>
      </c>
      <c r="F281">
        <v>0.14099999999999999</v>
      </c>
      <c r="G281">
        <v>4.0000000000000001E-3</v>
      </c>
      <c r="H281">
        <v>3</v>
      </c>
      <c r="I281">
        <v>9</v>
      </c>
      <c r="J281">
        <v>1.2729999999999999</v>
      </c>
    </row>
    <row r="282" spans="1:10" x14ac:dyDescent="0.3">
      <c r="A282" t="s">
        <v>21</v>
      </c>
      <c r="B282" t="s">
        <v>262</v>
      </c>
      <c r="C282">
        <v>0.51400000000000001</v>
      </c>
      <c r="E282">
        <v>0.14399999999999999</v>
      </c>
      <c r="F282" t="s">
        <v>21</v>
      </c>
      <c r="G282" t="s">
        <v>21</v>
      </c>
      <c r="H282" t="s">
        <v>21</v>
      </c>
      <c r="I282" t="s">
        <v>21</v>
      </c>
      <c r="J282" t="s">
        <v>21</v>
      </c>
    </row>
    <row r="283" spans="1:10" x14ac:dyDescent="0.3">
      <c r="A283">
        <v>40</v>
      </c>
      <c r="B283" t="s">
        <v>239</v>
      </c>
      <c r="C283">
        <v>0.13200000000000001</v>
      </c>
      <c r="E283">
        <v>2.5999999999999999E-2</v>
      </c>
      <c r="F283">
        <v>2.5000000000000001E-2</v>
      </c>
      <c r="G283">
        <v>2E-3</v>
      </c>
      <c r="H283">
        <v>10</v>
      </c>
      <c r="I283">
        <v>27</v>
      </c>
      <c r="J283">
        <v>0.66200000000000003</v>
      </c>
    </row>
    <row r="284" spans="1:10" x14ac:dyDescent="0.3">
      <c r="A284" t="s">
        <v>21</v>
      </c>
      <c r="B284" t="s">
        <v>263</v>
      </c>
      <c r="C284">
        <v>0.122</v>
      </c>
      <c r="E284">
        <v>2.3E-2</v>
      </c>
      <c r="F284" t="s">
        <v>21</v>
      </c>
      <c r="G284" t="s">
        <v>21</v>
      </c>
      <c r="H284" t="s">
        <v>21</v>
      </c>
      <c r="I284" t="s">
        <v>21</v>
      </c>
      <c r="J284" t="s">
        <v>21</v>
      </c>
    </row>
    <row r="285" spans="1:10" x14ac:dyDescent="0.3">
      <c r="A285">
        <v>41</v>
      </c>
      <c r="B285" t="s">
        <v>240</v>
      </c>
      <c r="C285">
        <v>6.3E-2</v>
      </c>
      <c r="E285" t="s">
        <v>19</v>
      </c>
      <c r="F285" t="s">
        <v>19</v>
      </c>
      <c r="G285" t="s">
        <v>19</v>
      </c>
      <c r="H285" t="s">
        <v>19</v>
      </c>
      <c r="I285">
        <v>81</v>
      </c>
      <c r="J285" t="s">
        <v>19</v>
      </c>
    </row>
    <row r="286" spans="1:10" x14ac:dyDescent="0.3">
      <c r="A286" t="s">
        <v>21</v>
      </c>
      <c r="B286" t="s">
        <v>264</v>
      </c>
      <c r="C286">
        <v>6.5000000000000002E-2</v>
      </c>
      <c r="E286" t="s">
        <v>19</v>
      </c>
      <c r="F286" t="s">
        <v>21</v>
      </c>
      <c r="G286" t="s">
        <v>21</v>
      </c>
      <c r="H286" t="s">
        <v>21</v>
      </c>
      <c r="I286" t="s">
        <v>21</v>
      </c>
      <c r="J286" t="s">
        <v>21</v>
      </c>
    </row>
    <row r="287" spans="1:10" x14ac:dyDescent="0.3">
      <c r="A287">
        <v>42</v>
      </c>
      <c r="B287" t="s">
        <v>241</v>
      </c>
      <c r="C287">
        <v>0.05</v>
      </c>
      <c r="D287" t="s">
        <v>65</v>
      </c>
      <c r="E287" t="s">
        <v>19</v>
      </c>
      <c r="F287" t="s">
        <v>19</v>
      </c>
      <c r="G287" t="s">
        <v>19</v>
      </c>
      <c r="H287" t="s">
        <v>19</v>
      </c>
      <c r="I287">
        <v>243</v>
      </c>
      <c r="J287" t="s">
        <v>19</v>
      </c>
    </row>
    <row r="288" spans="1:10" x14ac:dyDescent="0.3">
      <c r="A288" t="s">
        <v>21</v>
      </c>
      <c r="B288" t="s">
        <v>265</v>
      </c>
      <c r="C288">
        <v>5.2999999999999999E-2</v>
      </c>
      <c r="D288" t="s">
        <v>65</v>
      </c>
      <c r="E288" t="s">
        <v>19</v>
      </c>
      <c r="F288" t="s">
        <v>21</v>
      </c>
      <c r="G288" t="s">
        <v>21</v>
      </c>
      <c r="H288" t="s">
        <v>21</v>
      </c>
      <c r="I288" t="s">
        <v>21</v>
      </c>
      <c r="J288" t="s">
        <v>21</v>
      </c>
    </row>
    <row r="289" spans="1:10" x14ac:dyDescent="0.3">
      <c r="A289">
        <v>43</v>
      </c>
      <c r="B289" t="s">
        <v>242</v>
      </c>
      <c r="C289">
        <v>4.4999999999999998E-2</v>
      </c>
      <c r="D289" t="s">
        <v>65</v>
      </c>
      <c r="E289" t="s">
        <v>19</v>
      </c>
      <c r="F289" t="s">
        <v>19</v>
      </c>
      <c r="G289" t="s">
        <v>19</v>
      </c>
      <c r="H289" t="s">
        <v>19</v>
      </c>
      <c r="I289">
        <v>729</v>
      </c>
      <c r="J289" t="s">
        <v>19</v>
      </c>
    </row>
    <row r="290" spans="1:10" x14ac:dyDescent="0.3">
      <c r="A290" t="s">
        <v>21</v>
      </c>
      <c r="B290" t="s">
        <v>266</v>
      </c>
      <c r="C290">
        <v>4.5999999999999999E-2</v>
      </c>
      <c r="D290" t="s">
        <v>65</v>
      </c>
      <c r="E290" t="s">
        <v>19</v>
      </c>
      <c r="F290" t="s">
        <v>21</v>
      </c>
      <c r="G290" t="s">
        <v>21</v>
      </c>
      <c r="H290" t="s">
        <v>21</v>
      </c>
      <c r="I290" t="s">
        <v>21</v>
      </c>
      <c r="J290" t="s">
        <v>21</v>
      </c>
    </row>
    <row r="291" spans="1:10" x14ac:dyDescent="0.3">
      <c r="A291">
        <v>44</v>
      </c>
      <c r="B291" t="s">
        <v>243</v>
      </c>
      <c r="C291">
        <v>4.3999999999999997E-2</v>
      </c>
      <c r="D291" t="s">
        <v>65</v>
      </c>
      <c r="E291" t="s">
        <v>19</v>
      </c>
      <c r="F291" t="s">
        <v>19</v>
      </c>
      <c r="G291" t="s">
        <v>19</v>
      </c>
      <c r="H291" t="s">
        <v>19</v>
      </c>
      <c r="I291">
        <v>2187</v>
      </c>
      <c r="J291" t="s">
        <v>19</v>
      </c>
    </row>
    <row r="292" spans="1:10" x14ac:dyDescent="0.3">
      <c r="A292" t="s">
        <v>21</v>
      </c>
      <c r="B292" t="s">
        <v>267</v>
      </c>
      <c r="C292">
        <v>6.6000000000000003E-2</v>
      </c>
      <c r="E292" t="s">
        <v>19</v>
      </c>
      <c r="F292" t="s">
        <v>21</v>
      </c>
      <c r="G292" t="s">
        <v>21</v>
      </c>
      <c r="H292" t="s">
        <v>21</v>
      </c>
      <c r="I292" t="s">
        <v>21</v>
      </c>
      <c r="J292" t="s">
        <v>21</v>
      </c>
    </row>
    <row r="293" spans="1:10" x14ac:dyDescent="0.3">
      <c r="A293">
        <v>45</v>
      </c>
      <c r="B293" t="s">
        <v>244</v>
      </c>
      <c r="C293">
        <v>4.3999999999999997E-2</v>
      </c>
      <c r="D293" t="s">
        <v>65</v>
      </c>
      <c r="E293" t="s">
        <v>19</v>
      </c>
      <c r="F293" t="s">
        <v>19</v>
      </c>
      <c r="G293" t="s">
        <v>19</v>
      </c>
      <c r="H293" t="s">
        <v>19</v>
      </c>
      <c r="I293">
        <v>6561</v>
      </c>
      <c r="J293" t="s">
        <v>19</v>
      </c>
    </row>
    <row r="294" spans="1:10" x14ac:dyDescent="0.3">
      <c r="A294" t="s">
        <v>21</v>
      </c>
      <c r="B294" t="s">
        <v>268</v>
      </c>
      <c r="C294">
        <v>5.0999999999999997E-2</v>
      </c>
      <c r="D294" t="s">
        <v>65</v>
      </c>
      <c r="E294" t="s">
        <v>19</v>
      </c>
      <c r="F294" t="s">
        <v>21</v>
      </c>
      <c r="G294" t="s">
        <v>21</v>
      </c>
      <c r="H294" t="s">
        <v>21</v>
      </c>
      <c r="I294" t="s">
        <v>21</v>
      </c>
      <c r="J294" t="s">
        <v>21</v>
      </c>
    </row>
    <row r="295" spans="1:10" x14ac:dyDescent="0.3">
      <c r="A295">
        <v>46</v>
      </c>
      <c r="B295" t="s">
        <v>245</v>
      </c>
      <c r="C295">
        <v>4.3999999999999997E-2</v>
      </c>
      <c r="D295" t="s">
        <v>65</v>
      </c>
      <c r="E295" t="s">
        <v>19</v>
      </c>
      <c r="F295" t="s">
        <v>19</v>
      </c>
      <c r="G295" t="s">
        <v>19</v>
      </c>
      <c r="H295" t="s">
        <v>19</v>
      </c>
      <c r="I295">
        <v>19683</v>
      </c>
      <c r="J295" t="s">
        <v>19</v>
      </c>
    </row>
    <row r="296" spans="1:10" x14ac:dyDescent="0.3">
      <c r="A296" t="s">
        <v>21</v>
      </c>
      <c r="B296" t="s">
        <v>269</v>
      </c>
      <c r="C296">
        <v>4.4999999999999998E-2</v>
      </c>
      <c r="D296" t="s">
        <v>65</v>
      </c>
      <c r="E296" t="s">
        <v>19</v>
      </c>
      <c r="F296" t="s">
        <v>21</v>
      </c>
      <c r="G296" t="s">
        <v>21</v>
      </c>
      <c r="H296" t="s">
        <v>21</v>
      </c>
      <c r="I296" t="s">
        <v>21</v>
      </c>
      <c r="J296" t="s">
        <v>21</v>
      </c>
    </row>
    <row r="297" spans="1:10" x14ac:dyDescent="0.3">
      <c r="A297">
        <v>47</v>
      </c>
      <c r="B297" t="s">
        <v>246</v>
      </c>
      <c r="C297">
        <v>4.3999999999999997E-2</v>
      </c>
      <c r="D297" t="s">
        <v>65</v>
      </c>
      <c r="E297" t="s">
        <v>19</v>
      </c>
      <c r="F297" t="s">
        <v>19</v>
      </c>
      <c r="G297" t="s">
        <v>19</v>
      </c>
      <c r="H297" t="s">
        <v>19</v>
      </c>
      <c r="I297">
        <v>59049</v>
      </c>
      <c r="J297" t="s">
        <v>19</v>
      </c>
    </row>
    <row r="298" spans="1:10" x14ac:dyDescent="0.3">
      <c r="A298" t="s">
        <v>21</v>
      </c>
      <c r="B298" t="s">
        <v>270</v>
      </c>
      <c r="C298">
        <v>4.3999999999999997E-2</v>
      </c>
      <c r="D298" t="s">
        <v>65</v>
      </c>
      <c r="E298" t="s">
        <v>19</v>
      </c>
      <c r="F298" t="s">
        <v>21</v>
      </c>
      <c r="G298" t="s">
        <v>21</v>
      </c>
      <c r="H298" t="s">
        <v>21</v>
      </c>
      <c r="I298" t="s">
        <v>21</v>
      </c>
      <c r="J298" t="s">
        <v>21</v>
      </c>
    </row>
    <row r="299" spans="1:10" x14ac:dyDescent="0.3">
      <c r="A299">
        <v>48</v>
      </c>
      <c r="B299" t="s">
        <v>247</v>
      </c>
      <c r="C299">
        <v>4.5999999999999999E-2</v>
      </c>
      <c r="D299" t="s">
        <v>65</v>
      </c>
      <c r="E299" t="s">
        <v>19</v>
      </c>
      <c r="F299" t="s">
        <v>19</v>
      </c>
      <c r="G299" t="s">
        <v>19</v>
      </c>
      <c r="H299" t="s">
        <v>19</v>
      </c>
      <c r="I299">
        <v>177147</v>
      </c>
      <c r="J299" t="s">
        <v>19</v>
      </c>
    </row>
    <row r="300" spans="1:10" x14ac:dyDescent="0.3">
      <c r="A300" t="s">
        <v>21</v>
      </c>
      <c r="B300" t="s">
        <v>271</v>
      </c>
      <c r="C300">
        <v>4.2999999999999997E-2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  <c r="I300" t="s">
        <v>21</v>
      </c>
      <c r="J300" t="s">
        <v>21</v>
      </c>
    </row>
    <row r="301" spans="1:10" x14ac:dyDescent="0.3">
      <c r="A301">
        <v>49</v>
      </c>
      <c r="B301" t="s">
        <v>284</v>
      </c>
      <c r="C301">
        <v>4.7E-2</v>
      </c>
      <c r="D301" t="s">
        <v>65</v>
      </c>
      <c r="E301" t="s">
        <v>19</v>
      </c>
      <c r="F301" t="s">
        <v>19</v>
      </c>
      <c r="G301" t="s">
        <v>19</v>
      </c>
      <c r="H301" t="s">
        <v>19</v>
      </c>
      <c r="I301">
        <v>1</v>
      </c>
      <c r="J301" t="s">
        <v>19</v>
      </c>
    </row>
    <row r="302" spans="1:10" x14ac:dyDescent="0.3">
      <c r="A302" t="s">
        <v>21</v>
      </c>
      <c r="B302" t="s">
        <v>308</v>
      </c>
      <c r="C302">
        <v>4.8000000000000001E-2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  <c r="I302" t="s">
        <v>21</v>
      </c>
      <c r="J302" t="s">
        <v>21</v>
      </c>
    </row>
    <row r="303" spans="1:10" x14ac:dyDescent="0.3">
      <c r="A303">
        <v>50</v>
      </c>
      <c r="B303" t="s">
        <v>285</v>
      </c>
      <c r="C303">
        <v>4.7E-2</v>
      </c>
      <c r="D303" t="s">
        <v>65</v>
      </c>
      <c r="E303" t="s">
        <v>19</v>
      </c>
      <c r="F303" t="s">
        <v>19</v>
      </c>
      <c r="G303" t="s">
        <v>19</v>
      </c>
      <c r="H303" t="s">
        <v>19</v>
      </c>
      <c r="I303">
        <v>3</v>
      </c>
      <c r="J303" t="s">
        <v>19</v>
      </c>
    </row>
    <row r="304" spans="1:10" x14ac:dyDescent="0.3">
      <c r="A304" t="s">
        <v>21</v>
      </c>
      <c r="B304" t="s">
        <v>309</v>
      </c>
      <c r="C304">
        <v>4.8000000000000001E-2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  <c r="I304" t="s">
        <v>21</v>
      </c>
      <c r="J304" t="s">
        <v>21</v>
      </c>
    </row>
    <row r="305" spans="1:10" x14ac:dyDescent="0.3">
      <c r="A305">
        <v>51</v>
      </c>
      <c r="B305" t="s">
        <v>286</v>
      </c>
      <c r="C305">
        <v>4.5999999999999999E-2</v>
      </c>
      <c r="D305" t="s">
        <v>65</v>
      </c>
      <c r="E305" t="s">
        <v>19</v>
      </c>
      <c r="F305" t="s">
        <v>19</v>
      </c>
      <c r="G305" t="s">
        <v>19</v>
      </c>
      <c r="H305" t="s">
        <v>19</v>
      </c>
      <c r="I305">
        <v>9</v>
      </c>
      <c r="J305" t="s">
        <v>19</v>
      </c>
    </row>
    <row r="306" spans="1:10" x14ac:dyDescent="0.3">
      <c r="A306" t="s">
        <v>21</v>
      </c>
      <c r="B306" t="s">
        <v>310</v>
      </c>
      <c r="C306">
        <v>4.5999999999999999E-2</v>
      </c>
      <c r="D306" t="s">
        <v>65</v>
      </c>
      <c r="E306" t="s">
        <v>19</v>
      </c>
      <c r="F306" t="s">
        <v>21</v>
      </c>
      <c r="G306" t="s">
        <v>21</v>
      </c>
      <c r="H306" t="s">
        <v>21</v>
      </c>
      <c r="I306" t="s">
        <v>21</v>
      </c>
      <c r="J306" t="s">
        <v>21</v>
      </c>
    </row>
    <row r="307" spans="1:10" x14ac:dyDescent="0.3">
      <c r="A307">
        <v>52</v>
      </c>
      <c r="B307" t="s">
        <v>287</v>
      </c>
      <c r="C307">
        <v>4.5999999999999999E-2</v>
      </c>
      <c r="D307" t="s">
        <v>65</v>
      </c>
      <c r="E307" t="s">
        <v>19</v>
      </c>
      <c r="F307" t="s">
        <v>19</v>
      </c>
      <c r="G307" t="s">
        <v>19</v>
      </c>
      <c r="H307" t="s">
        <v>19</v>
      </c>
      <c r="I307">
        <v>27</v>
      </c>
      <c r="J307" t="s">
        <v>19</v>
      </c>
    </row>
    <row r="308" spans="1:10" x14ac:dyDescent="0.3">
      <c r="A308" t="s">
        <v>21</v>
      </c>
      <c r="B308" t="s">
        <v>311</v>
      </c>
      <c r="C308">
        <v>4.7E-2</v>
      </c>
      <c r="D308" t="s">
        <v>65</v>
      </c>
      <c r="E308" t="s">
        <v>19</v>
      </c>
      <c r="F308" t="s">
        <v>21</v>
      </c>
      <c r="G308" t="s">
        <v>21</v>
      </c>
      <c r="H308" t="s">
        <v>21</v>
      </c>
      <c r="I308" t="s">
        <v>21</v>
      </c>
      <c r="J308" t="s">
        <v>21</v>
      </c>
    </row>
    <row r="309" spans="1:10" x14ac:dyDescent="0.3">
      <c r="A309">
        <v>53</v>
      </c>
      <c r="B309" t="s">
        <v>288</v>
      </c>
      <c r="C309">
        <v>4.4999999999999998E-2</v>
      </c>
      <c r="D309" t="s">
        <v>65</v>
      </c>
      <c r="E309" t="s">
        <v>19</v>
      </c>
      <c r="F309" t="s">
        <v>19</v>
      </c>
      <c r="G309" t="s">
        <v>19</v>
      </c>
      <c r="H309" t="s">
        <v>19</v>
      </c>
      <c r="I309">
        <v>81</v>
      </c>
      <c r="J309" t="s">
        <v>19</v>
      </c>
    </row>
    <row r="310" spans="1:10" x14ac:dyDescent="0.3">
      <c r="A310" t="s">
        <v>21</v>
      </c>
      <c r="B310" t="s">
        <v>312</v>
      </c>
      <c r="C310">
        <v>4.5999999999999999E-2</v>
      </c>
      <c r="D310" t="s">
        <v>65</v>
      </c>
      <c r="E310" t="s">
        <v>19</v>
      </c>
      <c r="F310" t="s">
        <v>21</v>
      </c>
      <c r="G310" t="s">
        <v>21</v>
      </c>
      <c r="H310" t="s">
        <v>21</v>
      </c>
      <c r="I310" t="s">
        <v>21</v>
      </c>
      <c r="J310" t="s">
        <v>21</v>
      </c>
    </row>
    <row r="311" spans="1:10" x14ac:dyDescent="0.3">
      <c r="A311">
        <v>54</v>
      </c>
      <c r="B311" t="s">
        <v>289</v>
      </c>
      <c r="C311">
        <v>4.4999999999999998E-2</v>
      </c>
      <c r="D311" t="s">
        <v>65</v>
      </c>
      <c r="E311" t="s">
        <v>19</v>
      </c>
      <c r="F311" t="s">
        <v>19</v>
      </c>
      <c r="G311" t="s">
        <v>19</v>
      </c>
      <c r="H311" t="s">
        <v>19</v>
      </c>
      <c r="I311">
        <v>243</v>
      </c>
      <c r="J311" t="s">
        <v>19</v>
      </c>
    </row>
    <row r="312" spans="1:10" x14ac:dyDescent="0.3">
      <c r="A312" t="s">
        <v>21</v>
      </c>
      <c r="B312" t="s">
        <v>313</v>
      </c>
      <c r="C312">
        <v>4.5999999999999999E-2</v>
      </c>
      <c r="D312" t="s">
        <v>65</v>
      </c>
      <c r="E312" t="s">
        <v>19</v>
      </c>
      <c r="F312" t="s">
        <v>21</v>
      </c>
      <c r="G312" t="s">
        <v>21</v>
      </c>
      <c r="H312" t="s">
        <v>21</v>
      </c>
      <c r="I312" t="s">
        <v>21</v>
      </c>
      <c r="J312" t="s">
        <v>21</v>
      </c>
    </row>
    <row r="313" spans="1:10" x14ac:dyDescent="0.3">
      <c r="A313">
        <v>55</v>
      </c>
      <c r="B313" t="s">
        <v>290</v>
      </c>
      <c r="C313">
        <v>4.3999999999999997E-2</v>
      </c>
      <c r="D313" t="s">
        <v>65</v>
      </c>
      <c r="E313" t="s">
        <v>19</v>
      </c>
      <c r="F313" t="s">
        <v>19</v>
      </c>
      <c r="G313" t="s">
        <v>19</v>
      </c>
      <c r="H313" t="s">
        <v>19</v>
      </c>
      <c r="I313">
        <v>729</v>
      </c>
      <c r="J313" t="s">
        <v>19</v>
      </c>
    </row>
    <row r="314" spans="1:10" x14ac:dyDescent="0.3">
      <c r="A314" t="s">
        <v>21</v>
      </c>
      <c r="B314" t="s">
        <v>314</v>
      </c>
      <c r="C314">
        <v>4.7E-2</v>
      </c>
      <c r="D314" t="s">
        <v>65</v>
      </c>
      <c r="E314" t="s">
        <v>19</v>
      </c>
      <c r="F314" t="s">
        <v>21</v>
      </c>
      <c r="G314" t="s">
        <v>21</v>
      </c>
      <c r="H314" t="s">
        <v>21</v>
      </c>
      <c r="I314" t="s">
        <v>21</v>
      </c>
      <c r="J314" t="s">
        <v>21</v>
      </c>
    </row>
    <row r="315" spans="1:10" x14ac:dyDescent="0.3">
      <c r="A315">
        <v>56</v>
      </c>
      <c r="B315" t="s">
        <v>291</v>
      </c>
      <c r="C315">
        <v>4.4999999999999998E-2</v>
      </c>
      <c r="D315" t="s">
        <v>65</v>
      </c>
      <c r="E315" t="s">
        <v>19</v>
      </c>
      <c r="F315" t="s">
        <v>19</v>
      </c>
      <c r="G315" t="s">
        <v>19</v>
      </c>
      <c r="H315" t="s">
        <v>19</v>
      </c>
      <c r="I315">
        <v>2187</v>
      </c>
      <c r="J315" t="s">
        <v>19</v>
      </c>
    </row>
    <row r="316" spans="1:10" x14ac:dyDescent="0.3">
      <c r="A316" t="s">
        <v>21</v>
      </c>
      <c r="B316" t="s">
        <v>315</v>
      </c>
      <c r="C316">
        <v>4.3999999999999997E-2</v>
      </c>
      <c r="D316" t="s">
        <v>65</v>
      </c>
      <c r="E316" t="s">
        <v>19</v>
      </c>
      <c r="F316" t="s">
        <v>21</v>
      </c>
      <c r="G316" t="s">
        <v>21</v>
      </c>
      <c r="H316" t="s">
        <v>21</v>
      </c>
      <c r="I316" t="s">
        <v>21</v>
      </c>
      <c r="J316" t="s">
        <v>21</v>
      </c>
    </row>
    <row r="317" spans="1:10" x14ac:dyDescent="0.3">
      <c r="A317">
        <v>57</v>
      </c>
      <c r="B317" t="s">
        <v>292</v>
      </c>
      <c r="C317">
        <v>4.4999999999999998E-2</v>
      </c>
      <c r="D317" t="s">
        <v>65</v>
      </c>
      <c r="E317" t="s">
        <v>19</v>
      </c>
      <c r="F317" t="s">
        <v>19</v>
      </c>
      <c r="G317" t="s">
        <v>19</v>
      </c>
      <c r="H317" t="s">
        <v>19</v>
      </c>
      <c r="I317">
        <v>6561</v>
      </c>
      <c r="J317" t="s">
        <v>19</v>
      </c>
    </row>
    <row r="318" spans="1:10" x14ac:dyDescent="0.3">
      <c r="A318" t="s">
        <v>21</v>
      </c>
      <c r="B318" t="s">
        <v>316</v>
      </c>
      <c r="C318">
        <v>4.4999999999999998E-2</v>
      </c>
      <c r="D318" t="s">
        <v>65</v>
      </c>
      <c r="E318" t="s">
        <v>19</v>
      </c>
      <c r="F318" t="s">
        <v>21</v>
      </c>
      <c r="G318" t="s">
        <v>21</v>
      </c>
      <c r="H318" t="s">
        <v>21</v>
      </c>
      <c r="I318" t="s">
        <v>21</v>
      </c>
      <c r="J318" t="s">
        <v>21</v>
      </c>
    </row>
    <row r="319" spans="1:10" x14ac:dyDescent="0.3">
      <c r="A319">
        <v>58</v>
      </c>
      <c r="B319" t="s">
        <v>293</v>
      </c>
      <c r="C319">
        <v>4.3999999999999997E-2</v>
      </c>
      <c r="D319" t="s">
        <v>65</v>
      </c>
      <c r="E319" t="s">
        <v>19</v>
      </c>
      <c r="F319" t="s">
        <v>19</v>
      </c>
      <c r="G319" t="s">
        <v>19</v>
      </c>
      <c r="H319" t="s">
        <v>19</v>
      </c>
      <c r="I319">
        <v>19683</v>
      </c>
      <c r="J319" t="s">
        <v>19</v>
      </c>
    </row>
    <row r="320" spans="1:10" x14ac:dyDescent="0.3">
      <c r="A320" t="s">
        <v>21</v>
      </c>
      <c r="B320" t="s">
        <v>317</v>
      </c>
      <c r="C320">
        <v>4.3999999999999997E-2</v>
      </c>
      <c r="D320" t="s">
        <v>65</v>
      </c>
      <c r="E320" t="s">
        <v>19</v>
      </c>
      <c r="F320" t="s">
        <v>21</v>
      </c>
      <c r="G320" t="s">
        <v>21</v>
      </c>
      <c r="H320" t="s">
        <v>21</v>
      </c>
      <c r="I320" t="s">
        <v>21</v>
      </c>
      <c r="J320" t="s">
        <v>21</v>
      </c>
    </row>
    <row r="321" spans="1:10" x14ac:dyDescent="0.3">
      <c r="A321">
        <v>59</v>
      </c>
      <c r="B321" t="s">
        <v>294</v>
      </c>
      <c r="C321">
        <v>4.4999999999999998E-2</v>
      </c>
      <c r="D321" t="s">
        <v>65</v>
      </c>
      <c r="E321" t="s">
        <v>19</v>
      </c>
      <c r="F321" t="s">
        <v>19</v>
      </c>
      <c r="G321" t="s">
        <v>19</v>
      </c>
      <c r="H321" t="s">
        <v>19</v>
      </c>
      <c r="I321">
        <v>59049</v>
      </c>
      <c r="J321" t="s">
        <v>19</v>
      </c>
    </row>
    <row r="322" spans="1:10" x14ac:dyDescent="0.3">
      <c r="A322" t="s">
        <v>21</v>
      </c>
      <c r="B322" t="s">
        <v>318</v>
      </c>
      <c r="C322">
        <v>4.5999999999999999E-2</v>
      </c>
      <c r="D322" t="s">
        <v>65</v>
      </c>
      <c r="E322" t="s">
        <v>19</v>
      </c>
      <c r="F322" t="s">
        <v>21</v>
      </c>
      <c r="G322" t="s">
        <v>21</v>
      </c>
      <c r="H322" t="s">
        <v>21</v>
      </c>
      <c r="I322" t="s">
        <v>21</v>
      </c>
      <c r="J322" t="s">
        <v>21</v>
      </c>
    </row>
    <row r="323" spans="1:10" x14ac:dyDescent="0.3">
      <c r="A323">
        <v>60</v>
      </c>
      <c r="B323" t="s">
        <v>295</v>
      </c>
      <c r="C323">
        <v>4.3999999999999997E-2</v>
      </c>
      <c r="D323" t="s">
        <v>65</v>
      </c>
      <c r="E323" t="s">
        <v>19</v>
      </c>
      <c r="F323" t="s">
        <v>19</v>
      </c>
      <c r="G323" t="s">
        <v>19</v>
      </c>
      <c r="H323" t="s">
        <v>19</v>
      </c>
      <c r="I323">
        <v>177147</v>
      </c>
      <c r="J323" t="s">
        <v>19</v>
      </c>
    </row>
    <row r="324" spans="1:10" x14ac:dyDescent="0.3">
      <c r="A324" t="s">
        <v>21</v>
      </c>
      <c r="B324" t="s">
        <v>319</v>
      </c>
      <c r="C324">
        <v>4.4999999999999998E-2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  <c r="I324" t="s">
        <v>21</v>
      </c>
      <c r="J324" t="s">
        <v>21</v>
      </c>
    </row>
    <row r="325" spans="1:10" x14ac:dyDescent="0.3">
      <c r="A325">
        <v>61</v>
      </c>
      <c r="B325" t="s">
        <v>332</v>
      </c>
      <c r="C325">
        <v>1.8089999999999999</v>
      </c>
      <c r="E325">
        <v>0.65</v>
      </c>
      <c r="F325">
        <v>0.64500000000000002</v>
      </c>
      <c r="G325">
        <v>8.0000000000000002E-3</v>
      </c>
      <c r="H325">
        <v>1.2</v>
      </c>
      <c r="I325">
        <v>1</v>
      </c>
      <c r="J325">
        <v>0.64500000000000002</v>
      </c>
    </row>
    <row r="326" spans="1:10" x14ac:dyDescent="0.3">
      <c r="A326" t="s">
        <v>21</v>
      </c>
      <c r="B326" t="s">
        <v>356</v>
      </c>
      <c r="C326">
        <v>1.788</v>
      </c>
      <c r="E326">
        <v>0.63900000000000001</v>
      </c>
      <c r="F326" t="s">
        <v>21</v>
      </c>
      <c r="G326" t="s">
        <v>21</v>
      </c>
      <c r="H326" t="s">
        <v>21</v>
      </c>
      <c r="I326" t="s">
        <v>21</v>
      </c>
      <c r="J326" t="s">
        <v>21</v>
      </c>
    </row>
    <row r="327" spans="1:10" x14ac:dyDescent="0.3">
      <c r="A327">
        <v>62</v>
      </c>
      <c r="B327" t="s">
        <v>333</v>
      </c>
      <c r="C327">
        <v>0.41399999999999998</v>
      </c>
      <c r="E327">
        <v>0.115</v>
      </c>
      <c r="F327">
        <v>0.106</v>
      </c>
      <c r="G327">
        <v>1.2E-2</v>
      </c>
      <c r="H327">
        <v>11.7</v>
      </c>
      <c r="I327">
        <v>3</v>
      </c>
      <c r="J327">
        <v>0.318</v>
      </c>
    </row>
    <row r="328" spans="1:10" x14ac:dyDescent="0.3">
      <c r="A328" t="s">
        <v>21</v>
      </c>
      <c r="B328" t="s">
        <v>357</v>
      </c>
      <c r="C328">
        <v>0.35599999999999998</v>
      </c>
      <c r="E328">
        <v>9.7000000000000003E-2</v>
      </c>
      <c r="F328" t="s">
        <v>21</v>
      </c>
      <c r="G328" t="s">
        <v>21</v>
      </c>
      <c r="H328" t="s">
        <v>21</v>
      </c>
      <c r="I328" t="s">
        <v>21</v>
      </c>
      <c r="J328" t="s">
        <v>21</v>
      </c>
    </row>
    <row r="329" spans="1:10" x14ac:dyDescent="0.3">
      <c r="A329">
        <v>63</v>
      </c>
      <c r="B329" t="s">
        <v>334</v>
      </c>
      <c r="C329">
        <v>0.14099999999999999</v>
      </c>
      <c r="E329">
        <v>0.03</v>
      </c>
      <c r="F329">
        <v>2.3E-2</v>
      </c>
      <c r="G329">
        <v>0.01</v>
      </c>
      <c r="H329">
        <v>42.3</v>
      </c>
      <c r="I329">
        <v>9</v>
      </c>
      <c r="J329">
        <v>0.20499999999999999</v>
      </c>
    </row>
    <row r="330" spans="1:10" x14ac:dyDescent="0.3">
      <c r="A330" t="s">
        <v>21</v>
      </c>
      <c r="B330" t="s">
        <v>358</v>
      </c>
      <c r="C330">
        <v>0.104</v>
      </c>
      <c r="E330">
        <v>1.6E-2</v>
      </c>
      <c r="F330" t="s">
        <v>21</v>
      </c>
      <c r="G330" t="s">
        <v>21</v>
      </c>
      <c r="H330" t="s">
        <v>21</v>
      </c>
      <c r="I330" t="s">
        <v>21</v>
      </c>
      <c r="J330" t="s">
        <v>21</v>
      </c>
    </row>
    <row r="331" spans="1:10" x14ac:dyDescent="0.3">
      <c r="A331">
        <v>64</v>
      </c>
      <c r="B331" t="s">
        <v>335</v>
      </c>
      <c r="C331">
        <v>6.4000000000000001E-2</v>
      </c>
      <c r="E331" t="s">
        <v>19</v>
      </c>
      <c r="F331" t="s">
        <v>19</v>
      </c>
      <c r="G331" t="s">
        <v>19</v>
      </c>
      <c r="H331" t="s">
        <v>19</v>
      </c>
      <c r="I331">
        <v>27</v>
      </c>
      <c r="J331" t="s">
        <v>19</v>
      </c>
    </row>
    <row r="332" spans="1:10" x14ac:dyDescent="0.3">
      <c r="A332" t="s">
        <v>21</v>
      </c>
      <c r="B332" t="s">
        <v>359</v>
      </c>
      <c r="C332">
        <v>6.0999999999999999E-2</v>
      </c>
      <c r="E332" t="s">
        <v>19</v>
      </c>
      <c r="F332" t="s">
        <v>21</v>
      </c>
      <c r="G332" t="s">
        <v>21</v>
      </c>
      <c r="H332" t="s">
        <v>21</v>
      </c>
      <c r="I332" t="s">
        <v>21</v>
      </c>
      <c r="J332" t="s">
        <v>21</v>
      </c>
    </row>
    <row r="333" spans="1:10" x14ac:dyDescent="0.3">
      <c r="A333">
        <v>65</v>
      </c>
      <c r="B333" t="s">
        <v>336</v>
      </c>
      <c r="C333">
        <v>7.2999999999999995E-2</v>
      </c>
      <c r="E333">
        <v>1E-3</v>
      </c>
      <c r="F333">
        <v>1E-3</v>
      </c>
      <c r="G333">
        <v>0</v>
      </c>
      <c r="H333">
        <v>0</v>
      </c>
      <c r="I333">
        <v>81</v>
      </c>
      <c r="J333">
        <v>8.1000000000000003E-2</v>
      </c>
    </row>
    <row r="334" spans="1:10" x14ac:dyDescent="0.3">
      <c r="A334" t="s">
        <v>21</v>
      </c>
      <c r="B334" t="s">
        <v>360</v>
      </c>
      <c r="C334">
        <v>4.7E-2</v>
      </c>
      <c r="D334" t="s">
        <v>65</v>
      </c>
      <c r="E334" t="s">
        <v>19</v>
      </c>
      <c r="F334" t="s">
        <v>21</v>
      </c>
      <c r="G334" t="s">
        <v>21</v>
      </c>
      <c r="H334" t="s">
        <v>21</v>
      </c>
      <c r="I334" t="s">
        <v>21</v>
      </c>
      <c r="J334" t="s">
        <v>21</v>
      </c>
    </row>
    <row r="335" spans="1:10" x14ac:dyDescent="0.3">
      <c r="A335">
        <v>66</v>
      </c>
      <c r="B335" t="s">
        <v>337</v>
      </c>
      <c r="C335">
        <v>5.0999999999999997E-2</v>
      </c>
      <c r="D335" t="s">
        <v>65</v>
      </c>
      <c r="E335" t="s">
        <v>19</v>
      </c>
      <c r="F335" t="s">
        <v>19</v>
      </c>
      <c r="G335" t="s">
        <v>19</v>
      </c>
      <c r="H335" t="s">
        <v>19</v>
      </c>
      <c r="I335">
        <v>243</v>
      </c>
      <c r="J335" t="s">
        <v>19</v>
      </c>
    </row>
    <row r="336" spans="1:10" x14ac:dyDescent="0.3">
      <c r="A336" t="s">
        <v>21</v>
      </c>
      <c r="B336" t="s">
        <v>361</v>
      </c>
      <c r="C336">
        <v>6.2E-2</v>
      </c>
      <c r="E336" t="s">
        <v>19</v>
      </c>
      <c r="F336" t="s">
        <v>21</v>
      </c>
      <c r="G336" t="s">
        <v>21</v>
      </c>
      <c r="H336" t="s">
        <v>21</v>
      </c>
      <c r="I336" t="s">
        <v>21</v>
      </c>
      <c r="J336" t="s">
        <v>21</v>
      </c>
    </row>
    <row r="337" spans="1:10" x14ac:dyDescent="0.3">
      <c r="A337">
        <v>67</v>
      </c>
      <c r="B337" t="s">
        <v>338</v>
      </c>
      <c r="C337">
        <v>7.4999999999999997E-2</v>
      </c>
      <c r="E337">
        <v>2E-3</v>
      </c>
      <c r="F337">
        <v>2E-3</v>
      </c>
      <c r="G337">
        <v>0</v>
      </c>
      <c r="H337">
        <v>0</v>
      </c>
      <c r="I337">
        <v>729</v>
      </c>
      <c r="J337">
        <v>1.794</v>
      </c>
    </row>
    <row r="338" spans="1:10" x14ac:dyDescent="0.3">
      <c r="A338" t="s">
        <v>21</v>
      </c>
      <c r="B338" t="s">
        <v>362</v>
      </c>
      <c r="C338">
        <v>0.05</v>
      </c>
      <c r="D338" t="s">
        <v>65</v>
      </c>
      <c r="E338" t="s">
        <v>19</v>
      </c>
      <c r="F338" t="s">
        <v>21</v>
      </c>
      <c r="G338" t="s">
        <v>21</v>
      </c>
      <c r="H338" t="s">
        <v>21</v>
      </c>
      <c r="I338" t="s">
        <v>21</v>
      </c>
      <c r="J338" t="s">
        <v>21</v>
      </c>
    </row>
    <row r="339" spans="1:10" x14ac:dyDescent="0.3">
      <c r="A339">
        <v>68</v>
      </c>
      <c r="B339" t="s">
        <v>339</v>
      </c>
      <c r="C339">
        <v>0.125</v>
      </c>
      <c r="E339">
        <v>2.4E-2</v>
      </c>
      <c r="F339">
        <v>2.4E-2</v>
      </c>
      <c r="G339">
        <v>0</v>
      </c>
      <c r="H339">
        <v>0</v>
      </c>
      <c r="I339">
        <v>2187</v>
      </c>
      <c r="J339">
        <v>51.862000000000002</v>
      </c>
    </row>
    <row r="340" spans="1:10" x14ac:dyDescent="0.3">
      <c r="A340" t="s">
        <v>21</v>
      </c>
      <c r="B340" t="s">
        <v>363</v>
      </c>
      <c r="C340">
        <v>4.7E-2</v>
      </c>
      <c r="D340" t="s">
        <v>65</v>
      </c>
      <c r="E340" t="s">
        <v>19</v>
      </c>
      <c r="F340" t="s">
        <v>21</v>
      </c>
      <c r="G340" t="s">
        <v>21</v>
      </c>
      <c r="H340" t="s">
        <v>21</v>
      </c>
      <c r="I340" t="s">
        <v>21</v>
      </c>
      <c r="J340" t="s">
        <v>21</v>
      </c>
    </row>
    <row r="341" spans="1:10" x14ac:dyDescent="0.3">
      <c r="A341">
        <v>69</v>
      </c>
      <c r="B341" t="s">
        <v>340</v>
      </c>
      <c r="C341">
        <v>0.05</v>
      </c>
      <c r="D341" t="s">
        <v>65</v>
      </c>
      <c r="E341" t="s">
        <v>19</v>
      </c>
      <c r="F341">
        <v>7.4999999999999997E-2</v>
      </c>
      <c r="G341">
        <v>0</v>
      </c>
      <c r="H341">
        <v>0</v>
      </c>
      <c r="I341">
        <v>6561</v>
      </c>
      <c r="J341">
        <v>491.30500000000001</v>
      </c>
    </row>
    <row r="342" spans="1:10" x14ac:dyDescent="0.3">
      <c r="A342" t="s">
        <v>21</v>
      </c>
      <c r="B342" t="s">
        <v>364</v>
      </c>
      <c r="C342">
        <v>0.28199999999999997</v>
      </c>
      <c r="E342">
        <v>7.4999999999999997E-2</v>
      </c>
      <c r="F342" t="s">
        <v>21</v>
      </c>
      <c r="G342" t="s">
        <v>21</v>
      </c>
      <c r="H342" t="s">
        <v>21</v>
      </c>
      <c r="I342" t="s">
        <v>21</v>
      </c>
      <c r="J342" t="s">
        <v>21</v>
      </c>
    </row>
    <row r="343" spans="1:10" x14ac:dyDescent="0.3">
      <c r="A343">
        <v>70</v>
      </c>
      <c r="B343" t="s">
        <v>341</v>
      </c>
      <c r="C343">
        <v>4.4999999999999998E-2</v>
      </c>
      <c r="D343" t="s">
        <v>65</v>
      </c>
      <c r="E343" t="s">
        <v>19</v>
      </c>
      <c r="F343" t="s">
        <v>19</v>
      </c>
      <c r="G343" t="s">
        <v>19</v>
      </c>
      <c r="H343" t="s">
        <v>19</v>
      </c>
      <c r="I343">
        <v>19683</v>
      </c>
      <c r="J343" t="s">
        <v>19</v>
      </c>
    </row>
    <row r="344" spans="1:10" x14ac:dyDescent="0.3">
      <c r="A344" t="s">
        <v>21</v>
      </c>
      <c r="B344" t="s">
        <v>365</v>
      </c>
      <c r="C344">
        <v>4.2999999999999997E-2</v>
      </c>
      <c r="D344" t="s">
        <v>65</v>
      </c>
      <c r="E344" t="s">
        <v>19</v>
      </c>
      <c r="F344" t="s">
        <v>21</v>
      </c>
      <c r="G344" t="s">
        <v>21</v>
      </c>
      <c r="H344" t="s">
        <v>21</v>
      </c>
      <c r="I344" t="s">
        <v>21</v>
      </c>
      <c r="J344" t="s">
        <v>21</v>
      </c>
    </row>
    <row r="345" spans="1:10" x14ac:dyDescent="0.3">
      <c r="A345">
        <v>71</v>
      </c>
      <c r="B345" t="s">
        <v>342</v>
      </c>
      <c r="C345">
        <v>0.111</v>
      </c>
      <c r="E345">
        <v>1.9E-2</v>
      </c>
      <c r="F345">
        <v>1.9E-2</v>
      </c>
      <c r="G345">
        <v>0</v>
      </c>
      <c r="H345">
        <v>0</v>
      </c>
      <c r="I345">
        <v>59049</v>
      </c>
      <c r="J345">
        <v>1100.6220000000001</v>
      </c>
    </row>
    <row r="346" spans="1:10" x14ac:dyDescent="0.3">
      <c r="A346" t="s">
        <v>21</v>
      </c>
      <c r="B346" t="s">
        <v>366</v>
      </c>
      <c r="C346">
        <v>5.7000000000000002E-2</v>
      </c>
      <c r="E346" t="s">
        <v>19</v>
      </c>
      <c r="F346" t="s">
        <v>21</v>
      </c>
      <c r="G346" t="s">
        <v>21</v>
      </c>
      <c r="H346" t="s">
        <v>21</v>
      </c>
      <c r="I346" t="s">
        <v>21</v>
      </c>
      <c r="J346" t="s">
        <v>21</v>
      </c>
    </row>
    <row r="347" spans="1:10" x14ac:dyDescent="0.3">
      <c r="A347">
        <v>72</v>
      </c>
      <c r="B347" t="s">
        <v>343</v>
      </c>
      <c r="C347">
        <v>0.05</v>
      </c>
      <c r="D347" t="s">
        <v>65</v>
      </c>
      <c r="E347" t="s">
        <v>19</v>
      </c>
      <c r="F347" t="s">
        <v>19</v>
      </c>
      <c r="G347" t="s">
        <v>19</v>
      </c>
      <c r="H347" t="s">
        <v>19</v>
      </c>
      <c r="I347">
        <v>177147</v>
      </c>
      <c r="J347" t="s">
        <v>19</v>
      </c>
    </row>
    <row r="348" spans="1:10" x14ac:dyDescent="0.3">
      <c r="A348" t="s">
        <v>21</v>
      </c>
      <c r="B348" t="s">
        <v>367</v>
      </c>
      <c r="C348">
        <v>4.4999999999999998E-2</v>
      </c>
      <c r="D348" t="s">
        <v>65</v>
      </c>
      <c r="E348" t="s">
        <v>19</v>
      </c>
      <c r="F348" t="s">
        <v>21</v>
      </c>
      <c r="G348" t="s">
        <v>21</v>
      </c>
      <c r="H348" t="s">
        <v>21</v>
      </c>
      <c r="I348" t="s">
        <v>21</v>
      </c>
      <c r="J348" t="s">
        <v>21</v>
      </c>
    </row>
    <row r="349" spans="1:10" x14ac:dyDescent="0.3">
      <c r="A349">
        <v>73</v>
      </c>
      <c r="B349" t="s">
        <v>380</v>
      </c>
      <c r="C349">
        <v>2.992</v>
      </c>
      <c r="E349">
        <v>2.137</v>
      </c>
      <c r="F349">
        <v>1.2070000000000001</v>
      </c>
      <c r="G349">
        <v>1.3169999999999999</v>
      </c>
      <c r="H349">
        <v>109.1</v>
      </c>
      <c r="I349">
        <v>1</v>
      </c>
      <c r="J349">
        <v>1.2070000000000001</v>
      </c>
    </row>
    <row r="350" spans="1:10" x14ac:dyDescent="0.3">
      <c r="A350" t="s">
        <v>21</v>
      </c>
      <c r="B350" t="s">
        <v>404</v>
      </c>
      <c r="C350">
        <v>0.93300000000000005</v>
      </c>
      <c r="E350">
        <v>0.27600000000000002</v>
      </c>
      <c r="F350" t="s">
        <v>21</v>
      </c>
      <c r="G350" t="s">
        <v>21</v>
      </c>
      <c r="H350" t="s">
        <v>21</v>
      </c>
      <c r="I350" t="s">
        <v>21</v>
      </c>
      <c r="J350" t="s">
        <v>21</v>
      </c>
    </row>
    <row r="351" spans="1:10" x14ac:dyDescent="0.3">
      <c r="A351">
        <v>74</v>
      </c>
      <c r="B351" t="s">
        <v>381</v>
      </c>
      <c r="C351">
        <v>1.2470000000000001</v>
      </c>
      <c r="E351">
        <v>0.38900000000000001</v>
      </c>
      <c r="F351">
        <v>0.222</v>
      </c>
      <c r="G351">
        <v>0.23599999999999999</v>
      </c>
      <c r="H351">
        <v>106.6</v>
      </c>
      <c r="I351">
        <v>3</v>
      </c>
      <c r="J351">
        <v>0.66500000000000004</v>
      </c>
    </row>
    <row r="352" spans="1:10" x14ac:dyDescent="0.3">
      <c r="A352" t="s">
        <v>21</v>
      </c>
      <c r="B352" t="s">
        <v>405</v>
      </c>
      <c r="C352">
        <v>0.216</v>
      </c>
      <c r="E352">
        <v>5.5E-2</v>
      </c>
      <c r="F352" t="s">
        <v>21</v>
      </c>
      <c r="G352" t="s">
        <v>21</v>
      </c>
      <c r="H352" t="s">
        <v>21</v>
      </c>
      <c r="I352" t="s">
        <v>21</v>
      </c>
      <c r="J352" t="s">
        <v>21</v>
      </c>
    </row>
    <row r="353" spans="1:10" x14ac:dyDescent="0.3">
      <c r="A353">
        <v>75</v>
      </c>
      <c r="B353" t="s">
        <v>382</v>
      </c>
      <c r="C353">
        <v>0.35099999999999998</v>
      </c>
      <c r="E353">
        <v>9.6000000000000002E-2</v>
      </c>
      <c r="F353">
        <v>4.9000000000000002E-2</v>
      </c>
      <c r="G353">
        <v>6.5000000000000002E-2</v>
      </c>
      <c r="H353">
        <v>132.19999999999999</v>
      </c>
      <c r="I353">
        <v>9</v>
      </c>
      <c r="J353">
        <v>0.44500000000000001</v>
      </c>
    </row>
    <row r="354" spans="1:10" x14ac:dyDescent="0.3">
      <c r="A354" t="s">
        <v>21</v>
      </c>
      <c r="B354" t="s">
        <v>406</v>
      </c>
      <c r="C354">
        <v>7.5999999999999998E-2</v>
      </c>
      <c r="E354">
        <v>3.0000000000000001E-3</v>
      </c>
      <c r="F354" t="s">
        <v>21</v>
      </c>
      <c r="G354" t="s">
        <v>21</v>
      </c>
      <c r="H354" t="s">
        <v>21</v>
      </c>
      <c r="I354" t="s">
        <v>21</v>
      </c>
      <c r="J354" t="s">
        <v>21</v>
      </c>
    </row>
    <row r="355" spans="1:10" x14ac:dyDescent="0.3">
      <c r="A355">
        <v>76</v>
      </c>
      <c r="B355" t="s">
        <v>383</v>
      </c>
      <c r="C355">
        <v>0.112</v>
      </c>
      <c r="E355">
        <v>1.9E-2</v>
      </c>
      <c r="F355">
        <v>1.9E-2</v>
      </c>
      <c r="G355">
        <v>0</v>
      </c>
      <c r="H355">
        <v>0</v>
      </c>
      <c r="I355">
        <v>27</v>
      </c>
      <c r="J355">
        <v>0.50700000000000001</v>
      </c>
    </row>
    <row r="356" spans="1:10" x14ac:dyDescent="0.3">
      <c r="A356" t="s">
        <v>21</v>
      </c>
      <c r="B356" t="s">
        <v>407</v>
      </c>
      <c r="C356">
        <v>5.7000000000000002E-2</v>
      </c>
      <c r="E356" t="s">
        <v>19</v>
      </c>
      <c r="F356" t="s">
        <v>21</v>
      </c>
      <c r="G356" t="s">
        <v>21</v>
      </c>
      <c r="H356" t="s">
        <v>21</v>
      </c>
      <c r="I356" t="s">
        <v>21</v>
      </c>
      <c r="J356" t="s">
        <v>21</v>
      </c>
    </row>
    <row r="357" spans="1:10" x14ac:dyDescent="0.3">
      <c r="A357">
        <v>77</v>
      </c>
      <c r="B357" t="s">
        <v>384</v>
      </c>
      <c r="C357">
        <v>5.8000000000000003E-2</v>
      </c>
      <c r="E357" t="s">
        <v>19</v>
      </c>
      <c r="F357" t="s">
        <v>19</v>
      </c>
      <c r="G357" t="s">
        <v>19</v>
      </c>
      <c r="H357" t="s">
        <v>19</v>
      </c>
      <c r="I357">
        <v>81</v>
      </c>
      <c r="J357" t="s">
        <v>19</v>
      </c>
    </row>
    <row r="358" spans="1:10" x14ac:dyDescent="0.3">
      <c r="A358" t="s">
        <v>21</v>
      </c>
      <c r="B358" t="s">
        <v>408</v>
      </c>
      <c r="C358">
        <v>5.0999999999999997E-2</v>
      </c>
      <c r="D358" t="s">
        <v>65</v>
      </c>
      <c r="E358" t="s">
        <v>19</v>
      </c>
      <c r="F358" t="s">
        <v>21</v>
      </c>
      <c r="G358" t="s">
        <v>21</v>
      </c>
      <c r="H358" t="s">
        <v>21</v>
      </c>
      <c r="I358" t="s">
        <v>21</v>
      </c>
      <c r="J358" t="s">
        <v>21</v>
      </c>
    </row>
    <row r="359" spans="1:10" x14ac:dyDescent="0.3">
      <c r="A359">
        <v>78</v>
      </c>
      <c r="B359" t="s">
        <v>385</v>
      </c>
      <c r="C359">
        <v>5.3999999999999999E-2</v>
      </c>
      <c r="E359" t="s">
        <v>19</v>
      </c>
      <c r="F359">
        <v>1.2999999999999999E-2</v>
      </c>
      <c r="G359">
        <v>0</v>
      </c>
      <c r="H359">
        <v>0</v>
      </c>
      <c r="I359">
        <v>243</v>
      </c>
      <c r="J359">
        <v>3.21</v>
      </c>
    </row>
    <row r="360" spans="1:10" x14ac:dyDescent="0.3">
      <c r="A360" t="s">
        <v>21</v>
      </c>
      <c r="B360" t="s">
        <v>409</v>
      </c>
      <c r="C360">
        <v>9.8000000000000004E-2</v>
      </c>
      <c r="E360">
        <v>1.2999999999999999E-2</v>
      </c>
      <c r="F360" t="s">
        <v>21</v>
      </c>
      <c r="G360" t="s">
        <v>21</v>
      </c>
      <c r="H360" t="s">
        <v>21</v>
      </c>
      <c r="I360" t="s">
        <v>21</v>
      </c>
      <c r="J360" t="s">
        <v>21</v>
      </c>
    </row>
    <row r="361" spans="1:10" x14ac:dyDescent="0.3">
      <c r="A361">
        <v>79</v>
      </c>
      <c r="B361" t="s">
        <v>386</v>
      </c>
      <c r="C361">
        <v>4.5999999999999999E-2</v>
      </c>
      <c r="D361" t="s">
        <v>65</v>
      </c>
      <c r="E361" t="s">
        <v>19</v>
      </c>
      <c r="F361" t="s">
        <v>19</v>
      </c>
      <c r="G361" t="s">
        <v>19</v>
      </c>
      <c r="H361" t="s">
        <v>19</v>
      </c>
      <c r="I361">
        <v>729</v>
      </c>
      <c r="J361" t="s">
        <v>19</v>
      </c>
    </row>
    <row r="362" spans="1:10" x14ac:dyDescent="0.3">
      <c r="A362" t="s">
        <v>21</v>
      </c>
      <c r="B362" t="s">
        <v>410</v>
      </c>
      <c r="C362">
        <v>4.8000000000000001E-2</v>
      </c>
      <c r="D362" t="s">
        <v>65</v>
      </c>
      <c r="E362" t="s">
        <v>19</v>
      </c>
      <c r="F362" t="s">
        <v>21</v>
      </c>
      <c r="G362" t="s">
        <v>21</v>
      </c>
      <c r="H362" t="s">
        <v>21</v>
      </c>
      <c r="I362" t="s">
        <v>21</v>
      </c>
      <c r="J362" t="s">
        <v>21</v>
      </c>
    </row>
    <row r="363" spans="1:10" x14ac:dyDescent="0.3">
      <c r="A363">
        <v>80</v>
      </c>
      <c r="B363" t="s">
        <v>387</v>
      </c>
      <c r="C363">
        <v>4.4999999999999998E-2</v>
      </c>
      <c r="D363" t="s">
        <v>65</v>
      </c>
      <c r="E363" t="s">
        <v>19</v>
      </c>
      <c r="F363" t="s">
        <v>19</v>
      </c>
      <c r="G363" t="s">
        <v>19</v>
      </c>
      <c r="H363" t="s">
        <v>19</v>
      </c>
      <c r="I363">
        <v>2187</v>
      </c>
      <c r="J363" t="s">
        <v>19</v>
      </c>
    </row>
    <row r="364" spans="1:10" x14ac:dyDescent="0.3">
      <c r="A364" t="s">
        <v>21</v>
      </c>
      <c r="B364" t="s">
        <v>411</v>
      </c>
      <c r="C364">
        <v>4.5999999999999999E-2</v>
      </c>
      <c r="D364" t="s">
        <v>65</v>
      </c>
      <c r="E364" t="s">
        <v>19</v>
      </c>
      <c r="F364" t="s">
        <v>21</v>
      </c>
      <c r="G364" t="s">
        <v>21</v>
      </c>
      <c r="H364" t="s">
        <v>21</v>
      </c>
      <c r="I364" t="s">
        <v>21</v>
      </c>
      <c r="J364" t="s">
        <v>21</v>
      </c>
    </row>
    <row r="365" spans="1:10" x14ac:dyDescent="0.3">
      <c r="A365">
        <v>81</v>
      </c>
      <c r="B365" t="s">
        <v>388</v>
      </c>
      <c r="C365">
        <v>4.7E-2</v>
      </c>
      <c r="D365" t="s">
        <v>65</v>
      </c>
      <c r="E365" t="s">
        <v>19</v>
      </c>
      <c r="F365" t="s">
        <v>19</v>
      </c>
      <c r="G365" t="s">
        <v>19</v>
      </c>
      <c r="H365" t="s">
        <v>19</v>
      </c>
      <c r="I365">
        <v>6561</v>
      </c>
      <c r="J365" t="s">
        <v>19</v>
      </c>
    </row>
    <row r="366" spans="1:10" x14ac:dyDescent="0.3">
      <c r="A366" t="s">
        <v>21</v>
      </c>
      <c r="B366" t="s">
        <v>412</v>
      </c>
      <c r="C366">
        <v>4.7E-2</v>
      </c>
      <c r="D366" t="s">
        <v>65</v>
      </c>
      <c r="E366" t="s">
        <v>19</v>
      </c>
      <c r="F366" t="s">
        <v>21</v>
      </c>
      <c r="G366" t="s">
        <v>21</v>
      </c>
      <c r="H366" t="s">
        <v>21</v>
      </c>
      <c r="I366" t="s">
        <v>21</v>
      </c>
      <c r="J366" t="s">
        <v>21</v>
      </c>
    </row>
    <row r="367" spans="1:10" x14ac:dyDescent="0.3">
      <c r="A367">
        <v>82</v>
      </c>
      <c r="B367" t="s">
        <v>389</v>
      </c>
      <c r="C367">
        <v>4.4999999999999998E-2</v>
      </c>
      <c r="D367" t="s">
        <v>65</v>
      </c>
      <c r="E367" t="s">
        <v>19</v>
      </c>
      <c r="F367" t="s">
        <v>19</v>
      </c>
      <c r="G367" t="s">
        <v>19</v>
      </c>
      <c r="H367" t="s">
        <v>19</v>
      </c>
      <c r="I367">
        <v>19683</v>
      </c>
      <c r="J367" t="s">
        <v>19</v>
      </c>
    </row>
    <row r="368" spans="1:10" x14ac:dyDescent="0.3">
      <c r="A368" t="s">
        <v>21</v>
      </c>
      <c r="B368" t="s">
        <v>413</v>
      </c>
      <c r="C368">
        <v>4.4999999999999998E-2</v>
      </c>
      <c r="D368" t="s">
        <v>65</v>
      </c>
      <c r="E368" t="s">
        <v>19</v>
      </c>
      <c r="F368" t="s">
        <v>21</v>
      </c>
      <c r="G368" t="s">
        <v>21</v>
      </c>
      <c r="H368" t="s">
        <v>21</v>
      </c>
      <c r="I368" t="s">
        <v>21</v>
      </c>
      <c r="J368" t="s">
        <v>21</v>
      </c>
    </row>
    <row r="369" spans="1:10" x14ac:dyDescent="0.3">
      <c r="A369">
        <v>83</v>
      </c>
      <c r="B369" t="s">
        <v>390</v>
      </c>
      <c r="C369">
        <v>4.7E-2</v>
      </c>
      <c r="D369" t="s">
        <v>65</v>
      </c>
      <c r="E369" t="s">
        <v>19</v>
      </c>
      <c r="F369" t="s">
        <v>19</v>
      </c>
      <c r="G369" t="s">
        <v>19</v>
      </c>
      <c r="H369" t="s">
        <v>19</v>
      </c>
      <c r="I369">
        <v>59049</v>
      </c>
      <c r="J369" t="s">
        <v>19</v>
      </c>
    </row>
    <row r="370" spans="1:10" x14ac:dyDescent="0.3">
      <c r="A370" t="s">
        <v>21</v>
      </c>
      <c r="B370" t="s">
        <v>414</v>
      </c>
      <c r="C370">
        <v>5.0999999999999997E-2</v>
      </c>
      <c r="D370" t="s">
        <v>65</v>
      </c>
      <c r="E370" t="s">
        <v>19</v>
      </c>
      <c r="F370" t="s">
        <v>21</v>
      </c>
      <c r="G370" t="s">
        <v>21</v>
      </c>
      <c r="H370" t="s">
        <v>21</v>
      </c>
      <c r="I370" t="s">
        <v>21</v>
      </c>
      <c r="J370" t="s">
        <v>21</v>
      </c>
    </row>
    <row r="371" spans="1:10" x14ac:dyDescent="0.3">
      <c r="A371">
        <v>84</v>
      </c>
      <c r="B371" t="s">
        <v>391</v>
      </c>
      <c r="C371">
        <v>4.3999999999999997E-2</v>
      </c>
      <c r="D371" t="s">
        <v>65</v>
      </c>
      <c r="E371" t="s">
        <v>19</v>
      </c>
      <c r="F371" t="s">
        <v>19</v>
      </c>
      <c r="G371" t="s">
        <v>19</v>
      </c>
      <c r="H371" t="s">
        <v>19</v>
      </c>
      <c r="I371">
        <v>177147</v>
      </c>
      <c r="J371" t="s">
        <v>19</v>
      </c>
    </row>
    <row r="372" spans="1:10" x14ac:dyDescent="0.3">
      <c r="A372" t="s">
        <v>21</v>
      </c>
      <c r="B372" t="s">
        <v>415</v>
      </c>
      <c r="C372">
        <v>5.1999999999999998E-2</v>
      </c>
      <c r="D372" t="s">
        <v>65</v>
      </c>
      <c r="E372" t="s">
        <v>19</v>
      </c>
      <c r="F372" t="s">
        <v>21</v>
      </c>
      <c r="G372" t="s">
        <v>21</v>
      </c>
      <c r="H372" t="s">
        <v>21</v>
      </c>
      <c r="I372" t="s">
        <v>21</v>
      </c>
      <c r="J372" t="s">
        <v>21</v>
      </c>
    </row>
    <row r="373" spans="1:10" x14ac:dyDescent="0.3">
      <c r="A373">
        <v>85</v>
      </c>
      <c r="B373" t="s">
        <v>104</v>
      </c>
      <c r="C373">
        <v>3.7069999999999999</v>
      </c>
      <c r="D373" t="s">
        <v>65</v>
      </c>
      <c r="E373" t="s">
        <v>19</v>
      </c>
      <c r="F373" t="s">
        <v>19</v>
      </c>
      <c r="G373" t="s">
        <v>19</v>
      </c>
      <c r="H373" t="s">
        <v>19</v>
      </c>
      <c r="I373">
        <v>1</v>
      </c>
      <c r="J373" t="s">
        <v>19</v>
      </c>
    </row>
    <row r="374" spans="1:10" x14ac:dyDescent="0.3">
      <c r="A374" t="s">
        <v>21</v>
      </c>
      <c r="B374" t="s">
        <v>128</v>
      </c>
      <c r="C374">
        <v>3.831</v>
      </c>
      <c r="D374" t="s">
        <v>65</v>
      </c>
      <c r="E374" t="s">
        <v>19</v>
      </c>
      <c r="F374" t="s">
        <v>21</v>
      </c>
      <c r="G374" t="s">
        <v>21</v>
      </c>
      <c r="H374" t="s">
        <v>21</v>
      </c>
      <c r="I374" t="s">
        <v>21</v>
      </c>
      <c r="J374" t="s">
        <v>21</v>
      </c>
    </row>
    <row r="375" spans="1:10" x14ac:dyDescent="0.3">
      <c r="A375">
        <v>86</v>
      </c>
      <c r="B375" t="s">
        <v>105</v>
      </c>
      <c r="C375">
        <v>3.7850000000000001</v>
      </c>
      <c r="D375" t="s">
        <v>65</v>
      </c>
      <c r="E375" t="s">
        <v>19</v>
      </c>
      <c r="F375" t="s">
        <v>19</v>
      </c>
      <c r="G375" t="s">
        <v>19</v>
      </c>
      <c r="H375" t="s">
        <v>19</v>
      </c>
      <c r="I375">
        <v>3</v>
      </c>
      <c r="J375" t="s">
        <v>19</v>
      </c>
    </row>
    <row r="376" spans="1:10" x14ac:dyDescent="0.3">
      <c r="A376" t="s">
        <v>21</v>
      </c>
      <c r="B376" t="s">
        <v>129</v>
      </c>
      <c r="C376">
        <v>3.7610000000000001</v>
      </c>
      <c r="D376" t="s">
        <v>65</v>
      </c>
      <c r="E376" t="s">
        <v>19</v>
      </c>
      <c r="F376" t="s">
        <v>21</v>
      </c>
      <c r="G376" t="s">
        <v>21</v>
      </c>
      <c r="H376" t="s">
        <v>21</v>
      </c>
      <c r="I376" t="s">
        <v>21</v>
      </c>
      <c r="J376" t="s">
        <v>21</v>
      </c>
    </row>
    <row r="377" spans="1:10" x14ac:dyDescent="0.3">
      <c r="A377">
        <v>87</v>
      </c>
      <c r="B377" t="s">
        <v>106</v>
      </c>
      <c r="C377">
        <v>3.6909999999999998</v>
      </c>
      <c r="D377" t="s">
        <v>65</v>
      </c>
      <c r="E377" t="s">
        <v>19</v>
      </c>
      <c r="F377" t="s">
        <v>19</v>
      </c>
      <c r="G377" t="s">
        <v>19</v>
      </c>
      <c r="H377" t="s">
        <v>19</v>
      </c>
      <c r="I377">
        <v>9</v>
      </c>
      <c r="J377" t="s">
        <v>19</v>
      </c>
    </row>
    <row r="378" spans="1:10" x14ac:dyDescent="0.3">
      <c r="A378" t="s">
        <v>21</v>
      </c>
      <c r="B378" t="s">
        <v>130</v>
      </c>
      <c r="C378">
        <v>3.7250000000000001</v>
      </c>
      <c r="D378" t="s">
        <v>65</v>
      </c>
      <c r="E378" t="s">
        <v>19</v>
      </c>
      <c r="F378" t="s">
        <v>21</v>
      </c>
      <c r="G378" t="s">
        <v>21</v>
      </c>
      <c r="H378" t="s">
        <v>21</v>
      </c>
      <c r="I378" t="s">
        <v>21</v>
      </c>
      <c r="J378" t="s">
        <v>21</v>
      </c>
    </row>
    <row r="379" spans="1:10" x14ac:dyDescent="0.3">
      <c r="A379">
        <v>88</v>
      </c>
      <c r="B379" t="s">
        <v>107</v>
      </c>
      <c r="C379">
        <v>3.5139999999999998</v>
      </c>
      <c r="E379">
        <v>9.5660000000000007</v>
      </c>
      <c r="F379">
        <v>7.3860000000000001</v>
      </c>
      <c r="G379">
        <v>3.0840000000000001</v>
      </c>
      <c r="H379">
        <v>41.8</v>
      </c>
      <c r="I379">
        <v>27</v>
      </c>
      <c r="J379">
        <v>199.416</v>
      </c>
    </row>
    <row r="380" spans="1:10" x14ac:dyDescent="0.3">
      <c r="A380" t="s">
        <v>21</v>
      </c>
      <c r="B380" t="s">
        <v>131</v>
      </c>
      <c r="C380">
        <v>3.4020000000000001</v>
      </c>
      <c r="E380">
        <v>5.2050000000000001</v>
      </c>
      <c r="F380" t="s">
        <v>21</v>
      </c>
      <c r="G380" t="s">
        <v>21</v>
      </c>
      <c r="H380" t="s">
        <v>21</v>
      </c>
      <c r="I380" t="s">
        <v>21</v>
      </c>
      <c r="J380" t="s">
        <v>21</v>
      </c>
    </row>
    <row r="381" spans="1:10" x14ac:dyDescent="0.3">
      <c r="A381">
        <v>89</v>
      </c>
      <c r="B381" t="s">
        <v>108</v>
      </c>
      <c r="C381">
        <v>2.0339999999999998</v>
      </c>
      <c r="E381">
        <v>0.79100000000000004</v>
      </c>
      <c r="F381">
        <v>0.85299999999999998</v>
      </c>
      <c r="G381">
        <v>8.7999999999999995E-2</v>
      </c>
      <c r="H381">
        <v>10.3</v>
      </c>
      <c r="I381">
        <v>81</v>
      </c>
      <c r="J381">
        <v>69.129000000000005</v>
      </c>
    </row>
    <row r="382" spans="1:10" x14ac:dyDescent="0.3">
      <c r="A382" t="s">
        <v>21</v>
      </c>
      <c r="B382" t="s">
        <v>132</v>
      </c>
      <c r="C382">
        <v>2.2000000000000002</v>
      </c>
      <c r="E382">
        <v>0.91600000000000004</v>
      </c>
      <c r="F382" t="s">
        <v>21</v>
      </c>
      <c r="G382" t="s">
        <v>21</v>
      </c>
      <c r="H382" t="s">
        <v>21</v>
      </c>
      <c r="I382" t="s">
        <v>21</v>
      </c>
      <c r="J382" t="s">
        <v>21</v>
      </c>
    </row>
    <row r="383" spans="1:10" x14ac:dyDescent="0.3">
      <c r="A383">
        <v>90</v>
      </c>
      <c r="B383" t="s">
        <v>109</v>
      </c>
      <c r="C383">
        <v>0.61099999999999999</v>
      </c>
      <c r="E383">
        <v>0.17399999999999999</v>
      </c>
      <c r="F383">
        <v>0.16400000000000001</v>
      </c>
      <c r="G383">
        <v>1.2999999999999999E-2</v>
      </c>
      <c r="H383">
        <v>8.1999999999999993</v>
      </c>
      <c r="I383">
        <v>243</v>
      </c>
      <c r="J383">
        <v>39.871000000000002</v>
      </c>
    </row>
    <row r="384" spans="1:10" x14ac:dyDescent="0.3">
      <c r="A384" t="s">
        <v>21</v>
      </c>
      <c r="B384" t="s">
        <v>133</v>
      </c>
      <c r="C384">
        <v>0.54800000000000004</v>
      </c>
      <c r="E384">
        <v>0.155</v>
      </c>
      <c r="F384" t="s">
        <v>21</v>
      </c>
      <c r="G384" t="s">
        <v>21</v>
      </c>
      <c r="H384" t="s">
        <v>21</v>
      </c>
      <c r="I384" t="s">
        <v>21</v>
      </c>
      <c r="J384" t="s">
        <v>21</v>
      </c>
    </row>
    <row r="385" spans="1:10" x14ac:dyDescent="0.3">
      <c r="A385">
        <v>91</v>
      </c>
      <c r="B385" t="s">
        <v>110</v>
      </c>
      <c r="C385">
        <v>0.13700000000000001</v>
      </c>
      <c r="E385">
        <v>2.8000000000000001E-2</v>
      </c>
      <c r="F385">
        <v>2.9000000000000001E-2</v>
      </c>
      <c r="G385">
        <v>2E-3</v>
      </c>
      <c r="H385">
        <v>5.4</v>
      </c>
      <c r="I385">
        <v>729</v>
      </c>
      <c r="J385">
        <v>21.396999999999998</v>
      </c>
    </row>
    <row r="386" spans="1:10" x14ac:dyDescent="0.3">
      <c r="A386" t="s">
        <v>21</v>
      </c>
      <c r="B386" t="s">
        <v>134</v>
      </c>
      <c r="C386">
        <v>0.14399999999999999</v>
      </c>
      <c r="E386">
        <v>0.03</v>
      </c>
      <c r="F386" t="s">
        <v>21</v>
      </c>
      <c r="G386" t="s">
        <v>21</v>
      </c>
      <c r="H386" t="s">
        <v>21</v>
      </c>
      <c r="I386" t="s">
        <v>21</v>
      </c>
      <c r="J386" t="s">
        <v>21</v>
      </c>
    </row>
    <row r="387" spans="1:10" x14ac:dyDescent="0.3">
      <c r="A387">
        <v>92</v>
      </c>
      <c r="B387" t="s">
        <v>111</v>
      </c>
      <c r="C387">
        <v>6.6000000000000003E-2</v>
      </c>
      <c r="E387" t="s">
        <v>19</v>
      </c>
      <c r="F387" t="s">
        <v>19</v>
      </c>
      <c r="G387" t="s">
        <v>19</v>
      </c>
      <c r="H387" t="s">
        <v>19</v>
      </c>
      <c r="I387">
        <v>2187</v>
      </c>
      <c r="J387" t="s">
        <v>19</v>
      </c>
    </row>
    <row r="388" spans="1:10" x14ac:dyDescent="0.3">
      <c r="A388" t="s">
        <v>21</v>
      </c>
      <c r="B388" t="s">
        <v>135</v>
      </c>
      <c r="C388">
        <v>6.4000000000000001E-2</v>
      </c>
      <c r="E388" t="s">
        <v>19</v>
      </c>
      <c r="F388" t="s">
        <v>21</v>
      </c>
      <c r="G388" t="s">
        <v>21</v>
      </c>
      <c r="H388" t="s">
        <v>21</v>
      </c>
      <c r="I388" t="s">
        <v>21</v>
      </c>
      <c r="J388" t="s">
        <v>21</v>
      </c>
    </row>
    <row r="389" spans="1:10" x14ac:dyDescent="0.3">
      <c r="A389">
        <v>93</v>
      </c>
      <c r="B389" t="s">
        <v>112</v>
      </c>
      <c r="C389">
        <v>5.0999999999999997E-2</v>
      </c>
      <c r="D389" t="s">
        <v>65</v>
      </c>
      <c r="E389" t="s">
        <v>19</v>
      </c>
      <c r="F389" t="s">
        <v>19</v>
      </c>
      <c r="G389" t="s">
        <v>19</v>
      </c>
      <c r="H389" t="s">
        <v>19</v>
      </c>
      <c r="I389">
        <v>6561</v>
      </c>
      <c r="J389" t="s">
        <v>19</v>
      </c>
    </row>
    <row r="390" spans="1:10" x14ac:dyDescent="0.3">
      <c r="A390" t="s">
        <v>21</v>
      </c>
      <c r="B390" t="s">
        <v>136</v>
      </c>
      <c r="C390">
        <v>5.1999999999999998E-2</v>
      </c>
      <c r="D390" t="s">
        <v>65</v>
      </c>
      <c r="E390" t="s">
        <v>19</v>
      </c>
      <c r="F390" t="s">
        <v>21</v>
      </c>
      <c r="G390" t="s">
        <v>21</v>
      </c>
      <c r="H390" t="s">
        <v>21</v>
      </c>
      <c r="I390" t="s">
        <v>21</v>
      </c>
      <c r="J390" t="s">
        <v>21</v>
      </c>
    </row>
    <row r="391" spans="1:10" x14ac:dyDescent="0.3">
      <c r="A391">
        <v>94</v>
      </c>
      <c r="B391" t="s">
        <v>113</v>
      </c>
      <c r="C391">
        <v>4.7E-2</v>
      </c>
      <c r="D391" t="s">
        <v>65</v>
      </c>
      <c r="E391" t="s">
        <v>19</v>
      </c>
      <c r="F391" t="s">
        <v>19</v>
      </c>
      <c r="G391" t="s">
        <v>19</v>
      </c>
      <c r="H391" t="s">
        <v>19</v>
      </c>
      <c r="I391">
        <v>19683</v>
      </c>
      <c r="J391" t="s">
        <v>19</v>
      </c>
    </row>
    <row r="392" spans="1:10" x14ac:dyDescent="0.3">
      <c r="A392" t="s">
        <v>21</v>
      </c>
      <c r="B392" t="s">
        <v>137</v>
      </c>
      <c r="C392">
        <v>4.7E-2</v>
      </c>
      <c r="D392" t="s">
        <v>65</v>
      </c>
      <c r="E392" t="s">
        <v>19</v>
      </c>
      <c r="F392" t="s">
        <v>21</v>
      </c>
      <c r="G392" t="s">
        <v>21</v>
      </c>
      <c r="H392" t="s">
        <v>21</v>
      </c>
      <c r="I392" t="s">
        <v>21</v>
      </c>
      <c r="J392" t="s">
        <v>21</v>
      </c>
    </row>
    <row r="393" spans="1:10" x14ac:dyDescent="0.3">
      <c r="A393">
        <v>95</v>
      </c>
      <c r="B393" t="s">
        <v>114</v>
      </c>
      <c r="C393">
        <v>4.8000000000000001E-2</v>
      </c>
      <c r="D393" t="s">
        <v>65</v>
      </c>
      <c r="E393" t="s">
        <v>19</v>
      </c>
      <c r="F393" t="s">
        <v>19</v>
      </c>
      <c r="G393" t="s">
        <v>19</v>
      </c>
      <c r="H393" t="s">
        <v>19</v>
      </c>
      <c r="I393">
        <v>59049</v>
      </c>
      <c r="J393" t="s">
        <v>19</v>
      </c>
    </row>
    <row r="394" spans="1:10" x14ac:dyDescent="0.3">
      <c r="A394" t="s">
        <v>21</v>
      </c>
      <c r="B394" t="s">
        <v>138</v>
      </c>
      <c r="C394">
        <v>4.8000000000000001E-2</v>
      </c>
      <c r="D394" t="s">
        <v>65</v>
      </c>
      <c r="E394" t="s">
        <v>19</v>
      </c>
      <c r="F394" t="s">
        <v>21</v>
      </c>
      <c r="G394" t="s">
        <v>21</v>
      </c>
      <c r="H394" t="s">
        <v>21</v>
      </c>
      <c r="I394" t="s">
        <v>21</v>
      </c>
      <c r="J394" t="s">
        <v>21</v>
      </c>
    </row>
    <row r="395" spans="1:10" x14ac:dyDescent="0.3">
      <c r="A395">
        <v>96</v>
      </c>
      <c r="B395" t="s">
        <v>115</v>
      </c>
      <c r="C395">
        <v>4.7E-2</v>
      </c>
      <c r="D395" t="s">
        <v>65</v>
      </c>
      <c r="E395" t="s">
        <v>19</v>
      </c>
      <c r="F395" t="s">
        <v>19</v>
      </c>
      <c r="G395" t="s">
        <v>19</v>
      </c>
      <c r="H395" t="s">
        <v>19</v>
      </c>
      <c r="I395">
        <v>177147</v>
      </c>
      <c r="J395" t="s">
        <v>19</v>
      </c>
    </row>
    <row r="396" spans="1:10" x14ac:dyDescent="0.3">
      <c r="A396" t="s">
        <v>21</v>
      </c>
      <c r="B396" t="s">
        <v>139</v>
      </c>
      <c r="C396">
        <v>4.9000000000000002E-2</v>
      </c>
      <c r="D396" t="s">
        <v>65</v>
      </c>
      <c r="E396" t="s">
        <v>19</v>
      </c>
      <c r="F396" t="s">
        <v>21</v>
      </c>
      <c r="G396" t="s">
        <v>21</v>
      </c>
      <c r="H396" t="s">
        <v>21</v>
      </c>
      <c r="I396" t="s">
        <v>21</v>
      </c>
      <c r="J396" t="s">
        <v>21</v>
      </c>
    </row>
    <row r="397" spans="1:10" x14ac:dyDescent="0.3">
      <c r="A397" t="s">
        <v>56</v>
      </c>
    </row>
    <row r="398" spans="1:10" x14ac:dyDescent="0.3">
      <c r="A398" t="s">
        <v>428</v>
      </c>
      <c r="B398" t="s">
        <v>429</v>
      </c>
      <c r="D398" t="s">
        <v>21</v>
      </c>
    </row>
    <row r="399" spans="1:10" x14ac:dyDescent="0.3">
      <c r="A399" t="s">
        <v>67</v>
      </c>
      <c r="B399" t="s">
        <v>435</v>
      </c>
      <c r="C399">
        <v>63.79</v>
      </c>
      <c r="D399" t="s">
        <v>436</v>
      </c>
    </row>
    <row r="400" spans="1:10" x14ac:dyDescent="0.3">
      <c r="A400" t="s">
        <v>63</v>
      </c>
    </row>
    <row r="401" spans="1:1" x14ac:dyDescent="0.3">
      <c r="A401" t="s">
        <v>594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39" priority="16" operator="greaterThan">
      <formula>20</formula>
    </cfRule>
  </conditionalFormatting>
  <conditionalFormatting sqref="R6:AC6">
    <cfRule type="cellIs" dxfId="138" priority="15" operator="greaterThan">
      <formula>20</formula>
    </cfRule>
  </conditionalFormatting>
  <conditionalFormatting sqref="D9:O9">
    <cfRule type="cellIs" dxfId="137" priority="14" operator="greaterThan">
      <formula>20</formula>
    </cfRule>
  </conditionalFormatting>
  <conditionalFormatting sqref="R9:AC9">
    <cfRule type="cellIs" dxfId="136" priority="13" operator="greaterThan">
      <formula>20</formula>
    </cfRule>
  </conditionalFormatting>
  <conditionalFormatting sqref="D12:O12">
    <cfRule type="cellIs" dxfId="135" priority="12" operator="greaterThan">
      <formula>20</formula>
    </cfRule>
  </conditionalFormatting>
  <conditionalFormatting sqref="R12:AC12">
    <cfRule type="cellIs" dxfId="134" priority="11" operator="greaterThan">
      <formula>20</formula>
    </cfRule>
  </conditionalFormatting>
  <conditionalFormatting sqref="D15:O15">
    <cfRule type="cellIs" dxfId="133" priority="10" operator="greaterThan">
      <formula>20</formula>
    </cfRule>
  </conditionalFormatting>
  <conditionalFormatting sqref="R15:AC15">
    <cfRule type="cellIs" dxfId="132" priority="9" operator="greaterThan">
      <formula>20</formula>
    </cfRule>
  </conditionalFormatting>
  <conditionalFormatting sqref="D18:O18">
    <cfRule type="cellIs" dxfId="131" priority="8" operator="greaterThan">
      <formula>20</formula>
    </cfRule>
  </conditionalFormatting>
  <conditionalFormatting sqref="R18:AC18">
    <cfRule type="cellIs" dxfId="130" priority="7" operator="greaterThan">
      <formula>20</formula>
    </cfRule>
  </conditionalFormatting>
  <conditionalFormatting sqref="D21:O21">
    <cfRule type="cellIs" dxfId="129" priority="6" operator="greaterThan">
      <formula>20</formula>
    </cfRule>
  </conditionalFormatting>
  <conditionalFormatting sqref="R21:AC21">
    <cfRule type="cellIs" dxfId="128" priority="5" operator="greaterThan">
      <formula>20</formula>
    </cfRule>
  </conditionalFormatting>
  <conditionalFormatting sqref="D24:O24">
    <cfRule type="cellIs" dxfId="127" priority="4" operator="greaterThan">
      <formula>20</formula>
    </cfRule>
  </conditionalFormatting>
  <conditionalFormatting sqref="R24:AC24">
    <cfRule type="cellIs" dxfId="126" priority="3" operator="greaterThan">
      <formula>20</formula>
    </cfRule>
  </conditionalFormatting>
  <conditionalFormatting sqref="D27:O27">
    <cfRule type="cellIs" dxfId="125" priority="2" operator="greaterThan">
      <formula>20</formula>
    </cfRule>
  </conditionalFormatting>
  <conditionalFormatting sqref="R27:AC27">
    <cfRule type="cellIs" dxfId="124" priority="1" operator="greaterThan">
      <formula>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02"/>
  <sheetViews>
    <sheetView topLeftCell="B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7.3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R2">
        <v>1</v>
      </c>
      <c r="S2">
        <v>450</v>
      </c>
      <c r="T2">
        <v>1</v>
      </c>
      <c r="U2">
        <v>24</v>
      </c>
      <c r="V2">
        <v>384</v>
      </c>
      <c r="W2">
        <v>1</v>
      </c>
      <c r="X2">
        <v>16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26.3</v>
      </c>
      <c r="C4" s="1" t="s">
        <v>438</v>
      </c>
      <c r="D4">
        <v>5.0999999999999997E-2</v>
      </c>
      <c r="E4">
        <v>4.6699999999999998E-2</v>
      </c>
      <c r="F4">
        <v>4.7399999999999998E-2</v>
      </c>
      <c r="G4">
        <v>4.7500000000000001E-2</v>
      </c>
      <c r="H4">
        <v>4.8300000000000003E-2</v>
      </c>
      <c r="I4">
        <v>6.2600000000000003E-2</v>
      </c>
      <c r="J4">
        <v>4.8399999999999999E-2</v>
      </c>
      <c r="K4">
        <v>4.9700000000000001E-2</v>
      </c>
      <c r="L4">
        <v>8.4400000000000003E-2</v>
      </c>
      <c r="M4">
        <v>0.13500000000000001</v>
      </c>
      <c r="N4">
        <v>6.3600000000000004E-2</v>
      </c>
      <c r="O4">
        <v>4.6100000000000002E-2</v>
      </c>
      <c r="Q4" s="1" t="s">
        <v>446</v>
      </c>
      <c r="R4">
        <v>3.3384</v>
      </c>
      <c r="S4">
        <v>3.3471000000000002</v>
      </c>
      <c r="T4">
        <v>3.3277999999999999</v>
      </c>
      <c r="U4">
        <v>3.0632999999999999</v>
      </c>
      <c r="V4">
        <v>2.5701000000000001</v>
      </c>
      <c r="W4">
        <v>1.3402000000000001</v>
      </c>
      <c r="X4">
        <v>0.5746</v>
      </c>
      <c r="Y4">
        <v>0.25009999999999999</v>
      </c>
      <c r="Z4">
        <v>0.12690000000000001</v>
      </c>
      <c r="AA4">
        <v>7.1900000000000006E-2</v>
      </c>
      <c r="AB4">
        <v>5.6300000000000003E-2</v>
      </c>
      <c r="AC4">
        <v>5.6300000000000003E-2</v>
      </c>
    </row>
    <row r="5" spans="1:29" x14ac:dyDescent="0.3">
      <c r="C5" s="1"/>
      <c r="D5">
        <v>4.3299999999999998E-2</v>
      </c>
      <c r="E5">
        <v>4.6699999999999998E-2</v>
      </c>
      <c r="F5">
        <v>4.4299999999999999E-2</v>
      </c>
      <c r="G5">
        <v>4.3499999999999997E-2</v>
      </c>
      <c r="H5">
        <v>4.3299999999999998E-2</v>
      </c>
      <c r="I5">
        <v>4.3299999999999998E-2</v>
      </c>
      <c r="J5">
        <v>4.4200000000000003E-2</v>
      </c>
      <c r="K5">
        <v>4.5400000000000003E-2</v>
      </c>
      <c r="L5">
        <v>5.2299999999999999E-2</v>
      </c>
      <c r="M5">
        <v>4.3299999999999998E-2</v>
      </c>
      <c r="N5">
        <v>5.16E-2</v>
      </c>
      <c r="O5">
        <v>0.1145</v>
      </c>
      <c r="R5">
        <v>3.3536999999999999</v>
      </c>
      <c r="S5">
        <v>3.3563999999999998</v>
      </c>
      <c r="T5">
        <v>3.2999000000000001</v>
      </c>
      <c r="U5">
        <v>3.0085000000000002</v>
      </c>
      <c r="V5">
        <v>2.4285999999999999</v>
      </c>
      <c r="W5">
        <v>1.292</v>
      </c>
      <c r="X5">
        <v>0.47710000000000002</v>
      </c>
      <c r="Y5">
        <v>0.23580000000000001</v>
      </c>
      <c r="Z5">
        <v>0.1074</v>
      </c>
      <c r="AA5">
        <v>6.8099999999999994E-2</v>
      </c>
      <c r="AB5">
        <v>5.3999999999999999E-2</v>
      </c>
      <c r="AC5">
        <v>4.7399999999999998E-2</v>
      </c>
    </row>
    <row r="6" spans="1:29" s="10" customFormat="1" x14ac:dyDescent="0.3">
      <c r="C6" s="9" t="s">
        <v>519</v>
      </c>
      <c r="D6" s="10">
        <f>_xlfn.STDEV.S(D4:D5)/AVERAGE(D4:D5)*100</f>
        <v>11.547661113756979</v>
      </c>
      <c r="E6" s="10">
        <f>_xlfn.STDEV.S(E4:E5)/AVERAGE(E4:E5)*100</f>
        <v>0</v>
      </c>
      <c r="F6" s="10">
        <f t="shared" ref="F6:O6" si="0">_xlfn.STDEV.S(F4:F5)/AVERAGE(F4:F5)*100</f>
        <v>4.7808746383387053</v>
      </c>
      <c r="G6" s="10">
        <f>_xlfn.STDEV.S(G4:G5)/AVERAGE(G4:G5)*100</f>
        <v>6.2163233510905336</v>
      </c>
      <c r="H6" s="10">
        <f t="shared" si="0"/>
        <v>7.7195063448313119</v>
      </c>
      <c r="I6" s="10">
        <f t="shared" si="0"/>
        <v>25.773674932767506</v>
      </c>
      <c r="J6" s="10">
        <f t="shared" si="0"/>
        <v>6.4143595701587399</v>
      </c>
      <c r="K6" s="10">
        <f t="shared" si="0"/>
        <v>6.3944461810770816</v>
      </c>
      <c r="L6" s="10">
        <f t="shared" si="0"/>
        <v>33.20867253268208</v>
      </c>
      <c r="M6" s="10">
        <f t="shared" si="0"/>
        <v>72.733249394062156</v>
      </c>
      <c r="N6" s="10">
        <f t="shared" si="0"/>
        <v>14.731391274719744</v>
      </c>
      <c r="O6" s="10">
        <f t="shared" si="0"/>
        <v>60.23176068886653</v>
      </c>
      <c r="Q6" s="9" t="s">
        <v>519</v>
      </c>
      <c r="R6" s="10">
        <f>_xlfn.STDEV.S(R4:R5)/AVERAGE(R4:R5)*100</f>
        <v>0.32332851428263432</v>
      </c>
      <c r="S6" s="10">
        <f t="shared" ref="S6:AC6" si="1">_xlfn.STDEV.S(S4:S5)/AVERAGE(S4:S5)*100</f>
        <v>0.19619879361630907</v>
      </c>
      <c r="T6" s="10">
        <f t="shared" si="1"/>
        <v>0.59532806841301045</v>
      </c>
      <c r="U6" s="10">
        <f t="shared" si="1"/>
        <v>1.2763744395079755</v>
      </c>
      <c r="V6" s="10">
        <f t="shared" si="1"/>
        <v>4.0032652304757876</v>
      </c>
      <c r="W6" s="10">
        <f t="shared" si="1"/>
        <v>2.5896624005160405</v>
      </c>
      <c r="X6" s="10">
        <f t="shared" si="1"/>
        <v>13.110756140665277</v>
      </c>
      <c r="Y6" s="10">
        <f t="shared" si="1"/>
        <v>4.1620197452017349</v>
      </c>
      <c r="Z6" s="10">
        <f t="shared" si="1"/>
        <v>11.770023246383003</v>
      </c>
      <c r="AA6" s="10">
        <f t="shared" si="1"/>
        <v>3.8385796692984129</v>
      </c>
      <c r="AB6" s="10">
        <f t="shared" si="1"/>
        <v>2.9489494047671108</v>
      </c>
      <c r="AC6" s="10">
        <f t="shared" si="1"/>
        <v>12.137416301948461</v>
      </c>
    </row>
    <row r="7" spans="1:29" x14ac:dyDescent="0.3">
      <c r="C7" s="1" t="s">
        <v>610</v>
      </c>
      <c r="D7">
        <v>0.3342</v>
      </c>
      <c r="E7">
        <v>9.5399999999999999E-2</v>
      </c>
      <c r="F7">
        <v>6.9800000000000001E-2</v>
      </c>
      <c r="G7">
        <v>4.58E-2</v>
      </c>
      <c r="H7">
        <v>4.58E-2</v>
      </c>
      <c r="I7">
        <v>4.6699999999999998E-2</v>
      </c>
      <c r="J7">
        <v>4.3400000000000001E-2</v>
      </c>
      <c r="K7">
        <v>4.48E-2</v>
      </c>
      <c r="L7">
        <v>4.8300000000000003E-2</v>
      </c>
      <c r="M7">
        <v>4.7699999999999999E-2</v>
      </c>
      <c r="N7">
        <v>5.0999999999999997E-2</v>
      </c>
      <c r="O7">
        <v>8.8599999999999998E-2</v>
      </c>
      <c r="Q7" s="1" t="s">
        <v>617</v>
      </c>
      <c r="R7">
        <v>3.3033999999999999</v>
      </c>
      <c r="S7">
        <v>3.2206999999999999</v>
      </c>
      <c r="T7">
        <v>3.0998999999999999</v>
      </c>
      <c r="U7">
        <v>1.4471000000000001</v>
      </c>
      <c r="V7">
        <v>0.32290000000000002</v>
      </c>
      <c r="W7">
        <v>8.7300000000000003E-2</v>
      </c>
      <c r="X7">
        <v>5.5899999999999998E-2</v>
      </c>
      <c r="Y7">
        <v>4.8399999999999999E-2</v>
      </c>
      <c r="Z7">
        <v>5.6800000000000003E-2</v>
      </c>
      <c r="AA7">
        <v>4.5100000000000001E-2</v>
      </c>
      <c r="AB7">
        <v>4.4699999999999997E-2</v>
      </c>
      <c r="AC7">
        <v>4.5900000000000003E-2</v>
      </c>
    </row>
    <row r="8" spans="1:29" x14ac:dyDescent="0.3">
      <c r="C8" s="1"/>
      <c r="D8">
        <v>0.34239999999999998</v>
      </c>
      <c r="E8">
        <v>8.5500000000000007E-2</v>
      </c>
      <c r="F8">
        <v>5.1999999999999998E-2</v>
      </c>
      <c r="G8">
        <v>4.5100000000000001E-2</v>
      </c>
      <c r="H8">
        <v>4.4400000000000002E-2</v>
      </c>
      <c r="I8">
        <v>4.4900000000000002E-2</v>
      </c>
      <c r="J8">
        <v>4.3700000000000003E-2</v>
      </c>
      <c r="K8">
        <v>4.5600000000000002E-2</v>
      </c>
      <c r="L8">
        <v>4.4699999999999997E-2</v>
      </c>
      <c r="M8">
        <v>4.6899999999999997E-2</v>
      </c>
      <c r="N8">
        <v>6.4799999999999996E-2</v>
      </c>
      <c r="O8">
        <v>5.8200000000000002E-2</v>
      </c>
      <c r="R8">
        <v>3.2523</v>
      </c>
      <c r="S8">
        <v>3.2368000000000001</v>
      </c>
      <c r="T8">
        <v>3.0522999999999998</v>
      </c>
      <c r="U8">
        <v>1.4219999999999999</v>
      </c>
      <c r="V8">
        <v>0.28670000000000001</v>
      </c>
      <c r="W8">
        <v>8.9200000000000002E-2</v>
      </c>
      <c r="X8">
        <v>5.7799999999999997E-2</v>
      </c>
      <c r="Y8">
        <v>4.7300000000000002E-2</v>
      </c>
      <c r="Z8">
        <v>5.9799999999999999E-2</v>
      </c>
      <c r="AA8">
        <v>4.53E-2</v>
      </c>
      <c r="AB8">
        <v>9.7100000000000006E-2</v>
      </c>
      <c r="AC8">
        <v>4.5699999999999998E-2</v>
      </c>
    </row>
    <row r="9" spans="1:29" s="10" customFormat="1" x14ac:dyDescent="0.3">
      <c r="C9" s="9" t="s">
        <v>519</v>
      </c>
      <c r="D9" s="10">
        <f>_xlfn.STDEV.S(D7:D8)/AVERAGE(D7:D8)*100</f>
        <v>1.7139449026691338</v>
      </c>
      <c r="E9" s="10">
        <f>_xlfn.STDEV.S(E7:E8)/AVERAGE(E7:E8)*100</f>
        <v>7.7394772070169315</v>
      </c>
      <c r="F9" s="10">
        <f t="shared" ref="F9:O9" si="2">_xlfn.STDEV.S(F7:F8)/AVERAGE(F7:F8)*100</f>
        <v>20.667488842562548</v>
      </c>
      <c r="G9" s="10">
        <f>_xlfn.STDEV.S(G7:G8)/AVERAGE(G7:G8)*100</f>
        <v>1.0890533483621183</v>
      </c>
      <c r="H9" s="10">
        <f t="shared" si="2"/>
        <v>2.1950099637719855</v>
      </c>
      <c r="I9" s="10">
        <f t="shared" si="2"/>
        <v>2.7790222841392636</v>
      </c>
      <c r="J9" s="10">
        <f t="shared" si="2"/>
        <v>0.48709996407799172</v>
      </c>
      <c r="K9" s="10">
        <f t="shared" si="2"/>
        <v>1.2515164268788486</v>
      </c>
      <c r="L9" s="10">
        <f t="shared" si="2"/>
        <v>5.4743750801539264</v>
      </c>
      <c r="M9" s="10">
        <f t="shared" si="2"/>
        <v>1.195952272619957</v>
      </c>
      <c r="N9" s="10">
        <f t="shared" si="2"/>
        <v>16.853322245896994</v>
      </c>
      <c r="O9" s="10">
        <f t="shared" si="2"/>
        <v>29.286166414265789</v>
      </c>
      <c r="Q9" s="9" t="s">
        <v>519</v>
      </c>
      <c r="R9" s="10">
        <f>_xlfn.STDEV.S(R7:R8)/AVERAGE(R7:R8)*100</f>
        <v>1.102343198091204</v>
      </c>
      <c r="S9" s="10">
        <f t="shared" ref="S9:AC9" si="3">_xlfn.STDEV.S(S7:S8)/AVERAGE(S7:S8)*100</f>
        <v>0.35259525132337821</v>
      </c>
      <c r="T9" s="10">
        <f t="shared" si="3"/>
        <v>1.094186885487459</v>
      </c>
      <c r="U9" s="10">
        <f t="shared" si="3"/>
        <v>1.2372088953178646</v>
      </c>
      <c r="V9" s="10">
        <f t="shared" si="3"/>
        <v>8.3980529786591287</v>
      </c>
      <c r="W9" s="10">
        <f t="shared" si="3"/>
        <v>1.5223828716764187</v>
      </c>
      <c r="X9" s="10">
        <f t="shared" si="3"/>
        <v>2.3632416609576774</v>
      </c>
      <c r="Y9" s="10">
        <f t="shared" si="3"/>
        <v>1.6255328303138976</v>
      </c>
      <c r="Z9" s="10">
        <f t="shared" si="3"/>
        <v>3.6386283766031551</v>
      </c>
      <c r="AA9" s="10">
        <f t="shared" si="3"/>
        <v>0.31287910671970937</v>
      </c>
      <c r="AB9" s="10">
        <f t="shared" si="3"/>
        <v>52.260078045380943</v>
      </c>
      <c r="AC9" s="10">
        <f t="shared" si="3"/>
        <v>0.30878025379326102</v>
      </c>
    </row>
    <row r="10" spans="1:29" x14ac:dyDescent="0.3">
      <c r="C10" s="1" t="s">
        <v>611</v>
      </c>
      <c r="D10">
        <v>2.3702000000000001</v>
      </c>
      <c r="E10">
        <v>0.63770000000000004</v>
      </c>
      <c r="F10">
        <v>0.13730000000000001</v>
      </c>
      <c r="G10">
        <v>5.8700000000000002E-2</v>
      </c>
      <c r="H10">
        <v>4.6300000000000001E-2</v>
      </c>
      <c r="I10">
        <v>4.36E-2</v>
      </c>
      <c r="J10">
        <v>4.2599999999999999E-2</v>
      </c>
      <c r="K10">
        <v>4.2900000000000001E-2</v>
      </c>
      <c r="L10">
        <v>6.4600000000000005E-2</v>
      </c>
      <c r="M10">
        <v>6.0600000000000001E-2</v>
      </c>
      <c r="N10">
        <v>6.4600000000000005E-2</v>
      </c>
      <c r="O10">
        <v>4.9000000000000002E-2</v>
      </c>
    </row>
    <row r="11" spans="1:29" x14ac:dyDescent="0.3">
      <c r="C11" s="1"/>
      <c r="D11">
        <v>2.2349999999999999</v>
      </c>
      <c r="E11">
        <v>0.53879999999999995</v>
      </c>
      <c r="F11">
        <v>0.13400000000000001</v>
      </c>
      <c r="G11">
        <v>6.0400000000000002E-2</v>
      </c>
      <c r="H11">
        <v>4.8000000000000001E-2</v>
      </c>
      <c r="I11">
        <v>4.3200000000000002E-2</v>
      </c>
      <c r="J11">
        <v>4.2900000000000001E-2</v>
      </c>
      <c r="K11">
        <v>4.2299999999999997E-2</v>
      </c>
      <c r="L11">
        <v>4.65E-2</v>
      </c>
      <c r="M11">
        <v>4.7699999999999999E-2</v>
      </c>
      <c r="N11">
        <v>5.6800000000000003E-2</v>
      </c>
      <c r="O11">
        <v>4.6600000000000003E-2</v>
      </c>
    </row>
    <row r="12" spans="1:29" s="10" customFormat="1" x14ac:dyDescent="0.3">
      <c r="C12" s="9" t="s">
        <v>519</v>
      </c>
      <c r="D12" s="10">
        <f>_xlfn.STDEV.S(D10:D11)/AVERAGE(D10:D11)*100</f>
        <v>4.1518647101720392</v>
      </c>
      <c r="E12" s="10">
        <f>_xlfn.STDEV.S(E10:E11)/AVERAGE(E10:E11)*100</f>
        <v>11.888289104861814</v>
      </c>
      <c r="F12" s="10">
        <f t="shared" ref="F12:O12" si="4">_xlfn.STDEV.S(F10:F11)/AVERAGE(F10:F11)*100</f>
        <v>1.7202007946300075</v>
      </c>
      <c r="G12" s="10">
        <f>_xlfn.STDEV.S(G10:G11)/AVERAGE(G10:G11)*100</f>
        <v>2.0186087792059291</v>
      </c>
      <c r="H12" s="10">
        <f t="shared" si="4"/>
        <v>2.549483622517775</v>
      </c>
      <c r="I12" s="10">
        <f t="shared" si="4"/>
        <v>0.65171131906593838</v>
      </c>
      <c r="J12" s="10">
        <f t="shared" si="4"/>
        <v>0.49621528504319401</v>
      </c>
      <c r="K12" s="10">
        <f t="shared" si="4"/>
        <v>0.99592504392472025</v>
      </c>
      <c r="L12" s="10">
        <f t="shared" si="4"/>
        <v>23.039842915349276</v>
      </c>
      <c r="M12" s="10">
        <f t="shared" si="4"/>
        <v>16.845203097518798</v>
      </c>
      <c r="N12" s="10">
        <f t="shared" si="4"/>
        <v>9.0863803842752411</v>
      </c>
      <c r="O12" s="10">
        <f t="shared" si="4"/>
        <v>3.550326934827853</v>
      </c>
      <c r="Q12" s="9"/>
      <c r="T12" s="12"/>
    </row>
    <row r="13" spans="1:29" x14ac:dyDescent="0.3">
      <c r="C13" s="1" t="s">
        <v>612</v>
      </c>
      <c r="D13">
        <v>3.9666000000000001</v>
      </c>
      <c r="E13">
        <v>3.8323999999999998</v>
      </c>
      <c r="F13">
        <v>3.6585000000000001</v>
      </c>
      <c r="G13">
        <v>3.3727999999999998</v>
      </c>
      <c r="H13">
        <v>1.6567000000000001</v>
      </c>
      <c r="I13">
        <v>0.38850000000000001</v>
      </c>
      <c r="J13">
        <v>0.1003</v>
      </c>
      <c r="K13">
        <v>5.57E-2</v>
      </c>
      <c r="L13">
        <v>5.6300000000000003E-2</v>
      </c>
      <c r="M13">
        <v>4.6100000000000002E-2</v>
      </c>
      <c r="N13">
        <v>4.8500000000000001E-2</v>
      </c>
      <c r="O13">
        <v>4.4699999999999997E-2</v>
      </c>
    </row>
    <row r="14" spans="1:29" x14ac:dyDescent="0.3">
      <c r="C14" s="1"/>
      <c r="D14">
        <v>3.9535</v>
      </c>
      <c r="E14">
        <v>3.9821</v>
      </c>
      <c r="F14">
        <v>3.7193999999999998</v>
      </c>
      <c r="G14">
        <v>3.3492999999999999</v>
      </c>
      <c r="H14">
        <v>1.5848</v>
      </c>
      <c r="I14">
        <v>0.32279999999999998</v>
      </c>
      <c r="J14">
        <v>0.10539999999999999</v>
      </c>
      <c r="K14">
        <v>5.7000000000000002E-2</v>
      </c>
      <c r="L14">
        <v>4.7800000000000002E-2</v>
      </c>
      <c r="M14">
        <v>4.53E-2</v>
      </c>
      <c r="N14">
        <v>4.7699999999999999E-2</v>
      </c>
      <c r="O14">
        <v>4.6300000000000001E-2</v>
      </c>
    </row>
    <row r="15" spans="1:29" s="10" customFormat="1" x14ac:dyDescent="0.3">
      <c r="C15" s="9" t="s">
        <v>519</v>
      </c>
      <c r="D15" s="10">
        <f>_xlfn.STDEV.S(D13:D14)/AVERAGE(D13:D14)*100</f>
        <v>0.23391368375510038</v>
      </c>
      <c r="E15" s="10">
        <f>_xlfn.STDEV.S(E13:E14)/AVERAGE(E13:E14)*100</f>
        <v>2.7091659132030528</v>
      </c>
      <c r="F15" s="10">
        <f t="shared" ref="F15:O15" si="5">_xlfn.STDEV.S(F13:F14)/AVERAGE(F13:F14)*100</f>
        <v>1.1673458023085308</v>
      </c>
      <c r="G15" s="10">
        <f>_xlfn.STDEV.S(G13:G14)/AVERAGE(G13:G14)*100</f>
        <v>0.49439935014009806</v>
      </c>
      <c r="H15" s="10">
        <f t="shared" si="5"/>
        <v>3.1368796894840547</v>
      </c>
      <c r="I15" s="10">
        <f t="shared" si="5"/>
        <v>13.062537754521635</v>
      </c>
      <c r="J15" s="10">
        <f t="shared" si="5"/>
        <v>3.5063146174539503</v>
      </c>
      <c r="K15" s="10">
        <f t="shared" si="5"/>
        <v>1.6313022458607163</v>
      </c>
      <c r="L15" s="10">
        <f t="shared" si="5"/>
        <v>11.547372987676569</v>
      </c>
      <c r="M15" s="10">
        <f t="shared" si="5"/>
        <v>1.2378236869786423</v>
      </c>
      <c r="N15" s="10">
        <f t="shared" si="5"/>
        <v>1.1760611745306435</v>
      </c>
      <c r="O15" s="10">
        <f t="shared" si="5"/>
        <v>2.4865293404362179</v>
      </c>
      <c r="Q15" s="9"/>
      <c r="T15" s="12"/>
    </row>
    <row r="16" spans="1:29" x14ac:dyDescent="0.3">
      <c r="C16" s="1" t="s">
        <v>613</v>
      </c>
      <c r="D16">
        <v>3.8331</v>
      </c>
      <c r="E16">
        <v>3.9152999999999998</v>
      </c>
      <c r="F16">
        <v>3.5226999999999999</v>
      </c>
      <c r="G16">
        <v>2.5211000000000001</v>
      </c>
      <c r="H16">
        <v>0.876</v>
      </c>
      <c r="I16">
        <v>0.18509999999999999</v>
      </c>
      <c r="J16">
        <v>7.2800000000000004E-2</v>
      </c>
      <c r="K16">
        <v>5.1400000000000001E-2</v>
      </c>
      <c r="L16">
        <v>4.6199999999999998E-2</v>
      </c>
      <c r="M16">
        <v>4.3799999999999999E-2</v>
      </c>
      <c r="N16">
        <v>4.4200000000000003E-2</v>
      </c>
      <c r="O16">
        <v>4.6199999999999998E-2</v>
      </c>
    </row>
    <row r="17" spans="1:20" x14ac:dyDescent="0.3">
      <c r="C17" s="1"/>
      <c r="D17">
        <v>3.8224999999999998</v>
      </c>
      <c r="E17">
        <v>3.9222000000000001</v>
      </c>
      <c r="F17">
        <v>3.6065999999999998</v>
      </c>
      <c r="G17">
        <v>2.9832999999999998</v>
      </c>
      <c r="H17">
        <v>0.96289999999999998</v>
      </c>
      <c r="I17">
        <v>0.2064</v>
      </c>
      <c r="J17">
        <v>6.9800000000000001E-2</v>
      </c>
      <c r="K17">
        <v>4.9299999999999997E-2</v>
      </c>
      <c r="L17">
        <v>4.6699999999999998E-2</v>
      </c>
      <c r="M17">
        <v>4.4900000000000002E-2</v>
      </c>
      <c r="N17">
        <v>4.4699999999999997E-2</v>
      </c>
      <c r="O17">
        <v>4.4400000000000002E-2</v>
      </c>
    </row>
    <row r="18" spans="1:20" s="10" customFormat="1" x14ac:dyDescent="0.3">
      <c r="C18" s="9" t="s">
        <v>519</v>
      </c>
      <c r="D18" s="10">
        <f>_xlfn.STDEV.S(D16:D17)/AVERAGE(D16:D17)*100</f>
        <v>0.195813048763716</v>
      </c>
      <c r="E18" s="10">
        <f>_xlfn.STDEV.S(E16:E17)/AVERAGE(E16:E17)*100</f>
        <v>0.12450492606538885</v>
      </c>
      <c r="F18" s="10">
        <f t="shared" ref="F18:O18" si="6">_xlfn.STDEV.S(F16:F17)/AVERAGE(F16:F17)*100</f>
        <v>1.6642940805282773</v>
      </c>
      <c r="G18" s="10">
        <f>_xlfn.STDEV.S(G16:G17)/AVERAGE(G16:G17)*100</f>
        <v>11.875036489514645</v>
      </c>
      <c r="H18" s="10">
        <f t="shared" si="6"/>
        <v>6.6830800244832202</v>
      </c>
      <c r="I18" s="10">
        <f t="shared" si="6"/>
        <v>7.6941887301524776</v>
      </c>
      <c r="J18" s="10">
        <f t="shared" si="6"/>
        <v>2.9752038479097398</v>
      </c>
      <c r="K18" s="10">
        <f t="shared" si="6"/>
        <v>2.9492040526151997</v>
      </c>
      <c r="L18" s="10">
        <f t="shared" si="6"/>
        <v>0.76114831128799598</v>
      </c>
      <c r="M18" s="10">
        <f t="shared" si="6"/>
        <v>1.7538161427400338</v>
      </c>
      <c r="N18" s="10">
        <f t="shared" si="6"/>
        <v>0.79539570437180906</v>
      </c>
      <c r="O18" s="10">
        <f t="shared" si="6"/>
        <v>2.8096958192842885</v>
      </c>
      <c r="Q18" s="9"/>
      <c r="T18" s="12"/>
    </row>
    <row r="19" spans="1:20" x14ac:dyDescent="0.3">
      <c r="C19" s="1" t="s">
        <v>614</v>
      </c>
      <c r="D19">
        <v>3.8597000000000001</v>
      </c>
      <c r="E19">
        <v>3.8163</v>
      </c>
      <c r="F19">
        <v>3.6484999999999999</v>
      </c>
      <c r="G19">
        <v>3.1648000000000001</v>
      </c>
      <c r="H19">
        <v>0.94699999999999995</v>
      </c>
      <c r="I19">
        <v>0.20269999999999999</v>
      </c>
      <c r="J19">
        <v>7.5200000000000003E-2</v>
      </c>
      <c r="K19">
        <v>5.0799999999999998E-2</v>
      </c>
      <c r="L19">
        <v>4.7100000000000003E-2</v>
      </c>
      <c r="M19">
        <v>4.5900000000000003E-2</v>
      </c>
      <c r="N19">
        <v>4.58E-2</v>
      </c>
      <c r="O19">
        <v>4.5900000000000003E-2</v>
      </c>
    </row>
    <row r="20" spans="1:20" x14ac:dyDescent="0.3">
      <c r="C20" s="1"/>
      <c r="D20">
        <v>3.8079999999999998</v>
      </c>
      <c r="E20">
        <v>3.8654999999999999</v>
      </c>
      <c r="F20">
        <v>3.6945999999999999</v>
      </c>
      <c r="G20">
        <v>2.9599000000000002</v>
      </c>
      <c r="H20">
        <v>1.0982000000000001</v>
      </c>
      <c r="I20">
        <v>0.22189999999999999</v>
      </c>
      <c r="J20">
        <v>7.5899999999999995E-2</v>
      </c>
      <c r="K20">
        <v>5.16E-2</v>
      </c>
      <c r="L20">
        <v>4.6399999999999997E-2</v>
      </c>
      <c r="M20">
        <v>4.5499999999999999E-2</v>
      </c>
      <c r="N20">
        <v>4.7399999999999998E-2</v>
      </c>
      <c r="O20">
        <v>4.5699999999999998E-2</v>
      </c>
    </row>
    <row r="21" spans="1:20" s="10" customFormat="1" x14ac:dyDescent="0.3">
      <c r="C21" s="9" t="s">
        <v>519</v>
      </c>
      <c r="D21" s="10">
        <f>_xlfn.STDEV.S(D19:D20)/AVERAGE(D19:D20)*100</f>
        <v>0.95354332035277134</v>
      </c>
      <c r="E21" s="10">
        <f>_xlfn.STDEV.S(E19:E20)/AVERAGE(E19:E20)*100</f>
        <v>0.90576827395605386</v>
      </c>
      <c r="F21" s="10">
        <f t="shared" ref="F21:O21" si="7">_xlfn.STDEV.S(F19:F20)/AVERAGE(F19:F20)*100</f>
        <v>0.88784362497310032</v>
      </c>
      <c r="G21" s="10">
        <f>_xlfn.STDEV.S(G19:G20)/AVERAGE(G19:G20)*100</f>
        <v>4.7312090213438536</v>
      </c>
      <c r="H21" s="10">
        <f t="shared" si="7"/>
        <v>10.455167740602979</v>
      </c>
      <c r="I21" s="10">
        <f t="shared" si="7"/>
        <v>6.3949365043719784</v>
      </c>
      <c r="J21" s="10">
        <f t="shared" si="7"/>
        <v>0.65516180917349798</v>
      </c>
      <c r="K21" s="10">
        <f t="shared" si="7"/>
        <v>1.1048543456039834</v>
      </c>
      <c r="L21" s="10">
        <f t="shared" si="7"/>
        <v>1.0587695119370859</v>
      </c>
      <c r="M21" s="10">
        <f t="shared" si="7"/>
        <v>0.61891184348932637</v>
      </c>
      <c r="N21" s="10">
        <f t="shared" si="7"/>
        <v>2.4278344418422191</v>
      </c>
      <c r="O21" s="10">
        <f t="shared" si="7"/>
        <v>0.30878025379326102</v>
      </c>
      <c r="Q21" s="9"/>
      <c r="T21" s="12"/>
    </row>
    <row r="22" spans="1:20" x14ac:dyDescent="0.3">
      <c r="C22" s="1" t="s">
        <v>615</v>
      </c>
      <c r="D22">
        <v>3.8174999999999999</v>
      </c>
      <c r="E22">
        <v>3.6976</v>
      </c>
      <c r="F22">
        <v>3.3174999999999999</v>
      </c>
      <c r="G22">
        <v>1.6207</v>
      </c>
      <c r="H22">
        <v>0.33879999999999999</v>
      </c>
      <c r="I22">
        <v>8.6300000000000002E-2</v>
      </c>
      <c r="J22">
        <v>7.2999999999999995E-2</v>
      </c>
      <c r="K22">
        <v>4.7100000000000003E-2</v>
      </c>
      <c r="L22">
        <v>4.3499999999999997E-2</v>
      </c>
      <c r="M22">
        <v>4.3400000000000001E-2</v>
      </c>
      <c r="N22">
        <v>4.2999999999999997E-2</v>
      </c>
      <c r="O22">
        <v>4.5199999999999997E-2</v>
      </c>
    </row>
    <row r="23" spans="1:20" x14ac:dyDescent="0.3">
      <c r="C23" s="1"/>
      <c r="D23">
        <v>3.8035000000000001</v>
      </c>
      <c r="E23">
        <v>3.7046999999999999</v>
      </c>
      <c r="F23">
        <v>3.1926000000000001</v>
      </c>
      <c r="G23">
        <v>1.1918</v>
      </c>
      <c r="H23">
        <v>0.37180000000000002</v>
      </c>
      <c r="I23">
        <v>8.5099999999999995E-2</v>
      </c>
      <c r="J23">
        <v>6.7900000000000002E-2</v>
      </c>
      <c r="K23">
        <v>4.5600000000000002E-2</v>
      </c>
      <c r="L23">
        <v>0.1298</v>
      </c>
      <c r="M23">
        <v>0.1181</v>
      </c>
      <c r="N23">
        <v>6.08E-2</v>
      </c>
      <c r="O23">
        <v>4.5199999999999997E-2</v>
      </c>
    </row>
    <row r="24" spans="1:20" s="10" customFormat="1" x14ac:dyDescent="0.3">
      <c r="C24" s="9" t="s">
        <v>519</v>
      </c>
      <c r="D24" s="10">
        <f>_xlfn.STDEV.S(D22:D23)/AVERAGE(D22:D23)*100</f>
        <v>0.25979516957384902</v>
      </c>
      <c r="E24" s="10">
        <f>_xlfn.STDEV.S(E22:E23)/AVERAGE(E22:E23)*100</f>
        <v>0.13564589779999206</v>
      </c>
      <c r="F24" s="10">
        <f t="shared" ref="F24:O24" si="8">_xlfn.STDEV.S(F22:F23)/AVERAGE(F22:F23)*100</f>
        <v>2.7132497801938418</v>
      </c>
      <c r="G24" s="10">
        <f>_xlfn.STDEV.S(G22:G23)/AVERAGE(G22:G23)*100</f>
        <v>21.566442556509205</v>
      </c>
      <c r="H24" s="10">
        <f t="shared" si="8"/>
        <v>6.5675552432187132</v>
      </c>
      <c r="I24" s="10">
        <f t="shared" si="8"/>
        <v>0.99011451274662976</v>
      </c>
      <c r="J24" s="10">
        <f t="shared" si="8"/>
        <v>5.118870949682595</v>
      </c>
      <c r="K24" s="10">
        <f t="shared" si="8"/>
        <v>2.2883714601506413</v>
      </c>
      <c r="L24" s="10">
        <f t="shared" si="8"/>
        <v>70.425060838313954</v>
      </c>
      <c r="M24" s="10">
        <f t="shared" si="8"/>
        <v>65.412850222458303</v>
      </c>
      <c r="N24" s="10">
        <f t="shared" si="8"/>
        <v>24.251446445318923</v>
      </c>
      <c r="O24" s="10">
        <f t="shared" si="8"/>
        <v>0</v>
      </c>
      <c r="Q24" s="9"/>
      <c r="T24" s="12"/>
    </row>
    <row r="25" spans="1:20" x14ac:dyDescent="0.3">
      <c r="C25" s="1" t="s">
        <v>616</v>
      </c>
      <c r="D25">
        <v>3.6665000000000001</v>
      </c>
      <c r="E25">
        <v>3.4117999999999999</v>
      </c>
      <c r="F25">
        <v>3.3582000000000001</v>
      </c>
      <c r="G25">
        <v>1.7238</v>
      </c>
      <c r="H25">
        <v>0.41720000000000002</v>
      </c>
      <c r="I25">
        <v>0.10639999999999999</v>
      </c>
      <c r="J25">
        <v>0.06</v>
      </c>
      <c r="K25">
        <v>4.7100000000000003E-2</v>
      </c>
      <c r="L25">
        <v>4.9700000000000001E-2</v>
      </c>
      <c r="M25">
        <v>7.6300000000000007E-2</v>
      </c>
      <c r="N25">
        <v>5.9200000000000003E-2</v>
      </c>
      <c r="O25">
        <v>5.5199999999999999E-2</v>
      </c>
    </row>
    <row r="26" spans="1:20" x14ac:dyDescent="0.3">
      <c r="C26" s="1"/>
      <c r="D26">
        <v>3.7568999999999999</v>
      </c>
      <c r="E26">
        <v>3.5804999999999998</v>
      </c>
      <c r="F26">
        <v>3.3671000000000002</v>
      </c>
      <c r="G26">
        <v>1.7759</v>
      </c>
      <c r="H26">
        <v>0.45090000000000002</v>
      </c>
      <c r="I26">
        <v>0.1045</v>
      </c>
      <c r="J26">
        <v>5.9700000000000003E-2</v>
      </c>
      <c r="K26">
        <v>5.1400000000000001E-2</v>
      </c>
      <c r="L26">
        <v>4.8500000000000001E-2</v>
      </c>
      <c r="M26">
        <v>5.7200000000000001E-2</v>
      </c>
      <c r="N26">
        <v>5.0099999999999999E-2</v>
      </c>
      <c r="O26">
        <v>4.99E-2</v>
      </c>
    </row>
    <row r="27" spans="1:20" s="10" customFormat="1" x14ac:dyDescent="0.3">
      <c r="C27" s="9" t="s">
        <v>519</v>
      </c>
      <c r="D27" s="10">
        <f>_xlfn.STDEV.S(D25:D26)/AVERAGE(D25:D26)*100</f>
        <v>1.722188027568601</v>
      </c>
      <c r="E27" s="10">
        <f>_xlfn.STDEV.S(E25:E26)/AVERAGE(E25:E26)*100</f>
        <v>3.4120078940025591</v>
      </c>
      <c r="F27" s="10">
        <f t="shared" ref="F27:O27" si="9">_xlfn.STDEV.S(F25:F26)/AVERAGE(F25:F26)*100</f>
        <v>0.18715151301980176</v>
      </c>
      <c r="G27" s="10">
        <f>_xlfn.STDEV.S(G25:G26)/AVERAGE(G25:G26)*100</f>
        <v>2.1053383604205593</v>
      </c>
      <c r="H27" s="10">
        <f t="shared" si="9"/>
        <v>5.4900353705763507</v>
      </c>
      <c r="I27" s="10">
        <f t="shared" si="9"/>
        <v>1.274066272408193</v>
      </c>
      <c r="J27" s="10">
        <f t="shared" si="9"/>
        <v>0.35443948931655894</v>
      </c>
      <c r="K27" s="10">
        <f t="shared" si="9"/>
        <v>6.173724180918077</v>
      </c>
      <c r="L27" s="10">
        <f t="shared" si="9"/>
        <v>1.7281632126758797</v>
      </c>
      <c r="M27" s="10">
        <f t="shared" si="9"/>
        <v>20.233317633952151</v>
      </c>
      <c r="N27" s="10">
        <f t="shared" si="9"/>
        <v>11.774330665686341</v>
      </c>
      <c r="O27" s="10">
        <f t="shared" si="9"/>
        <v>7.1316192964580427</v>
      </c>
      <c r="Q27" s="9"/>
      <c r="T27" s="12"/>
    </row>
    <row r="29" spans="1:20" x14ac:dyDescent="0.3">
      <c r="A29" t="s">
        <v>8</v>
      </c>
    </row>
    <row r="30" spans="1:20" x14ac:dyDescent="0.3">
      <c r="A30" t="s">
        <v>9</v>
      </c>
    </row>
    <row r="31" spans="1:20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0" x14ac:dyDescent="0.3">
      <c r="A32">
        <v>1</v>
      </c>
      <c r="B32">
        <v>100</v>
      </c>
      <c r="C32">
        <v>28.902999999999999</v>
      </c>
      <c r="D32" t="s">
        <v>20</v>
      </c>
      <c r="E32">
        <v>3.3380000000000001</v>
      </c>
      <c r="F32">
        <v>3.3460000000000001</v>
      </c>
      <c r="G32">
        <v>1.0999999999999999E-2</v>
      </c>
      <c r="H32">
        <v>0.3</v>
      </c>
    </row>
    <row r="33" spans="1:8" x14ac:dyDescent="0.3">
      <c r="A33" t="s">
        <v>21</v>
      </c>
      <c r="B33" t="s">
        <v>21</v>
      </c>
      <c r="C33">
        <v>170.245</v>
      </c>
      <c r="D33" t="s">
        <v>22</v>
      </c>
      <c r="E33">
        <v>3.3540000000000001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48.991999999999997</v>
      </c>
      <c r="D34" t="s">
        <v>24</v>
      </c>
      <c r="E34">
        <v>3.347</v>
      </c>
      <c r="F34">
        <v>3.3519999999999999</v>
      </c>
      <c r="G34">
        <v>7.0000000000000001E-3</v>
      </c>
      <c r="H34">
        <v>0.2</v>
      </c>
    </row>
    <row r="35" spans="1:8" x14ac:dyDescent="0.3">
      <c r="A35" t="s">
        <v>21</v>
      </c>
      <c r="B35" t="s">
        <v>21</v>
      </c>
      <c r="C35" t="s">
        <v>19</v>
      </c>
      <c r="D35" t="s">
        <v>25</v>
      </c>
      <c r="E35">
        <v>3.3559999999999999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20.283000000000001</v>
      </c>
      <c r="D36" t="s">
        <v>27</v>
      </c>
      <c r="E36">
        <v>3.3279999999999998</v>
      </c>
      <c r="F36">
        <v>3.3140000000000001</v>
      </c>
      <c r="G36">
        <v>0.02</v>
      </c>
      <c r="H36">
        <v>0.6</v>
      </c>
    </row>
    <row r="37" spans="1:8" x14ac:dyDescent="0.3">
      <c r="A37" t="s">
        <v>21</v>
      </c>
      <c r="B37" t="s">
        <v>21</v>
      </c>
      <c r="C37">
        <v>12.159000000000001</v>
      </c>
      <c r="D37" t="s">
        <v>28</v>
      </c>
      <c r="E37">
        <v>3.3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3.4279999999999999</v>
      </c>
      <c r="D38" t="s">
        <v>30</v>
      </c>
      <c r="E38">
        <v>3.0630000000000002</v>
      </c>
      <c r="F38">
        <v>3.036</v>
      </c>
      <c r="G38">
        <v>3.9E-2</v>
      </c>
      <c r="H38">
        <v>1.3</v>
      </c>
    </row>
    <row r="39" spans="1:8" x14ac:dyDescent="0.3">
      <c r="A39" t="s">
        <v>21</v>
      </c>
      <c r="B39" t="s">
        <v>21</v>
      </c>
      <c r="C39">
        <v>2.9780000000000002</v>
      </c>
      <c r="D39" t="s">
        <v>31</v>
      </c>
      <c r="E39">
        <v>3.0089999999999999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1.43</v>
      </c>
      <c r="D40" t="s">
        <v>33</v>
      </c>
      <c r="E40">
        <v>2.57</v>
      </c>
      <c r="F40">
        <v>2.4990000000000001</v>
      </c>
      <c r="G40">
        <v>0.1</v>
      </c>
      <c r="H40">
        <v>4</v>
      </c>
    </row>
    <row r="41" spans="1:8" x14ac:dyDescent="0.3">
      <c r="A41" t="s">
        <v>21</v>
      </c>
      <c r="B41" t="s">
        <v>21</v>
      </c>
      <c r="C41">
        <v>1.206</v>
      </c>
      <c r="D41" t="s">
        <v>34</v>
      </c>
      <c r="E41">
        <v>2.4289999999999998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0.40699999999999997</v>
      </c>
      <c r="D42" t="s">
        <v>36</v>
      </c>
      <c r="E42">
        <v>1.34</v>
      </c>
      <c r="F42">
        <v>1.3160000000000001</v>
      </c>
      <c r="G42">
        <v>3.4000000000000002E-2</v>
      </c>
      <c r="H42">
        <v>2.6</v>
      </c>
    </row>
    <row r="43" spans="1:8" x14ac:dyDescent="0.3">
      <c r="A43" t="s">
        <v>21</v>
      </c>
      <c r="B43" t="s">
        <v>21</v>
      </c>
      <c r="C43">
        <v>0.38800000000000001</v>
      </c>
      <c r="D43" t="s">
        <v>37</v>
      </c>
      <c r="E43">
        <v>1.292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0.151</v>
      </c>
      <c r="D44" t="s">
        <v>39</v>
      </c>
      <c r="E44">
        <v>0.57499999999999996</v>
      </c>
      <c r="F44">
        <v>0.52600000000000002</v>
      </c>
      <c r="G44">
        <v>6.9000000000000006E-2</v>
      </c>
      <c r="H44">
        <v>13.1</v>
      </c>
    </row>
    <row r="45" spans="1:8" x14ac:dyDescent="0.3">
      <c r="A45" t="s">
        <v>21</v>
      </c>
      <c r="B45" t="s">
        <v>21</v>
      </c>
      <c r="C45">
        <v>0.123</v>
      </c>
      <c r="D45" t="s">
        <v>40</v>
      </c>
      <c r="E45">
        <v>0.47699999999999998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0.06</v>
      </c>
      <c r="D46" t="s">
        <v>42</v>
      </c>
      <c r="E46">
        <v>0.25</v>
      </c>
      <c r="F46">
        <v>0.24299999999999999</v>
      </c>
      <c r="G46">
        <v>0.01</v>
      </c>
      <c r="H46">
        <v>4.2</v>
      </c>
    </row>
    <row r="47" spans="1:8" x14ac:dyDescent="0.3">
      <c r="A47" t="s">
        <v>21</v>
      </c>
      <c r="B47" t="s">
        <v>21</v>
      </c>
      <c r="C47">
        <v>5.6000000000000001E-2</v>
      </c>
      <c r="D47" t="s">
        <v>43</v>
      </c>
      <c r="E47">
        <v>0.23599999999999999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2.3E-2</v>
      </c>
      <c r="D48" t="s">
        <v>45</v>
      </c>
      <c r="E48">
        <v>0.127</v>
      </c>
      <c r="F48">
        <v>0.11700000000000001</v>
      </c>
      <c r="G48">
        <v>1.4E-2</v>
      </c>
      <c r="H48">
        <v>11.8</v>
      </c>
    </row>
    <row r="49" spans="1:10" x14ac:dyDescent="0.3">
      <c r="A49" t="s">
        <v>21</v>
      </c>
      <c r="B49" t="s">
        <v>21</v>
      </c>
      <c r="C49">
        <v>1.6E-2</v>
      </c>
      <c r="D49" t="s">
        <v>46</v>
      </c>
      <c r="E49">
        <v>0.107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2E-3</v>
      </c>
      <c r="D50" t="s">
        <v>48</v>
      </c>
      <c r="E50">
        <v>7.1999999999999995E-2</v>
      </c>
      <c r="F50">
        <v>7.0000000000000007E-2</v>
      </c>
      <c r="G50">
        <v>3.0000000000000001E-3</v>
      </c>
      <c r="H50">
        <v>3.8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6.8000000000000005E-2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5.6000000000000001E-2</v>
      </c>
      <c r="F52">
        <v>5.5E-2</v>
      </c>
      <c r="G52">
        <v>2E-3</v>
      </c>
      <c r="H52">
        <v>2.9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5.3999999999999999E-2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5.6000000000000001E-2</v>
      </c>
      <c r="F54">
        <v>5.1999999999999998E-2</v>
      </c>
      <c r="G54">
        <v>6.0000000000000001E-3</v>
      </c>
      <c r="H54">
        <v>12.1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5.1999999999999998E-2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3.3519999999999999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0.33400000000000002</v>
      </c>
      <c r="E62">
        <v>8.4000000000000005E-2</v>
      </c>
      <c r="F62">
        <v>8.5000000000000006E-2</v>
      </c>
      <c r="G62">
        <v>2E-3</v>
      </c>
      <c r="H62">
        <v>1.9</v>
      </c>
      <c r="I62">
        <v>1</v>
      </c>
      <c r="J62">
        <v>8.5000000000000006E-2</v>
      </c>
    </row>
    <row r="63" spans="1:10" x14ac:dyDescent="0.3">
      <c r="A63" t="s">
        <v>21</v>
      </c>
      <c r="B63" t="s">
        <v>116</v>
      </c>
      <c r="C63">
        <v>0.34200000000000003</v>
      </c>
      <c r="E63">
        <v>8.5999999999999993E-2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9.5000000000000001E-2</v>
      </c>
      <c r="E64">
        <v>1.2E-2</v>
      </c>
      <c r="F64">
        <v>0.01</v>
      </c>
      <c r="G64">
        <v>3.0000000000000001E-3</v>
      </c>
      <c r="H64">
        <v>26.7</v>
      </c>
      <c r="I64">
        <v>3</v>
      </c>
      <c r="J64">
        <v>3.1E-2</v>
      </c>
    </row>
    <row r="65" spans="1:10" x14ac:dyDescent="0.3">
      <c r="A65" t="s">
        <v>21</v>
      </c>
      <c r="B65" t="s">
        <v>117</v>
      </c>
      <c r="C65">
        <v>8.5999999999999993E-2</v>
      </c>
      <c r="E65">
        <v>8.0000000000000002E-3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7.0000000000000007E-2</v>
      </c>
      <c r="E66">
        <v>1E-3</v>
      </c>
      <c r="F66">
        <v>1E-3</v>
      </c>
      <c r="G66">
        <v>0</v>
      </c>
      <c r="H66">
        <v>0</v>
      </c>
      <c r="I66">
        <v>9</v>
      </c>
      <c r="J66">
        <v>7.0000000000000001E-3</v>
      </c>
    </row>
    <row r="67" spans="1:10" x14ac:dyDescent="0.3">
      <c r="A67" t="s">
        <v>21</v>
      </c>
      <c r="B67" t="s">
        <v>118</v>
      </c>
      <c r="C67">
        <v>5.1999999999999998E-2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4.5999999999999999E-2</v>
      </c>
      <c r="D68" t="s">
        <v>65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4.4999999999999998E-2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4.5999999999999999E-2</v>
      </c>
      <c r="D70" t="s">
        <v>65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4.3999999999999997E-2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4.7E-2</v>
      </c>
      <c r="D72" t="s">
        <v>65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4.4999999999999998E-2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4.2999999999999997E-2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4.3999999999999997E-2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4.4999999999999998E-2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4.5999999999999999E-2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4.8000000000000001E-2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4.4999999999999998E-2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3.9E-2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3.9E-2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3.9E-2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3.9E-2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4.2000000000000003E-2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3.7999999999999999E-2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4.8000000000000001E-2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4.7E-2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3.9E-2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0.04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4.3999999999999997E-2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3.9E-2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3.7999999999999999E-2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3.9E-2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3.9E-2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0.04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3.9E-2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3.9E-2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4.1000000000000002E-2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4.1000000000000002E-2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0.04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3.9E-2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4.1000000000000002E-2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0.04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4.8000000000000001E-2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3.3000000000000002E-2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0.04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4.2999999999999997E-2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5.0999999999999997E-2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6.5000000000000002E-2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3.9E-2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0.04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0.04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0.04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3.9E-2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3.7999999999999999E-2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3.2000000000000001E-2</v>
      </c>
      <c r="D116" t="s">
        <v>65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3.5999999999999997E-2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3.9E-2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3.9E-2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0.04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3.5999999999999997E-2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3.5000000000000003E-2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3.6999999999999998E-2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0.04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3.9E-2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3.7999999999999999E-2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0.04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0.04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3.5000000000000003E-2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8.8999999999999996E-2</v>
      </c>
      <c r="E130">
        <v>8.9999999999999993E-3</v>
      </c>
      <c r="F130">
        <v>8.9999999999999993E-3</v>
      </c>
      <c r="G130">
        <v>0</v>
      </c>
      <c r="H130">
        <v>0</v>
      </c>
      <c r="I130">
        <v>177147</v>
      </c>
      <c r="J130">
        <v>1680.85</v>
      </c>
    </row>
    <row r="131" spans="1:10" x14ac:dyDescent="0.3">
      <c r="A131" t="s">
        <v>21</v>
      </c>
      <c r="B131" t="s">
        <v>127</v>
      </c>
      <c r="C131">
        <v>5.8000000000000003E-2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4.5999999999999999E-2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4.3999999999999997E-2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3.9E-2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3.7999999999999999E-2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3.9E-2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0.04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3.9E-2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3.9E-2</v>
      </c>
      <c r="D140" t="s">
        <v>65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3.7999999999999999E-2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3.9E-2</v>
      </c>
      <c r="D142" t="s">
        <v>65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3.9E-2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3.4000000000000002E-2</v>
      </c>
      <c r="D144" t="s">
        <v>65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0.04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3.7999999999999999E-2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0.04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0.04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4.2000000000000003E-2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4.1000000000000002E-2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4.2000000000000003E-2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2.37</v>
      </c>
      <c r="E152">
        <v>1.129</v>
      </c>
      <c r="F152">
        <v>1.0529999999999999</v>
      </c>
      <c r="G152">
        <v>0.108</v>
      </c>
      <c r="H152">
        <v>10.199999999999999</v>
      </c>
      <c r="I152">
        <v>1</v>
      </c>
      <c r="J152">
        <v>1.0529999999999999</v>
      </c>
    </row>
    <row r="153" spans="1:10" x14ac:dyDescent="0.3">
      <c r="A153" t="s">
        <v>21</v>
      </c>
      <c r="B153" t="s">
        <v>164</v>
      </c>
      <c r="C153">
        <v>2.2349999999999999</v>
      </c>
      <c r="E153">
        <v>0.97699999999999998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4.2000000000000003E-2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4.2000000000000003E-2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3.9E-2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3.7999999999999999E-2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3.9E-2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3.6999999999999998E-2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3.9E-2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3.9E-2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3.9E-2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4.3999999999999997E-2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3.9E-2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3.7999999999999999E-2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3.9E-2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3.9E-2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3.6999999999999998E-2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3.4000000000000002E-2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3.9E-2</v>
      </c>
      <c r="D170" t="s">
        <v>65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3.5000000000000003E-2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3.9E-2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3.4000000000000002E-2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0.63800000000000001</v>
      </c>
      <c r="E174">
        <v>0.16900000000000001</v>
      </c>
      <c r="F174">
        <v>0.155</v>
      </c>
      <c r="G174">
        <v>0.02</v>
      </c>
      <c r="H174">
        <v>12.9</v>
      </c>
      <c r="I174">
        <v>3</v>
      </c>
      <c r="J174">
        <v>0.46400000000000002</v>
      </c>
    </row>
    <row r="175" spans="1:10" x14ac:dyDescent="0.3">
      <c r="A175" t="s">
        <v>21</v>
      </c>
      <c r="B175" t="s">
        <v>165</v>
      </c>
      <c r="C175">
        <v>0.53900000000000003</v>
      </c>
      <c r="E175">
        <v>0.14099999999999999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4.2000000000000003E-2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3.5999999999999997E-2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0.04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3.5999999999999997E-2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0.04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3.5000000000000003E-2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4.3999999999999997E-2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4.3999999999999997E-2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3.7999999999999999E-2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4.3999999999999997E-2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0.04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3.9E-2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3.9E-2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5.1999999999999998E-2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3.7999999999999999E-2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3.9E-2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3.7999999999999999E-2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3.9E-2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3.9E-2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4.2999999999999997E-2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0.13700000000000001</v>
      </c>
      <c r="E196">
        <v>2.5999999999999999E-2</v>
      </c>
      <c r="F196">
        <v>2.5999999999999999E-2</v>
      </c>
      <c r="G196">
        <v>1E-3</v>
      </c>
      <c r="H196">
        <v>2.9</v>
      </c>
      <c r="I196">
        <v>9</v>
      </c>
      <c r="J196">
        <v>0.23300000000000001</v>
      </c>
    </row>
    <row r="197" spans="1:10" x14ac:dyDescent="0.3">
      <c r="A197" t="s">
        <v>21</v>
      </c>
      <c r="B197" t="s">
        <v>166</v>
      </c>
      <c r="C197">
        <v>0.13400000000000001</v>
      </c>
      <c r="E197">
        <v>2.5000000000000001E-2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3.9E-2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3.9E-2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4.2000000000000003E-2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4.1000000000000002E-2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4.1000000000000002E-2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4.2000000000000003E-2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3.9E-2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3.9E-2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0.04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4.3999999999999997E-2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4.8000000000000001E-2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4.1000000000000002E-2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3.5999999999999997E-2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3.7999999999999999E-2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0.04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3.9E-2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3.9E-2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0.04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3.9E-2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5.8999999999999997E-2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0.06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3.9E-2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27</v>
      </c>
      <c r="J220" t="s">
        <v>19</v>
      </c>
    </row>
    <row r="221" spans="1:10" x14ac:dyDescent="0.3">
      <c r="A221" t="s">
        <v>21</v>
      </c>
      <c r="B221" t="s">
        <v>419</v>
      </c>
      <c r="C221">
        <v>3.9E-2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0.04</v>
      </c>
      <c r="D222" t="s">
        <v>65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5.1999999999999998E-2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4.1000000000000002E-2</v>
      </c>
      <c r="D224" t="s">
        <v>65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4.1000000000000002E-2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4.1000000000000002E-2</v>
      </c>
      <c r="D226" t="s">
        <v>65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4.2000000000000003E-2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0.04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4.1000000000000002E-2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3.6999999999999998E-2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3.5000000000000003E-2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0.05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3.5000000000000003E-2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4.5999999999999999E-2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3.5000000000000003E-2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3.9E-2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0.04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4.5999999999999999E-2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4.8000000000000001E-2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4.3999999999999997E-2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4.2999999999999997E-2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4.2999999999999997E-2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4.2999999999999997E-2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4.2999999999999997E-2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4.2000000000000003E-2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6.5000000000000002E-2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6.0999999999999999E-2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4.8000000000000001E-2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6.5000000000000002E-2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5.7000000000000002E-2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4.9000000000000002E-2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3.9670000000000001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3.9540000000000002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3.8319999999999999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3.9820000000000002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3.6589999999999998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3.7189999999999999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3.3730000000000002</v>
      </c>
      <c r="D260" t="s">
        <v>65</v>
      </c>
      <c r="E260" t="s">
        <v>19</v>
      </c>
      <c r="F260">
        <v>61.662999999999997</v>
      </c>
      <c r="G260">
        <v>0</v>
      </c>
      <c r="H260">
        <v>0</v>
      </c>
      <c r="I260">
        <v>27</v>
      </c>
      <c r="J260">
        <v>1664.9</v>
      </c>
    </row>
    <row r="261" spans="1:10" x14ac:dyDescent="0.3">
      <c r="A261" t="s">
        <v>21</v>
      </c>
      <c r="B261" t="s">
        <v>215</v>
      </c>
      <c r="C261">
        <v>3.3490000000000002</v>
      </c>
      <c r="E261">
        <v>61.662999999999997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1.657</v>
      </c>
      <c r="E262">
        <v>0.55500000000000005</v>
      </c>
      <c r="F262">
        <v>0.53700000000000003</v>
      </c>
      <c r="G262">
        <v>2.5999999999999999E-2</v>
      </c>
      <c r="H262">
        <v>4.9000000000000004</v>
      </c>
      <c r="I262">
        <v>81</v>
      </c>
      <c r="J262">
        <v>43.470999999999997</v>
      </c>
    </row>
    <row r="263" spans="1:10" x14ac:dyDescent="0.3">
      <c r="A263" t="s">
        <v>21</v>
      </c>
      <c r="B263" t="s">
        <v>216</v>
      </c>
      <c r="C263">
        <v>1.585</v>
      </c>
      <c r="E263">
        <v>0.51800000000000002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0.38900000000000001</v>
      </c>
      <c r="E264">
        <v>9.9000000000000005E-2</v>
      </c>
      <c r="F264">
        <v>0.09</v>
      </c>
      <c r="G264">
        <v>1.2999999999999999E-2</v>
      </c>
      <c r="H264">
        <v>14.4</v>
      </c>
      <c r="I264">
        <v>243</v>
      </c>
      <c r="J264">
        <v>21.763999999999999</v>
      </c>
    </row>
    <row r="265" spans="1:10" x14ac:dyDescent="0.3">
      <c r="A265" t="s">
        <v>21</v>
      </c>
      <c r="B265" t="s">
        <v>217</v>
      </c>
      <c r="C265">
        <v>0.32300000000000001</v>
      </c>
      <c r="E265">
        <v>0.08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0.1</v>
      </c>
      <c r="E266">
        <v>1.4E-2</v>
      </c>
      <c r="F266">
        <v>1.4999999999999999E-2</v>
      </c>
      <c r="G266">
        <v>1E-3</v>
      </c>
      <c r="H266">
        <v>8.6999999999999993</v>
      </c>
      <c r="I266">
        <v>729</v>
      </c>
      <c r="J266">
        <v>10.803000000000001</v>
      </c>
    </row>
    <row r="267" spans="1:10" x14ac:dyDescent="0.3">
      <c r="A267" t="s">
        <v>21</v>
      </c>
      <c r="B267" t="s">
        <v>218</v>
      </c>
      <c r="C267">
        <v>0.105</v>
      </c>
      <c r="E267">
        <v>1.6E-2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5.6000000000000001E-2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5.7000000000000002E-2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5.6000000000000001E-2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4.8000000000000001E-2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4.5999999999999999E-2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4.9000000000000002E-2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4.8000000000000001E-2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4.4999999999999998E-2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4.5999999999999999E-2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3.8330000000000002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3.8220000000000001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3.915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3.9220000000000002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3.5230000000000001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3.6070000000000002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2.5209999999999999</v>
      </c>
      <c r="E284">
        <v>1.3460000000000001</v>
      </c>
      <c r="F284">
        <v>2.077</v>
      </c>
      <c r="G284">
        <v>1.0349999999999999</v>
      </c>
      <c r="H284">
        <v>49.8</v>
      </c>
      <c r="I284">
        <v>27</v>
      </c>
      <c r="J284">
        <v>56.084000000000003</v>
      </c>
    </row>
    <row r="285" spans="1:10" x14ac:dyDescent="0.3">
      <c r="A285" t="s">
        <v>21</v>
      </c>
      <c r="B285" t="s">
        <v>263</v>
      </c>
      <c r="C285">
        <v>2.9830000000000001</v>
      </c>
      <c r="E285">
        <v>2.8090000000000002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0.876</v>
      </c>
      <c r="E286">
        <v>0.24</v>
      </c>
      <c r="F286">
        <v>0.254</v>
      </c>
      <c r="G286">
        <v>0.02</v>
      </c>
      <c r="H286">
        <v>7.8</v>
      </c>
      <c r="I286">
        <v>81</v>
      </c>
      <c r="J286">
        <v>20.613</v>
      </c>
    </row>
    <row r="287" spans="1:10" x14ac:dyDescent="0.3">
      <c r="A287" t="s">
        <v>21</v>
      </c>
      <c r="B287" t="s">
        <v>264</v>
      </c>
      <c r="C287">
        <v>0.96299999999999997</v>
      </c>
      <c r="E287">
        <v>0.26900000000000002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0.185</v>
      </c>
      <c r="E288">
        <v>4.1000000000000002E-2</v>
      </c>
      <c r="F288">
        <v>4.3999999999999997E-2</v>
      </c>
      <c r="G288">
        <v>4.0000000000000001E-3</v>
      </c>
      <c r="H288">
        <v>10</v>
      </c>
      <c r="I288">
        <v>243</v>
      </c>
      <c r="J288">
        <v>10.766</v>
      </c>
    </row>
    <row r="289" spans="1:10" x14ac:dyDescent="0.3">
      <c r="A289" t="s">
        <v>21</v>
      </c>
      <c r="B289" t="s">
        <v>265</v>
      </c>
      <c r="C289">
        <v>0.20599999999999999</v>
      </c>
      <c r="E289">
        <v>4.7E-2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7.2999999999999995E-2</v>
      </c>
      <c r="E290">
        <v>3.0000000000000001E-3</v>
      </c>
      <c r="F290">
        <v>2E-3</v>
      </c>
      <c r="G290">
        <v>1E-3</v>
      </c>
      <c r="H290">
        <v>75</v>
      </c>
      <c r="I290">
        <v>729</v>
      </c>
      <c r="J290">
        <v>1.208</v>
      </c>
    </row>
    <row r="291" spans="1:10" x14ac:dyDescent="0.3">
      <c r="A291" t="s">
        <v>21</v>
      </c>
      <c r="B291" t="s">
        <v>266</v>
      </c>
      <c r="C291">
        <v>7.0000000000000007E-2</v>
      </c>
      <c r="E291">
        <v>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5.0999999999999997E-2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4.9000000000000002E-2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4.5999999999999999E-2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4.3999999999999997E-2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4.4999999999999998E-2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3.86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3.8079999999999998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3.8159999999999998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3.8650000000000002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3.6480000000000001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3.6949999999999998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3.165</v>
      </c>
      <c r="E308">
        <v>4.8070000000000004</v>
      </c>
      <c r="F308">
        <v>3.738</v>
      </c>
      <c r="G308">
        <v>1.512</v>
      </c>
      <c r="H308">
        <v>40.5</v>
      </c>
      <c r="I308">
        <v>27</v>
      </c>
      <c r="J308">
        <v>100.922</v>
      </c>
    </row>
    <row r="309" spans="1:10" x14ac:dyDescent="0.3">
      <c r="A309" t="s">
        <v>21</v>
      </c>
      <c r="B309" t="s">
        <v>311</v>
      </c>
      <c r="C309">
        <v>2.96</v>
      </c>
      <c r="E309">
        <v>2.6680000000000001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0.94699999999999995</v>
      </c>
      <c r="E310">
        <v>0.26300000000000001</v>
      </c>
      <c r="F310">
        <v>0.28899999999999998</v>
      </c>
      <c r="G310">
        <v>3.5999999999999997E-2</v>
      </c>
      <c r="H310">
        <v>12.6</v>
      </c>
      <c r="I310">
        <v>81</v>
      </c>
      <c r="J310">
        <v>23.41</v>
      </c>
    </row>
    <row r="311" spans="1:10" x14ac:dyDescent="0.3">
      <c r="A311" t="s">
        <v>21</v>
      </c>
      <c r="B311" t="s">
        <v>312</v>
      </c>
      <c r="C311">
        <v>1.0980000000000001</v>
      </c>
      <c r="E311">
        <v>0.315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0.20300000000000001</v>
      </c>
      <c r="E312">
        <v>4.5999999999999999E-2</v>
      </c>
      <c r="F312">
        <v>4.9000000000000002E-2</v>
      </c>
      <c r="G312">
        <v>4.0000000000000001E-3</v>
      </c>
      <c r="H312">
        <v>8</v>
      </c>
      <c r="I312">
        <v>243</v>
      </c>
      <c r="J312">
        <v>11.946</v>
      </c>
    </row>
    <row r="313" spans="1:10" x14ac:dyDescent="0.3">
      <c r="A313" t="s">
        <v>21</v>
      </c>
      <c r="B313" t="s">
        <v>313</v>
      </c>
      <c r="C313">
        <v>0.222</v>
      </c>
      <c r="E313">
        <v>5.1999999999999998E-2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7.4999999999999997E-2</v>
      </c>
      <c r="E314">
        <v>4.0000000000000001E-3</v>
      </c>
      <c r="F314">
        <v>4.0000000000000001E-3</v>
      </c>
      <c r="G314">
        <v>0</v>
      </c>
      <c r="H314">
        <v>6.1</v>
      </c>
      <c r="I314">
        <v>729</v>
      </c>
      <c r="J314">
        <v>2.8519999999999999</v>
      </c>
    </row>
    <row r="315" spans="1:10" x14ac:dyDescent="0.3">
      <c r="A315" t="s">
        <v>21</v>
      </c>
      <c r="B315" t="s">
        <v>314</v>
      </c>
      <c r="C315">
        <v>7.5999999999999998E-2</v>
      </c>
      <c r="E315">
        <v>4.0000000000000001E-3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5.1999999999999998E-2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4.7E-2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4.5999999999999999E-2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D320" t="s">
        <v>65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4.5999999999999999E-2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4.7E-2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4.5999999999999999E-2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4.5999999999999999E-2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3.8170000000000002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3.8039999999999998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3.698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3.7050000000000001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3.3170000000000002</v>
      </c>
      <c r="E330">
        <v>16.085999999999999</v>
      </c>
      <c r="F330">
        <v>10.757999999999999</v>
      </c>
      <c r="G330">
        <v>7.5350000000000001</v>
      </c>
      <c r="H330">
        <v>70</v>
      </c>
      <c r="I330">
        <v>9</v>
      </c>
      <c r="J330">
        <v>96.820999999999998</v>
      </c>
    </row>
    <row r="331" spans="1:10" x14ac:dyDescent="0.3">
      <c r="A331" t="s">
        <v>21</v>
      </c>
      <c r="B331" t="s">
        <v>358</v>
      </c>
      <c r="C331">
        <v>3.1930000000000001</v>
      </c>
      <c r="E331">
        <v>5.43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1.621</v>
      </c>
      <c r="E332">
        <v>0.53600000000000003</v>
      </c>
      <c r="F332">
        <v>0.443</v>
      </c>
      <c r="G332">
        <v>0.13300000000000001</v>
      </c>
      <c r="H332">
        <v>30</v>
      </c>
      <c r="I332">
        <v>27</v>
      </c>
      <c r="J332">
        <v>11.95</v>
      </c>
    </row>
    <row r="333" spans="1:10" x14ac:dyDescent="0.3">
      <c r="A333" t="s">
        <v>21</v>
      </c>
      <c r="B333" t="s">
        <v>359</v>
      </c>
      <c r="C333">
        <v>1.1919999999999999</v>
      </c>
      <c r="E333">
        <v>0.34899999999999998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0.33900000000000002</v>
      </c>
      <c r="E334">
        <v>8.5000000000000006E-2</v>
      </c>
      <c r="F334">
        <v>8.8999999999999996E-2</v>
      </c>
      <c r="G334">
        <v>6.0000000000000001E-3</v>
      </c>
      <c r="H334">
        <v>7.2</v>
      </c>
      <c r="I334">
        <v>81</v>
      </c>
      <c r="J334">
        <v>7.2480000000000002</v>
      </c>
    </row>
    <row r="335" spans="1:10" x14ac:dyDescent="0.3">
      <c r="A335" t="s">
        <v>21</v>
      </c>
      <c r="B335" t="s">
        <v>360</v>
      </c>
      <c r="C335">
        <v>0.372</v>
      </c>
      <c r="E335">
        <v>9.4E-2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8.5999999999999993E-2</v>
      </c>
      <c r="E336">
        <v>8.9999999999999993E-3</v>
      </c>
      <c r="F336">
        <v>8.0000000000000002E-3</v>
      </c>
      <c r="G336">
        <v>0</v>
      </c>
      <c r="H336">
        <v>4.0999999999999996</v>
      </c>
      <c r="I336">
        <v>243</v>
      </c>
      <c r="J336">
        <v>2.024</v>
      </c>
    </row>
    <row r="337" spans="1:10" x14ac:dyDescent="0.3">
      <c r="A337" t="s">
        <v>21</v>
      </c>
      <c r="B337" t="s">
        <v>361</v>
      </c>
      <c r="C337">
        <v>8.5000000000000006E-2</v>
      </c>
      <c r="E337">
        <v>8.0000000000000002E-3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7.2999999999999995E-2</v>
      </c>
      <c r="E338">
        <v>3.0000000000000001E-3</v>
      </c>
      <c r="F338">
        <v>3.0000000000000001E-3</v>
      </c>
      <c r="G338">
        <v>0</v>
      </c>
      <c r="H338">
        <v>0</v>
      </c>
      <c r="I338">
        <v>729</v>
      </c>
      <c r="J338">
        <v>1.9259999999999999</v>
      </c>
    </row>
    <row r="339" spans="1:10" x14ac:dyDescent="0.3">
      <c r="A339" t="s">
        <v>21</v>
      </c>
      <c r="B339" t="s">
        <v>362</v>
      </c>
      <c r="C339">
        <v>6.8000000000000005E-2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4.7E-2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4.5999999999999999E-2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4.2999999999999997E-2</v>
      </c>
      <c r="D342" t="s">
        <v>65</v>
      </c>
      <c r="E342" t="s">
        <v>19</v>
      </c>
      <c r="F342">
        <v>2.4E-2</v>
      </c>
      <c r="G342">
        <v>0</v>
      </c>
      <c r="H342">
        <v>0</v>
      </c>
      <c r="I342">
        <v>6561</v>
      </c>
      <c r="J342">
        <v>157.49700000000001</v>
      </c>
    </row>
    <row r="343" spans="1:10" x14ac:dyDescent="0.3">
      <c r="A343" t="s">
        <v>21</v>
      </c>
      <c r="B343" t="s">
        <v>364</v>
      </c>
      <c r="C343">
        <v>0.13</v>
      </c>
      <c r="E343">
        <v>2.4E-2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 t="s">
        <v>19</v>
      </c>
      <c r="F344">
        <v>0.02</v>
      </c>
      <c r="G344">
        <v>0</v>
      </c>
      <c r="H344">
        <v>0</v>
      </c>
      <c r="I344">
        <v>19683</v>
      </c>
      <c r="J344">
        <v>396.07100000000003</v>
      </c>
    </row>
    <row r="345" spans="1:10" x14ac:dyDescent="0.3">
      <c r="A345" t="s">
        <v>21</v>
      </c>
      <c r="B345" t="s">
        <v>365</v>
      </c>
      <c r="C345">
        <v>0.11799999999999999</v>
      </c>
      <c r="E345">
        <v>0.02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6.0999999999999999E-2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4.4999999999999998E-2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3.6669999999999998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3.7570000000000001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3.4119999999999999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3.58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3.3580000000000001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3.367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1.724</v>
      </c>
      <c r="E356">
        <v>0.59199999999999997</v>
      </c>
      <c r="F356">
        <v>0.60699999999999998</v>
      </c>
      <c r="G356">
        <v>2.1000000000000001E-2</v>
      </c>
      <c r="H356">
        <v>3.5</v>
      </c>
      <c r="I356">
        <v>27</v>
      </c>
      <c r="J356">
        <v>16.387</v>
      </c>
    </row>
    <row r="357" spans="1:10" x14ac:dyDescent="0.3">
      <c r="A357" t="s">
        <v>21</v>
      </c>
      <c r="B357" t="s">
        <v>407</v>
      </c>
      <c r="C357">
        <v>1.776</v>
      </c>
      <c r="E357">
        <v>0.622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0.41699999999999998</v>
      </c>
      <c r="E358">
        <v>0.107</v>
      </c>
      <c r="F358">
        <v>0.111</v>
      </c>
      <c r="G358">
        <v>7.0000000000000001E-3</v>
      </c>
      <c r="H358">
        <v>5.9</v>
      </c>
      <c r="I358">
        <v>81</v>
      </c>
      <c r="J358">
        <v>9.0139999999999993</v>
      </c>
    </row>
    <row r="359" spans="1:10" x14ac:dyDescent="0.3">
      <c r="A359" t="s">
        <v>21</v>
      </c>
      <c r="B359" t="s">
        <v>408</v>
      </c>
      <c r="C359">
        <v>0.45100000000000001</v>
      </c>
      <c r="E359">
        <v>0.11600000000000001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0.106</v>
      </c>
      <c r="E360">
        <v>1.6E-2</v>
      </c>
      <c r="F360">
        <v>1.6E-2</v>
      </c>
      <c r="G360">
        <v>0</v>
      </c>
      <c r="H360">
        <v>3</v>
      </c>
      <c r="I360">
        <v>243</v>
      </c>
      <c r="J360">
        <v>3.827</v>
      </c>
    </row>
    <row r="361" spans="1:10" x14ac:dyDescent="0.3">
      <c r="A361" t="s">
        <v>21</v>
      </c>
      <c r="B361" t="s">
        <v>409</v>
      </c>
      <c r="C361">
        <v>0.105</v>
      </c>
      <c r="E361">
        <v>1.4999999999999999E-2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0.06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0.06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4.7E-2</v>
      </c>
      <c r="D364" t="s">
        <v>65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5.0999999999999997E-2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0.05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4.9000000000000002E-2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7.5999999999999998E-2</v>
      </c>
      <c r="E368">
        <v>4.0000000000000001E-3</v>
      </c>
      <c r="F368">
        <v>4.0000000000000001E-3</v>
      </c>
      <c r="G368">
        <v>0</v>
      </c>
      <c r="H368">
        <v>0</v>
      </c>
      <c r="I368">
        <v>19683</v>
      </c>
      <c r="J368">
        <v>84.015000000000001</v>
      </c>
    </row>
    <row r="369" spans="1:10" x14ac:dyDescent="0.3">
      <c r="A369" t="s">
        <v>21</v>
      </c>
      <c r="B369" t="s">
        <v>413</v>
      </c>
      <c r="C369">
        <v>5.7000000000000002E-2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5.8999999999999997E-2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0.05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5.5E-2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0.05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3.3029999999999999</v>
      </c>
      <c r="E374">
        <v>12.755000000000001</v>
      </c>
      <c r="F374">
        <v>10.217000000000001</v>
      </c>
      <c r="G374">
        <v>3.59</v>
      </c>
      <c r="H374">
        <v>35.1</v>
      </c>
      <c r="I374">
        <v>1</v>
      </c>
      <c r="J374">
        <v>10.217000000000001</v>
      </c>
    </row>
    <row r="375" spans="1:10" x14ac:dyDescent="0.3">
      <c r="A375" t="s">
        <v>21</v>
      </c>
      <c r="B375" t="s">
        <v>128</v>
      </c>
      <c r="C375">
        <v>3.2519999999999998</v>
      </c>
      <c r="E375">
        <v>7.6779999999999999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3.2210000000000001</v>
      </c>
      <c r="E376">
        <v>6.2759999999999998</v>
      </c>
      <c r="F376">
        <v>6.593</v>
      </c>
      <c r="G376">
        <v>0.44900000000000001</v>
      </c>
      <c r="H376">
        <v>6.8</v>
      </c>
      <c r="I376">
        <v>3</v>
      </c>
      <c r="J376">
        <v>19.779</v>
      </c>
    </row>
    <row r="377" spans="1:10" x14ac:dyDescent="0.3">
      <c r="A377" t="s">
        <v>21</v>
      </c>
      <c r="B377" t="s">
        <v>129</v>
      </c>
      <c r="C377">
        <v>3.2370000000000001</v>
      </c>
      <c r="E377">
        <v>6.91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3.1</v>
      </c>
      <c r="E378">
        <v>3.8170000000000002</v>
      </c>
      <c r="F378">
        <v>3.5720000000000001</v>
      </c>
      <c r="G378">
        <v>0.34699999999999998</v>
      </c>
      <c r="H378">
        <v>9.6999999999999993</v>
      </c>
      <c r="I378">
        <v>9</v>
      </c>
      <c r="J378">
        <v>32.146000000000001</v>
      </c>
    </row>
    <row r="379" spans="1:10" x14ac:dyDescent="0.3">
      <c r="A379" t="s">
        <v>21</v>
      </c>
      <c r="B379" t="s">
        <v>130</v>
      </c>
      <c r="C379">
        <v>3.052</v>
      </c>
      <c r="E379">
        <v>3.3260000000000001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1.4470000000000001</v>
      </c>
      <c r="E380">
        <v>0.45300000000000001</v>
      </c>
      <c r="F380">
        <v>0.44800000000000001</v>
      </c>
      <c r="G380">
        <v>8.0000000000000002E-3</v>
      </c>
      <c r="H380">
        <v>1.8</v>
      </c>
      <c r="I380">
        <v>27</v>
      </c>
      <c r="J380">
        <v>12.086</v>
      </c>
    </row>
    <row r="381" spans="1:10" x14ac:dyDescent="0.3">
      <c r="A381" t="s">
        <v>21</v>
      </c>
      <c r="B381" t="s">
        <v>131</v>
      </c>
      <c r="C381">
        <v>1.4219999999999999</v>
      </c>
      <c r="E381">
        <v>0.442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0.32300000000000001</v>
      </c>
      <c r="E382">
        <v>0.08</v>
      </c>
      <c r="F382">
        <v>7.4999999999999997E-2</v>
      </c>
      <c r="G382">
        <v>7.0000000000000001E-3</v>
      </c>
      <c r="H382">
        <v>9.5</v>
      </c>
      <c r="I382">
        <v>81</v>
      </c>
      <c r="J382">
        <v>6.11</v>
      </c>
    </row>
    <row r="383" spans="1:10" x14ac:dyDescent="0.3">
      <c r="A383" t="s">
        <v>21</v>
      </c>
      <c r="B383" t="s">
        <v>132</v>
      </c>
      <c r="C383">
        <v>0.28699999999999998</v>
      </c>
      <c r="E383">
        <v>7.0000000000000007E-2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8.6999999999999994E-2</v>
      </c>
      <c r="E384">
        <v>8.9999999999999993E-3</v>
      </c>
      <c r="F384">
        <v>8.9999999999999993E-3</v>
      </c>
      <c r="G384">
        <v>1E-3</v>
      </c>
      <c r="H384">
        <v>5.7</v>
      </c>
      <c r="I384">
        <v>243</v>
      </c>
      <c r="J384">
        <v>2.2719999999999998</v>
      </c>
    </row>
    <row r="385" spans="1:10" x14ac:dyDescent="0.3">
      <c r="A385" t="s">
        <v>21</v>
      </c>
      <c r="B385" t="s">
        <v>133</v>
      </c>
      <c r="C385">
        <v>8.8999999999999996E-2</v>
      </c>
      <c r="E385">
        <v>0.01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5.6000000000000001E-2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5.8000000000000003E-2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4.8000000000000001E-2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5.7000000000000002E-2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0.06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4.4999999999999998E-2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4.4999999999999998E-2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4.4999999999999998E-2</v>
      </c>
      <c r="D394" t="s">
        <v>65</v>
      </c>
      <c r="E394" t="s">
        <v>19</v>
      </c>
      <c r="F394">
        <v>1.2999999999999999E-2</v>
      </c>
      <c r="G394">
        <v>0</v>
      </c>
      <c r="H394">
        <v>0</v>
      </c>
      <c r="I394">
        <v>59049</v>
      </c>
      <c r="J394">
        <v>751.66</v>
      </c>
    </row>
    <row r="395" spans="1:10" x14ac:dyDescent="0.3">
      <c r="A395" t="s">
        <v>21</v>
      </c>
      <c r="B395" t="s">
        <v>138</v>
      </c>
      <c r="C395">
        <v>9.7000000000000003E-2</v>
      </c>
      <c r="E395">
        <v>1.2999999999999999E-2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4.5999999999999999E-2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4.5999999999999999E-2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142.5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595</v>
      </c>
    </row>
  </sheetData>
  <conditionalFormatting sqref="D10:AC11 D4:P5 R4:AC5 R7:AC8 D7:P8 D13:AC14 D16:AC17 D19:AC20 D22:AC23 D25:AC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23" priority="10" operator="greaterThan">
      <formula>20</formula>
    </cfRule>
  </conditionalFormatting>
  <conditionalFormatting sqref="R6:AC6">
    <cfRule type="cellIs" dxfId="122" priority="9" operator="greaterThan">
      <formula>20</formula>
    </cfRule>
  </conditionalFormatting>
  <conditionalFormatting sqref="D9:O9">
    <cfRule type="cellIs" dxfId="121" priority="8" operator="greaterThan">
      <formula>20</formula>
    </cfRule>
  </conditionalFormatting>
  <conditionalFormatting sqref="R9:AC9">
    <cfRule type="cellIs" dxfId="120" priority="7" operator="greaterThan">
      <formula>20</formula>
    </cfRule>
  </conditionalFormatting>
  <conditionalFormatting sqref="D12:O12">
    <cfRule type="cellIs" dxfId="119" priority="6" operator="greaterThan">
      <formula>20</formula>
    </cfRule>
  </conditionalFormatting>
  <conditionalFormatting sqref="D15:O15">
    <cfRule type="cellIs" dxfId="118" priority="5" operator="greaterThan">
      <formula>20</formula>
    </cfRule>
  </conditionalFormatting>
  <conditionalFormatting sqref="D18:O18">
    <cfRule type="cellIs" dxfId="117" priority="4" operator="greaterThan">
      <formula>20</formula>
    </cfRule>
  </conditionalFormatting>
  <conditionalFormatting sqref="D21:O21">
    <cfRule type="cellIs" dxfId="116" priority="3" operator="greaterThan">
      <formula>20</formula>
    </cfRule>
  </conditionalFormatting>
  <conditionalFormatting sqref="D24:O24">
    <cfRule type="cellIs" dxfId="115" priority="2" operator="greaterThan">
      <formula>20</formula>
    </cfRule>
  </conditionalFormatting>
  <conditionalFormatting sqref="D27:O27">
    <cfRule type="cellIs" dxfId="114" priority="1" operator="greater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24"/>
  <sheetViews>
    <sheetView topLeftCell="M1" workbookViewId="0">
      <selection activeCell="R4" sqref="R4:AC5"/>
    </sheetView>
  </sheetViews>
  <sheetFormatPr defaultColWidth="8.8984375"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23.3</v>
      </c>
      <c r="C4" s="1" t="s">
        <v>446</v>
      </c>
      <c r="D4">
        <v>3.6507000000000001</v>
      </c>
      <c r="E4">
        <v>3.5669</v>
      </c>
      <c r="F4">
        <v>3.4801000000000002</v>
      </c>
      <c r="G4">
        <v>3.125</v>
      </c>
      <c r="H4">
        <v>1.5290999999999999</v>
      </c>
      <c r="I4">
        <v>0.77880000000000005</v>
      </c>
      <c r="J4">
        <v>0.2107</v>
      </c>
      <c r="K4">
        <v>7.9200000000000007E-2</v>
      </c>
      <c r="L4">
        <v>5.6099999999999997E-2</v>
      </c>
      <c r="M4">
        <v>4.6899999999999997E-2</v>
      </c>
      <c r="N4">
        <v>4.5400000000000003E-2</v>
      </c>
      <c r="O4">
        <v>5.8099999999999999E-2</v>
      </c>
      <c r="Q4" s="1" t="s">
        <v>438</v>
      </c>
      <c r="R4">
        <v>4.4299999999999999E-2</v>
      </c>
      <c r="S4">
        <v>4.58E-2</v>
      </c>
      <c r="T4">
        <v>4.3999999999999997E-2</v>
      </c>
      <c r="U4">
        <v>4.4299999999999999E-2</v>
      </c>
      <c r="V4">
        <v>5.0700000000000002E-2</v>
      </c>
      <c r="W4">
        <v>4.3700000000000003E-2</v>
      </c>
      <c r="X4">
        <v>4.7100000000000003E-2</v>
      </c>
      <c r="Y4">
        <v>5.6099999999999997E-2</v>
      </c>
      <c r="Z4">
        <v>4.3499999999999997E-2</v>
      </c>
      <c r="AA4">
        <v>4.58E-2</v>
      </c>
      <c r="AB4">
        <v>4.4699999999999997E-2</v>
      </c>
      <c r="AC4">
        <v>4.7199999999999999E-2</v>
      </c>
    </row>
    <row r="5" spans="1:29" x14ac:dyDescent="0.3">
      <c r="D5">
        <v>3.7101999999999999</v>
      </c>
      <c r="E5">
        <v>3.5526</v>
      </c>
      <c r="F5">
        <v>3.3414000000000001</v>
      </c>
      <c r="G5">
        <v>2.8275999999999999</v>
      </c>
      <c r="H5">
        <v>1.7857000000000001</v>
      </c>
      <c r="I5">
        <v>0.75870000000000004</v>
      </c>
      <c r="J5">
        <v>0.24010000000000001</v>
      </c>
      <c r="K5">
        <v>7.3800000000000004E-2</v>
      </c>
      <c r="L5">
        <v>5.3199999999999997E-2</v>
      </c>
      <c r="M5">
        <v>4.5400000000000003E-2</v>
      </c>
      <c r="N5">
        <v>5.3600000000000002E-2</v>
      </c>
      <c r="O5">
        <v>4.4600000000000001E-2</v>
      </c>
      <c r="R5">
        <v>4.5199999999999997E-2</v>
      </c>
      <c r="S5">
        <v>4.6399999999999997E-2</v>
      </c>
      <c r="T5">
        <v>4.58E-2</v>
      </c>
      <c r="U5">
        <v>5.4100000000000002E-2</v>
      </c>
      <c r="V5">
        <v>5.9700000000000003E-2</v>
      </c>
      <c r="W5">
        <v>4.48E-2</v>
      </c>
      <c r="X5">
        <v>4.36E-2</v>
      </c>
      <c r="Y5">
        <v>4.3099999999999999E-2</v>
      </c>
      <c r="Z5">
        <v>4.4900000000000002E-2</v>
      </c>
      <c r="AA5">
        <v>4.3099999999999999E-2</v>
      </c>
      <c r="AB5">
        <v>4.4999999999999998E-2</v>
      </c>
      <c r="AC5">
        <v>4.2599999999999999E-2</v>
      </c>
    </row>
    <row r="6" spans="1:29" s="10" customFormat="1" x14ac:dyDescent="0.3">
      <c r="C6" s="9" t="s">
        <v>519</v>
      </c>
      <c r="D6" s="10">
        <f>_xlfn.STDEV.S(D4:D5)/AVERAGE(D4:D5)*100</f>
        <v>1.1431442753087122</v>
      </c>
      <c r="E6" s="10">
        <f>_xlfn.STDEV.S(E4:E5)/AVERAGE(E4:E5)*100</f>
        <v>0.28405441311798896</v>
      </c>
      <c r="F6" s="10">
        <f t="shared" ref="F6:O6" si="0">_xlfn.STDEV.S(F4:F5)/AVERAGE(F4:F5)*100</f>
        <v>2.8754881052722765</v>
      </c>
      <c r="G6" s="10">
        <f>_xlfn.STDEV.S(G4:G5)/AVERAGE(G4:G5)*100</f>
        <v>7.0656034917474475</v>
      </c>
      <c r="H6" s="10">
        <f t="shared" si="0"/>
        <v>10.94748401426742</v>
      </c>
      <c r="I6" s="10">
        <f t="shared" si="0"/>
        <v>1.8488255351999494</v>
      </c>
      <c r="J6" s="10">
        <f t="shared" si="0"/>
        <v>9.2231319285201874</v>
      </c>
      <c r="K6" s="10">
        <f t="shared" si="0"/>
        <v>4.991341984846219</v>
      </c>
      <c r="L6" s="10">
        <f t="shared" si="0"/>
        <v>3.7522592231308098</v>
      </c>
      <c r="M6" s="10">
        <f t="shared" si="0"/>
        <v>2.2982885629031795</v>
      </c>
      <c r="N6" s="10">
        <f t="shared" si="0"/>
        <v>11.71368809238321</v>
      </c>
      <c r="O6" s="10">
        <f t="shared" si="0"/>
        <v>18.589954325254908</v>
      </c>
      <c r="Q6" s="9" t="s">
        <v>519</v>
      </c>
      <c r="R6" s="10">
        <f>_xlfn.STDEV.S(R4:R5)/AVERAGE(R4:R5)*100</f>
        <v>1.4221141967997573</v>
      </c>
      <c r="S6" s="10">
        <f>_xlfn.STDEV.S(S4:S5)/AVERAGE(S4:S5)*100</f>
        <v>0.92031251347489351</v>
      </c>
      <c r="T6" s="10">
        <f t="shared" ref="T6:AC6" si="1">_xlfn.STDEV.S(T4:T5)/AVERAGE(T4:T5)*100</f>
        <v>2.8347265170062088</v>
      </c>
      <c r="U6" s="10">
        <f>_xlfn.STDEV.S(U4:U5)/AVERAGE(U4:U5)*100</f>
        <v>14.084647267536926</v>
      </c>
      <c r="V6" s="10">
        <f t="shared" si="1"/>
        <v>11.528914910650233</v>
      </c>
      <c r="W6" s="10">
        <f t="shared" si="1"/>
        <v>1.7577795690512998</v>
      </c>
      <c r="X6" s="10">
        <f t="shared" si="1"/>
        <v>5.457273945210404</v>
      </c>
      <c r="Y6" s="10">
        <f t="shared" si="1"/>
        <v>18.533040635937777</v>
      </c>
      <c r="Z6" s="10">
        <f t="shared" si="1"/>
        <v>2.2397047367899781</v>
      </c>
      <c r="AA6" s="10">
        <f t="shared" si="1"/>
        <v>4.2951368036078259</v>
      </c>
      <c r="AB6" s="10">
        <f t="shared" si="1"/>
        <v>0.4729811245394992</v>
      </c>
      <c r="AC6" s="10">
        <f t="shared" si="1"/>
        <v>7.2443010990158552</v>
      </c>
    </row>
    <row r="7" spans="1:29" x14ac:dyDescent="0.3">
      <c r="C7" s="1" t="s">
        <v>465</v>
      </c>
      <c r="D7">
        <v>3.0750000000000002</v>
      </c>
      <c r="E7">
        <v>1.0279</v>
      </c>
      <c r="F7">
        <v>0.19470000000000001</v>
      </c>
      <c r="G7">
        <v>7.1099999999999997E-2</v>
      </c>
      <c r="H7">
        <v>0.05</v>
      </c>
      <c r="I7">
        <v>6.0900000000000003E-2</v>
      </c>
      <c r="J7">
        <v>4.7E-2</v>
      </c>
      <c r="K7">
        <v>4.2700000000000002E-2</v>
      </c>
      <c r="L7">
        <v>4.2200000000000001E-2</v>
      </c>
      <c r="M7">
        <v>4.9799999999999997E-2</v>
      </c>
      <c r="N7">
        <v>5.74E-2</v>
      </c>
      <c r="O7">
        <v>4.87E-2</v>
      </c>
      <c r="Q7" s="1" t="s">
        <v>530</v>
      </c>
      <c r="R7">
        <v>3.4790999999999999</v>
      </c>
      <c r="S7">
        <v>3.2305999999999999</v>
      </c>
      <c r="T7">
        <v>1.6212</v>
      </c>
      <c r="U7">
        <v>0.34079999999999999</v>
      </c>
      <c r="V7">
        <v>0.1109</v>
      </c>
      <c r="W7">
        <v>5.6599999999999998E-2</v>
      </c>
      <c r="X7">
        <v>4.5600000000000002E-2</v>
      </c>
      <c r="Y7">
        <v>5.4800000000000001E-2</v>
      </c>
      <c r="Z7">
        <v>4.3099999999999999E-2</v>
      </c>
      <c r="AA7">
        <v>4.4499999999999998E-2</v>
      </c>
      <c r="AB7">
        <v>4.87E-2</v>
      </c>
      <c r="AC7">
        <v>4.4299999999999999E-2</v>
      </c>
    </row>
    <row r="8" spans="1:29" x14ac:dyDescent="0.3">
      <c r="D8">
        <v>2.6764999999999999</v>
      </c>
      <c r="E8">
        <v>0.94</v>
      </c>
      <c r="F8">
        <v>0.23130000000000001</v>
      </c>
      <c r="G8">
        <v>6.88E-2</v>
      </c>
      <c r="H8">
        <v>5.3600000000000002E-2</v>
      </c>
      <c r="I8">
        <v>4.2700000000000002E-2</v>
      </c>
      <c r="J8">
        <v>4.3099999999999999E-2</v>
      </c>
      <c r="K8">
        <v>4.2599999999999999E-2</v>
      </c>
      <c r="L8">
        <v>4.4600000000000001E-2</v>
      </c>
      <c r="M8">
        <v>4.4499999999999998E-2</v>
      </c>
      <c r="N8">
        <v>4.5900000000000003E-2</v>
      </c>
      <c r="O8">
        <v>4.8000000000000001E-2</v>
      </c>
      <c r="R8">
        <v>3.5177</v>
      </c>
      <c r="S8">
        <v>3.2086000000000001</v>
      </c>
      <c r="T8">
        <v>1.6802999999999999</v>
      </c>
      <c r="U8">
        <v>0.34889999999999999</v>
      </c>
      <c r="V8">
        <v>0.1017</v>
      </c>
      <c r="W8">
        <v>5.6500000000000002E-2</v>
      </c>
      <c r="X8">
        <v>4.9399999999999999E-2</v>
      </c>
      <c r="Y8">
        <v>5.3199999999999997E-2</v>
      </c>
      <c r="Z8">
        <v>4.8099999999999997E-2</v>
      </c>
      <c r="AA8">
        <v>4.2999999999999997E-2</v>
      </c>
      <c r="AB8">
        <v>6.0100000000000001E-2</v>
      </c>
      <c r="AC8">
        <v>4.7600000000000003E-2</v>
      </c>
    </row>
    <row r="9" spans="1:29" s="10" customFormat="1" x14ac:dyDescent="0.3">
      <c r="C9" s="9" t="s">
        <v>519</v>
      </c>
      <c r="D9" s="10">
        <f>_xlfn.STDEV.S(D7:D8)/AVERAGE(D7:D8)*100</f>
        <v>9.7985587169552062</v>
      </c>
      <c r="E9" s="10">
        <f>_xlfn.STDEV.S(E7:E8)/AVERAGE(E7:E8)*100</f>
        <v>6.3168541151783719</v>
      </c>
      <c r="F9" s="10">
        <f t="shared" ref="F9:O9" si="2">_xlfn.STDEV.S(F7:F8)/AVERAGE(F7:F8)*100</f>
        <v>12.150285535881517</v>
      </c>
      <c r="G9" s="10">
        <f>_xlfn.STDEV.S(G7:G8)/AVERAGE(G7:G8)*100</f>
        <v>2.3250115750236695</v>
      </c>
      <c r="H9" s="10">
        <f t="shared" si="2"/>
        <v>4.9142556221458893</v>
      </c>
      <c r="I9" s="10">
        <f t="shared" si="2"/>
        <v>24.844292311959844</v>
      </c>
      <c r="J9" s="10">
        <f t="shared" si="2"/>
        <v>6.1214571512264939</v>
      </c>
      <c r="K9" s="10">
        <f t="shared" si="2"/>
        <v>0.16579291469790569</v>
      </c>
      <c r="L9" s="10">
        <f t="shared" si="2"/>
        <v>3.9102679143956536</v>
      </c>
      <c r="M9" s="10">
        <f t="shared" si="2"/>
        <v>7.9483901172612974</v>
      </c>
      <c r="N9" s="10">
        <f t="shared" si="2"/>
        <v>15.743907035131183</v>
      </c>
      <c r="O9" s="10">
        <f t="shared" si="2"/>
        <v>1.0237326718316084</v>
      </c>
      <c r="Q9" s="9" t="s">
        <v>519</v>
      </c>
      <c r="R9" s="10">
        <f>_xlfn.STDEV.S(R7:R8)/AVERAGE(R7:R8)*100</f>
        <v>0.78019442470274603</v>
      </c>
      <c r="S9" s="10">
        <f>_xlfn.STDEV.S(S7:S8)/AVERAGE(S7:S8)*100</f>
        <v>0.48317645627108652</v>
      </c>
      <c r="T9" s="10">
        <f t="shared" ref="T9:AC9" si="3">_xlfn.STDEV.S(T7:T8)/AVERAGE(T7:T8)*100</f>
        <v>2.5315772084279815</v>
      </c>
      <c r="U9" s="10">
        <f>_xlfn.STDEV.S(U7:U8)/AVERAGE(U7:U8)*100</f>
        <v>1.6608858714255568</v>
      </c>
      <c r="V9" s="10">
        <f t="shared" si="3"/>
        <v>6.1198329133736937</v>
      </c>
      <c r="W9" s="10">
        <f t="shared" si="3"/>
        <v>0.12504098694721813</v>
      </c>
      <c r="X9" s="10">
        <f t="shared" si="3"/>
        <v>5.656854249492377</v>
      </c>
      <c r="Y9" s="10">
        <f t="shared" si="3"/>
        <v>2.0951312035157019</v>
      </c>
      <c r="Z9" s="10">
        <f t="shared" si="3"/>
        <v>7.7533638287998601</v>
      </c>
      <c r="AA9" s="10">
        <f t="shared" si="3"/>
        <v>2.4243661069253082</v>
      </c>
      <c r="AB9" s="10">
        <f t="shared" si="3"/>
        <v>14.818046517512117</v>
      </c>
      <c r="AC9" s="10">
        <f t="shared" si="3"/>
        <v>5.0782423893702067</v>
      </c>
    </row>
    <row r="10" spans="1:29" x14ac:dyDescent="0.3">
      <c r="C10" s="1" t="s">
        <v>477</v>
      </c>
      <c r="D10">
        <v>3.3723999999999998</v>
      </c>
      <c r="E10">
        <v>2.0733000000000001</v>
      </c>
      <c r="F10">
        <v>0.6079</v>
      </c>
      <c r="G10">
        <v>0.1245</v>
      </c>
      <c r="H10">
        <v>6.2E-2</v>
      </c>
      <c r="I10">
        <v>4.5900000000000003E-2</v>
      </c>
      <c r="J10">
        <v>4.3299999999999998E-2</v>
      </c>
      <c r="K10">
        <v>4.19E-2</v>
      </c>
      <c r="L10">
        <v>4.4999999999999998E-2</v>
      </c>
      <c r="M10">
        <v>4.2000000000000003E-2</v>
      </c>
      <c r="N10">
        <v>4.4299999999999999E-2</v>
      </c>
      <c r="O10">
        <v>4.36E-2</v>
      </c>
      <c r="Q10" s="1" t="s">
        <v>572</v>
      </c>
      <c r="R10">
        <v>0.87490000000000001</v>
      </c>
      <c r="S10">
        <v>0.21340000000000001</v>
      </c>
      <c r="T10">
        <v>7.8600000000000003E-2</v>
      </c>
      <c r="U10">
        <v>5.2600000000000001E-2</v>
      </c>
      <c r="V10">
        <v>5.3900000000000003E-2</v>
      </c>
      <c r="W10">
        <v>5.74E-2</v>
      </c>
      <c r="X10">
        <v>4.7E-2</v>
      </c>
      <c r="Y10">
        <v>4.8300000000000003E-2</v>
      </c>
      <c r="Z10">
        <v>4.2599999999999999E-2</v>
      </c>
      <c r="AA10">
        <v>4.2500000000000003E-2</v>
      </c>
      <c r="AB10">
        <v>4.3099999999999999E-2</v>
      </c>
      <c r="AC10">
        <v>4.6699999999999998E-2</v>
      </c>
    </row>
    <row r="11" spans="1:29" x14ac:dyDescent="0.3">
      <c r="D11">
        <v>3.3395999999999999</v>
      </c>
      <c r="E11">
        <v>2.0853000000000002</v>
      </c>
      <c r="F11">
        <v>0.53120000000000001</v>
      </c>
      <c r="G11">
        <v>0.12180000000000001</v>
      </c>
      <c r="H11">
        <v>5.7099999999999998E-2</v>
      </c>
      <c r="I11">
        <v>4.53E-2</v>
      </c>
      <c r="J11">
        <v>4.9399999999999999E-2</v>
      </c>
      <c r="K11">
        <v>4.3099999999999999E-2</v>
      </c>
      <c r="L11">
        <v>4.7699999999999999E-2</v>
      </c>
      <c r="M11">
        <v>4.1399999999999999E-2</v>
      </c>
      <c r="N11">
        <v>4.41E-2</v>
      </c>
      <c r="O11">
        <v>4.4299999999999999E-2</v>
      </c>
      <c r="R11">
        <v>0.81440000000000001</v>
      </c>
      <c r="S11">
        <v>0.189</v>
      </c>
      <c r="T11">
        <v>7.7399999999999997E-2</v>
      </c>
      <c r="U11">
        <v>5.0900000000000001E-2</v>
      </c>
      <c r="V11">
        <v>4.3900000000000002E-2</v>
      </c>
      <c r="W11">
        <v>4.1500000000000002E-2</v>
      </c>
      <c r="X11">
        <v>4.2799999999999998E-2</v>
      </c>
      <c r="Y11">
        <v>4.2799999999999998E-2</v>
      </c>
      <c r="Z11">
        <v>4.2700000000000002E-2</v>
      </c>
      <c r="AA11">
        <v>4.3900000000000002E-2</v>
      </c>
      <c r="AB11">
        <v>4.2200000000000001E-2</v>
      </c>
      <c r="AC11">
        <v>4.2000000000000003E-2</v>
      </c>
    </row>
    <row r="12" spans="1:29" s="10" customFormat="1" x14ac:dyDescent="0.3">
      <c r="C12" s="9" t="s">
        <v>519</v>
      </c>
      <c r="D12" s="10">
        <f>_xlfn.STDEV.S(D10:D11)/AVERAGE(D10:D11)*100</f>
        <v>0.6910936359630131</v>
      </c>
      <c r="E12" s="10">
        <f>_xlfn.STDEV.S(E10:E11)/AVERAGE(E10:E11)*100</f>
        <v>0.4080835557273399</v>
      </c>
      <c r="F12" s="10">
        <f t="shared" ref="F12:O12" si="4">_xlfn.STDEV.S(F10:F11)/AVERAGE(F10:F11)*100</f>
        <v>9.5224458110803596</v>
      </c>
      <c r="G12" s="10">
        <f>_xlfn.STDEV.S(G10:G11)/AVERAGE(G10:G11)*100</f>
        <v>1.5502950135636815</v>
      </c>
      <c r="H12" s="10">
        <f t="shared" si="4"/>
        <v>5.818342951828857</v>
      </c>
      <c r="I12" s="10">
        <f t="shared" si="4"/>
        <v>0.93040365945598857</v>
      </c>
      <c r="J12" s="10">
        <f t="shared" si="4"/>
        <v>9.3060439379459332</v>
      </c>
      <c r="K12" s="10">
        <f t="shared" si="4"/>
        <v>1.996536793938487</v>
      </c>
      <c r="L12" s="10">
        <f t="shared" si="4"/>
        <v>4.1190686282711519</v>
      </c>
      <c r="M12" s="10">
        <f t="shared" si="4"/>
        <v>1.0174198290453975</v>
      </c>
      <c r="N12" s="10">
        <f t="shared" si="4"/>
        <v>0.31995781954142222</v>
      </c>
      <c r="O12" s="10">
        <f t="shared" si="4"/>
        <v>1.1262224046202109</v>
      </c>
      <c r="Q12" s="9" t="s">
        <v>519</v>
      </c>
      <c r="R12" s="10">
        <f>_xlfn.STDEV.S(R10:R11)/AVERAGE(R10:R11)*100</f>
        <v>5.0648150431286485</v>
      </c>
      <c r="S12" s="10">
        <f>_xlfn.STDEV.S(S10:S11)/AVERAGE(S10:S11)*100</f>
        <v>8.5752512231370588</v>
      </c>
      <c r="T12" s="10">
        <f t="shared" ref="T12:AC12" si="5">_xlfn.STDEV.S(T10:T11)/AVERAGE(T10:T11)*100</f>
        <v>1.0878565864408483</v>
      </c>
      <c r="U12" s="10">
        <f>_xlfn.STDEV.S(U10:U11)/AVERAGE(U10:U11)*100</f>
        <v>2.3228628560717506</v>
      </c>
      <c r="V12" s="10">
        <f t="shared" si="5"/>
        <v>14.460261373958108</v>
      </c>
      <c r="W12" s="10">
        <f t="shared" si="5"/>
        <v>22.736092661003283</v>
      </c>
      <c r="X12" s="10">
        <f t="shared" si="5"/>
        <v>6.6143618730144809</v>
      </c>
      <c r="Y12" s="10">
        <f t="shared" si="5"/>
        <v>8.5380621219012411</v>
      </c>
      <c r="Z12" s="10">
        <f t="shared" si="5"/>
        <v>0.16579291469790569</v>
      </c>
      <c r="AA12" s="10">
        <f t="shared" si="5"/>
        <v>2.2915497538452905</v>
      </c>
      <c r="AB12" s="10">
        <f t="shared" si="5"/>
        <v>1.4921362322811051</v>
      </c>
      <c r="AC12" s="10">
        <f t="shared" si="5"/>
        <v>7.493578064434657</v>
      </c>
    </row>
    <row r="13" spans="1:29" x14ac:dyDescent="0.3">
      <c r="C13" s="1" t="s">
        <v>494</v>
      </c>
      <c r="D13">
        <v>1.3952</v>
      </c>
      <c r="E13">
        <v>0.6149</v>
      </c>
      <c r="F13">
        <v>0.17130000000000001</v>
      </c>
      <c r="G13">
        <v>7.5200000000000003E-2</v>
      </c>
      <c r="H13">
        <v>5.1299999999999998E-2</v>
      </c>
      <c r="I13">
        <v>4.3900000000000002E-2</v>
      </c>
      <c r="J13">
        <v>4.65E-2</v>
      </c>
      <c r="K13">
        <v>4.2799999999999998E-2</v>
      </c>
      <c r="L13">
        <v>4.36E-2</v>
      </c>
      <c r="M13">
        <v>5.33E-2</v>
      </c>
      <c r="N13">
        <v>4.2200000000000001E-2</v>
      </c>
      <c r="O13">
        <v>4.6199999999999998E-2</v>
      </c>
      <c r="Q13" s="1" t="s">
        <v>587</v>
      </c>
      <c r="R13">
        <v>3.6501000000000001</v>
      </c>
      <c r="S13">
        <v>3.6859999999999999</v>
      </c>
      <c r="T13">
        <v>3.4195000000000002</v>
      </c>
      <c r="U13">
        <v>2.0516999999999999</v>
      </c>
      <c r="V13">
        <v>0.43830000000000002</v>
      </c>
      <c r="W13">
        <v>0.1202</v>
      </c>
      <c r="X13">
        <v>5.5300000000000002E-2</v>
      </c>
      <c r="Y13">
        <v>4.4499999999999998E-2</v>
      </c>
      <c r="Z13">
        <v>4.3099999999999999E-2</v>
      </c>
      <c r="AA13">
        <v>4.4999999999999998E-2</v>
      </c>
      <c r="AB13">
        <v>4.2599999999999999E-2</v>
      </c>
      <c r="AC13">
        <v>4.4999999999999998E-2</v>
      </c>
    </row>
    <row r="14" spans="1:29" x14ac:dyDescent="0.3">
      <c r="D14">
        <v>1.6692</v>
      </c>
      <c r="E14">
        <v>0.53869999999999996</v>
      </c>
      <c r="F14">
        <v>0.18110000000000001</v>
      </c>
      <c r="G14">
        <v>7.0499999999999993E-2</v>
      </c>
      <c r="H14">
        <v>4.9399999999999999E-2</v>
      </c>
      <c r="I14">
        <v>4.3999999999999997E-2</v>
      </c>
      <c r="J14">
        <v>4.24E-2</v>
      </c>
      <c r="K14">
        <v>4.3299999999999998E-2</v>
      </c>
      <c r="L14">
        <v>4.2599999999999999E-2</v>
      </c>
      <c r="M14">
        <v>4.2799999999999998E-2</v>
      </c>
      <c r="N14">
        <v>6.54E-2</v>
      </c>
      <c r="O14">
        <v>4.2999999999999997E-2</v>
      </c>
      <c r="R14">
        <v>3.7616000000000001</v>
      </c>
      <c r="S14">
        <v>3.6187999999999998</v>
      </c>
      <c r="T14">
        <v>3.5409000000000002</v>
      </c>
      <c r="U14">
        <v>1.9421999999999999</v>
      </c>
      <c r="V14">
        <v>0.39229999999999998</v>
      </c>
      <c r="W14">
        <v>0.12139999999999999</v>
      </c>
      <c r="X14">
        <v>6.0999999999999999E-2</v>
      </c>
      <c r="Y14">
        <v>4.58E-2</v>
      </c>
      <c r="Z14">
        <v>4.2999999999999997E-2</v>
      </c>
      <c r="AA14">
        <v>4.2999999999999997E-2</v>
      </c>
      <c r="AB14">
        <v>4.6600000000000003E-2</v>
      </c>
      <c r="AC14">
        <v>4.5900000000000003E-2</v>
      </c>
    </row>
    <row r="15" spans="1:29" s="10" customFormat="1" x14ac:dyDescent="0.3">
      <c r="C15" s="9" t="s">
        <v>519</v>
      </c>
      <c r="D15" s="10">
        <f>_xlfn.STDEV.S(D13:D14)/AVERAGE(D13:D14)*100</f>
        <v>12.645037073822873</v>
      </c>
      <c r="E15" s="10">
        <f>_xlfn.STDEV.S(E13:E14)/AVERAGE(E13:E14)*100</f>
        <v>9.3414592105435084</v>
      </c>
      <c r="F15" s="10">
        <f t="shared" ref="F15:O15" si="6">_xlfn.STDEV.S(F13:F14)/AVERAGE(F13:F14)*100</f>
        <v>3.9328299975188239</v>
      </c>
      <c r="G15" s="10">
        <f>_xlfn.STDEV.S(G13:G14)/AVERAGE(G13:G14)*100</f>
        <v>4.5619792334616065</v>
      </c>
      <c r="H15" s="10">
        <f t="shared" si="6"/>
        <v>2.6683274761756492</v>
      </c>
      <c r="I15" s="10">
        <f t="shared" si="6"/>
        <v>0.16088891494573804</v>
      </c>
      <c r="J15" s="10">
        <f t="shared" si="6"/>
        <v>6.522244775848919</v>
      </c>
      <c r="K15" s="10">
        <f t="shared" si="6"/>
        <v>0.8212622313432616</v>
      </c>
      <c r="L15" s="10">
        <f t="shared" si="6"/>
        <v>1.6406189818713415</v>
      </c>
      <c r="M15" s="10">
        <f t="shared" si="6"/>
        <v>15.4518651455958</v>
      </c>
      <c r="N15" s="10">
        <f t="shared" si="6"/>
        <v>30.492337032579815</v>
      </c>
      <c r="O15" s="10">
        <f t="shared" si="6"/>
        <v>5.0734118829528096</v>
      </c>
      <c r="Q15" s="9" t="s">
        <v>519</v>
      </c>
      <c r="R15" s="10">
        <f>_xlfn.STDEV.S(R13:R14)/AVERAGE(R13:R14)*100</f>
        <v>2.1275120715166564</v>
      </c>
      <c r="S15" s="10">
        <f>_xlfn.STDEV.S(S13:S14)/AVERAGE(S13:S14)*100</f>
        <v>1.300995939539374</v>
      </c>
      <c r="T15" s="10">
        <f t="shared" ref="T15:AC15" si="7">_xlfn.STDEV.S(T13:T14)/AVERAGE(T13:T14)*100</f>
        <v>2.4666043111328899</v>
      </c>
      <c r="U15" s="10">
        <f>_xlfn.STDEV.S(U13:U14)/AVERAGE(U13:U14)*100</f>
        <v>3.8773225438757559</v>
      </c>
      <c r="V15" s="10">
        <f t="shared" si="7"/>
        <v>7.8321483107587815</v>
      </c>
      <c r="W15" s="10">
        <f t="shared" si="7"/>
        <v>0.70242395482106956</v>
      </c>
      <c r="X15" s="10">
        <f t="shared" si="7"/>
        <v>6.9312272618457751</v>
      </c>
      <c r="Y15" s="10">
        <f t="shared" si="7"/>
        <v>2.0359663688649254</v>
      </c>
      <c r="Z15" s="10">
        <f t="shared" si="7"/>
        <v>0.16425244626865684</v>
      </c>
      <c r="AA15" s="10">
        <f t="shared" si="7"/>
        <v>3.2141217326661282</v>
      </c>
      <c r="AB15" s="10">
        <f t="shared" si="7"/>
        <v>6.3417648536910152</v>
      </c>
      <c r="AC15" s="10">
        <f t="shared" si="7"/>
        <v>1.4002114478941614</v>
      </c>
    </row>
    <row r="16" spans="1:29" x14ac:dyDescent="0.3">
      <c r="C16" s="1" t="s">
        <v>503</v>
      </c>
      <c r="D16">
        <v>2.6471</v>
      </c>
      <c r="E16">
        <v>0.82</v>
      </c>
      <c r="F16">
        <v>0.19359999999999999</v>
      </c>
      <c r="G16">
        <v>7.17E-2</v>
      </c>
      <c r="H16">
        <v>4.9000000000000002E-2</v>
      </c>
      <c r="I16">
        <v>4.3499999999999997E-2</v>
      </c>
      <c r="J16">
        <v>5.2999999999999999E-2</v>
      </c>
      <c r="K16">
        <v>4.2799999999999998E-2</v>
      </c>
      <c r="L16">
        <v>4.19E-2</v>
      </c>
      <c r="M16">
        <v>4.48E-2</v>
      </c>
      <c r="N16">
        <v>4.24E-2</v>
      </c>
      <c r="O16">
        <v>4.4200000000000003E-2</v>
      </c>
      <c r="Q16" s="1" t="s">
        <v>593</v>
      </c>
      <c r="R16">
        <v>3.6981000000000002</v>
      </c>
      <c r="S16">
        <v>3.6905000000000001</v>
      </c>
      <c r="T16">
        <v>3.1978</v>
      </c>
      <c r="U16">
        <v>1.3104</v>
      </c>
      <c r="V16">
        <v>0.32150000000000001</v>
      </c>
      <c r="W16">
        <v>8.6800000000000002E-2</v>
      </c>
      <c r="X16">
        <v>5.3999999999999999E-2</v>
      </c>
      <c r="Y16">
        <v>4.5100000000000001E-2</v>
      </c>
      <c r="Z16">
        <v>4.3400000000000001E-2</v>
      </c>
      <c r="AA16">
        <v>4.2999999999999997E-2</v>
      </c>
      <c r="AB16">
        <v>4.3700000000000003E-2</v>
      </c>
      <c r="AC16">
        <v>4.2599999999999999E-2</v>
      </c>
    </row>
    <row r="17" spans="1:29" x14ac:dyDescent="0.3">
      <c r="D17">
        <v>2.6293000000000002</v>
      </c>
      <c r="E17">
        <v>0.85340000000000005</v>
      </c>
      <c r="F17">
        <v>0.18310000000000001</v>
      </c>
      <c r="G17">
        <v>8.8099999999999998E-2</v>
      </c>
      <c r="H17">
        <v>4.9599999999999998E-2</v>
      </c>
      <c r="I17">
        <v>4.2999999999999997E-2</v>
      </c>
      <c r="J17">
        <v>4.24E-2</v>
      </c>
      <c r="K17">
        <v>4.2700000000000002E-2</v>
      </c>
      <c r="L17">
        <v>4.3799999999999999E-2</v>
      </c>
      <c r="M17">
        <v>4.2700000000000002E-2</v>
      </c>
      <c r="N17">
        <v>4.4499999999999998E-2</v>
      </c>
      <c r="O17">
        <v>4.2599999999999999E-2</v>
      </c>
      <c r="R17">
        <v>3.7176</v>
      </c>
      <c r="S17">
        <v>3.5937000000000001</v>
      </c>
      <c r="T17">
        <v>3.2677999999999998</v>
      </c>
      <c r="U17">
        <v>1.6347</v>
      </c>
      <c r="V17">
        <v>0.35809999999999997</v>
      </c>
      <c r="W17">
        <v>7.9100000000000004E-2</v>
      </c>
      <c r="X17">
        <v>5.2999999999999999E-2</v>
      </c>
      <c r="Y17">
        <v>5.6099999999999997E-2</v>
      </c>
      <c r="Z17">
        <v>4.3900000000000002E-2</v>
      </c>
      <c r="AA17">
        <v>4.3700000000000003E-2</v>
      </c>
      <c r="AB17">
        <v>4.36E-2</v>
      </c>
      <c r="AC17">
        <v>4.2299999999999997E-2</v>
      </c>
    </row>
    <row r="18" spans="1:29" s="10" customFormat="1" x14ac:dyDescent="0.3">
      <c r="C18" s="9" t="s">
        <v>519</v>
      </c>
      <c r="D18" s="10">
        <f>_xlfn.STDEV.S(D16:D17)/AVERAGE(D16:D17)*100</f>
        <v>0.47708667671595834</v>
      </c>
      <c r="E18" s="10">
        <f>_xlfn.STDEV.S(E16:E17)/AVERAGE(E16:E17)*100</f>
        <v>2.8226803503801552</v>
      </c>
      <c r="F18" s="10">
        <f t="shared" ref="F18:O18" si="8">_xlfn.STDEV.S(F16:F17)/AVERAGE(F16:F17)*100</f>
        <v>3.9419279014912316</v>
      </c>
      <c r="G18" s="10">
        <f>_xlfn.STDEV.S(G16:G17)/AVERAGE(G16:G17)*100</f>
        <v>14.513831303453598</v>
      </c>
      <c r="H18" s="10">
        <f t="shared" si="8"/>
        <v>0.86057620428382553</v>
      </c>
      <c r="I18" s="10">
        <f t="shared" si="8"/>
        <v>0.81746448692086493</v>
      </c>
      <c r="J18" s="10">
        <f t="shared" si="8"/>
        <v>15.713484026367643</v>
      </c>
      <c r="K18" s="10">
        <f t="shared" si="8"/>
        <v>0.16540509501439035</v>
      </c>
      <c r="L18" s="10">
        <f t="shared" si="8"/>
        <v>3.1353626236976422</v>
      </c>
      <c r="M18" s="10">
        <f t="shared" si="8"/>
        <v>3.3941125496954245</v>
      </c>
      <c r="N18" s="10">
        <f t="shared" si="8"/>
        <v>3.4175471587842301</v>
      </c>
      <c r="O18" s="10">
        <f t="shared" si="8"/>
        <v>2.6068452762637766</v>
      </c>
      <c r="Q18" s="9" t="s">
        <v>519</v>
      </c>
      <c r="R18" s="10">
        <f>_xlfn.STDEV.S(R16:R17)/AVERAGE(R16:R17)*100</f>
        <v>0.37187540577794603</v>
      </c>
      <c r="S18" s="10">
        <f>_xlfn.STDEV.S(S16:S17)/AVERAGE(S16:S17)*100</f>
        <v>1.8793535712599267</v>
      </c>
      <c r="T18" s="10">
        <f t="shared" ref="T18:AC18" si="9">_xlfn.STDEV.S(T16:T17)/AVERAGE(T16:T17)*100</f>
        <v>1.531102285420014</v>
      </c>
      <c r="U18" s="10">
        <f>_xlfn.STDEV.S(U16:U17)/AVERAGE(U16:U17)*100</f>
        <v>15.572627696091693</v>
      </c>
      <c r="V18" s="10">
        <f t="shared" si="9"/>
        <v>7.6162766896490925</v>
      </c>
      <c r="W18" s="10">
        <f t="shared" si="9"/>
        <v>6.5638604160776559</v>
      </c>
      <c r="X18" s="10">
        <f t="shared" si="9"/>
        <v>1.3216949181056976</v>
      </c>
      <c r="Y18" s="10">
        <f t="shared" si="9"/>
        <v>15.371886547533725</v>
      </c>
      <c r="Z18" s="10">
        <f t="shared" si="9"/>
        <v>0.80997340342101731</v>
      </c>
      <c r="AA18" s="10">
        <f t="shared" si="9"/>
        <v>1.1418102579713671</v>
      </c>
      <c r="AB18" s="10">
        <f t="shared" si="9"/>
        <v>0.16199468068420797</v>
      </c>
      <c r="AC18" s="10">
        <f t="shared" si="9"/>
        <v>0.49972210684561935</v>
      </c>
    </row>
    <row r="19" spans="1:29" x14ac:dyDescent="0.3">
      <c r="C19" s="1" t="s">
        <v>504</v>
      </c>
      <c r="D19">
        <v>3.7747000000000002</v>
      </c>
      <c r="E19">
        <v>3.2536999999999998</v>
      </c>
      <c r="F19">
        <v>1.0732999999999999</v>
      </c>
      <c r="G19">
        <v>0.19769999999999999</v>
      </c>
      <c r="H19">
        <v>7.3099999999999998E-2</v>
      </c>
      <c r="I19">
        <v>4.8399999999999999E-2</v>
      </c>
      <c r="J19">
        <v>4.4699999999999997E-2</v>
      </c>
      <c r="K19">
        <v>4.3400000000000001E-2</v>
      </c>
      <c r="L19">
        <v>4.3400000000000001E-2</v>
      </c>
      <c r="M19">
        <v>4.3099999999999999E-2</v>
      </c>
      <c r="N19">
        <v>4.36E-2</v>
      </c>
      <c r="O19">
        <v>5.4100000000000002E-2</v>
      </c>
      <c r="Q19" s="1" t="s">
        <v>602</v>
      </c>
      <c r="R19">
        <v>2.8746999999999998</v>
      </c>
      <c r="S19">
        <v>0.8427</v>
      </c>
      <c r="T19">
        <v>0.22070000000000001</v>
      </c>
      <c r="U19">
        <v>8.5000000000000006E-2</v>
      </c>
      <c r="V19">
        <v>6.8500000000000005E-2</v>
      </c>
      <c r="W19">
        <v>4.48E-2</v>
      </c>
      <c r="X19">
        <v>4.5999999999999999E-2</v>
      </c>
      <c r="Y19">
        <v>4.5900000000000003E-2</v>
      </c>
      <c r="Z19">
        <v>4.3700000000000003E-2</v>
      </c>
      <c r="AA19">
        <v>4.4999999999999998E-2</v>
      </c>
      <c r="AB19">
        <v>5.3100000000000001E-2</v>
      </c>
      <c r="AC19">
        <v>4.3799999999999999E-2</v>
      </c>
    </row>
    <row r="20" spans="1:29" x14ac:dyDescent="0.3">
      <c r="D20">
        <v>3.8334999999999999</v>
      </c>
      <c r="E20">
        <v>3.0291000000000001</v>
      </c>
      <c r="F20">
        <v>1.0659000000000001</v>
      </c>
      <c r="G20">
        <v>0.20569999999999999</v>
      </c>
      <c r="H20">
        <v>7.7200000000000005E-2</v>
      </c>
      <c r="I20">
        <v>4.9399999999999999E-2</v>
      </c>
      <c r="J20">
        <v>4.6300000000000001E-2</v>
      </c>
      <c r="K20">
        <v>4.4699999999999997E-2</v>
      </c>
      <c r="L20">
        <v>4.3999999999999997E-2</v>
      </c>
      <c r="M20">
        <v>4.3700000000000003E-2</v>
      </c>
      <c r="N20">
        <v>4.3700000000000003E-2</v>
      </c>
      <c r="O20">
        <v>4.36E-2</v>
      </c>
      <c r="R20">
        <v>2.9102999999999999</v>
      </c>
      <c r="S20">
        <v>1.0065999999999999</v>
      </c>
      <c r="T20">
        <v>0.25619999999999998</v>
      </c>
      <c r="U20">
        <v>7.6899999999999996E-2</v>
      </c>
      <c r="V20">
        <v>4.9099999999999998E-2</v>
      </c>
      <c r="W20">
        <v>4.7500000000000001E-2</v>
      </c>
      <c r="X20">
        <v>4.4600000000000001E-2</v>
      </c>
      <c r="Y20">
        <v>4.4200000000000003E-2</v>
      </c>
      <c r="Z20">
        <v>5.7799999999999997E-2</v>
      </c>
      <c r="AA20">
        <v>4.3700000000000003E-2</v>
      </c>
      <c r="AB20">
        <v>4.3700000000000003E-2</v>
      </c>
      <c r="AC20">
        <v>4.3900000000000002E-2</v>
      </c>
    </row>
    <row r="21" spans="1:29" s="10" customFormat="1" x14ac:dyDescent="0.3">
      <c r="C21" s="9" t="s">
        <v>519</v>
      </c>
      <c r="D21" s="10">
        <f>_xlfn.STDEV.S(D19:D20)/AVERAGE(D19:D20)*100</f>
        <v>1.0929754405449073</v>
      </c>
      <c r="E21" s="10">
        <f>_xlfn.STDEV.S(E19:E20)/AVERAGE(E19:E20)*100</f>
        <v>5.0555861416724506</v>
      </c>
      <c r="F21" s="10">
        <f t="shared" ref="F21:O21" si="10">_xlfn.STDEV.S(F19:F20)/AVERAGE(F19:F20)*100</f>
        <v>0.48921000194281472</v>
      </c>
      <c r="G21" s="10">
        <f>_xlfn.STDEV.S(G19:G20)/AVERAGE(G19:G20)*100</f>
        <v>2.8045881256779306</v>
      </c>
      <c r="H21" s="10">
        <f t="shared" si="10"/>
        <v>3.8578014675513632</v>
      </c>
      <c r="I21" s="10">
        <f t="shared" si="10"/>
        <v>1.4460261373958041</v>
      </c>
      <c r="J21" s="10">
        <f t="shared" si="10"/>
        <v>2.4865293404362179</v>
      </c>
      <c r="K21" s="10">
        <f t="shared" si="10"/>
        <v>2.0868077537854908</v>
      </c>
      <c r="L21" s="10">
        <f t="shared" si="10"/>
        <v>0.97085599247580312</v>
      </c>
      <c r="M21" s="10">
        <f t="shared" si="10"/>
        <v>0.97756697859891895</v>
      </c>
      <c r="N21" s="10">
        <f t="shared" si="10"/>
        <v>0.16199468068420797</v>
      </c>
      <c r="O21" s="10">
        <f t="shared" si="10"/>
        <v>15.19881515344672</v>
      </c>
      <c r="Q21" s="9" t="s">
        <v>519</v>
      </c>
      <c r="R21" s="10">
        <f>_xlfn.STDEV.S(R19:R20)/AVERAGE(R19:R20)*100</f>
        <v>0.87028526915267568</v>
      </c>
      <c r="S21" s="10">
        <f>_xlfn.STDEV.S(S19:S20)/AVERAGE(S19:S20)*100</f>
        <v>12.533910283509989</v>
      </c>
      <c r="T21" s="10">
        <f t="shared" ref="T21:AC21" si="11">_xlfn.STDEV.S(T19:T20)/AVERAGE(T19:T20)*100</f>
        <v>10.527276465557737</v>
      </c>
      <c r="U21" s="10">
        <f>_xlfn.STDEV.S(U19:U20)/AVERAGE(U19:U20)*100</f>
        <v>7.0754353645596568</v>
      </c>
      <c r="V21" s="10">
        <f t="shared" si="11"/>
        <v>23.329713528943941</v>
      </c>
      <c r="W21" s="10">
        <f t="shared" si="11"/>
        <v>4.1369194132257405</v>
      </c>
      <c r="X21" s="10">
        <f t="shared" si="11"/>
        <v>2.1853189705544493</v>
      </c>
      <c r="Y21" s="10">
        <f t="shared" si="11"/>
        <v>2.668327476175651</v>
      </c>
      <c r="Z21" s="10">
        <f t="shared" si="11"/>
        <v>19.64572534922225</v>
      </c>
      <c r="AA21" s="10">
        <f t="shared" si="11"/>
        <v>2.0726918050563894</v>
      </c>
      <c r="AB21" s="10">
        <f t="shared" si="11"/>
        <v>13.733065585027987</v>
      </c>
      <c r="AC21" s="10">
        <f t="shared" si="11"/>
        <v>0.16125582239146355</v>
      </c>
    </row>
    <row r="22" spans="1:29" x14ac:dyDescent="0.3">
      <c r="C22" s="1" t="s">
        <v>526</v>
      </c>
      <c r="D22">
        <v>4</v>
      </c>
      <c r="E22">
        <v>3.6758000000000002</v>
      </c>
      <c r="F22">
        <v>3.7183000000000002</v>
      </c>
      <c r="G22">
        <v>3.1372</v>
      </c>
      <c r="H22">
        <v>1.3355999999999999</v>
      </c>
      <c r="I22">
        <v>0.26819999999999999</v>
      </c>
      <c r="J22">
        <v>9.6100000000000005E-2</v>
      </c>
      <c r="K22">
        <v>5.1700000000000003E-2</v>
      </c>
      <c r="L22">
        <v>4.4299999999999999E-2</v>
      </c>
      <c r="M22">
        <v>4.24E-2</v>
      </c>
      <c r="N22">
        <v>4.2599999999999999E-2</v>
      </c>
      <c r="O22">
        <v>4.3900000000000002E-2</v>
      </c>
    </row>
    <row r="23" spans="1:29" x14ac:dyDescent="0.3">
      <c r="D23">
        <v>3.8786</v>
      </c>
      <c r="E23">
        <v>3.512</v>
      </c>
      <c r="F23">
        <v>3.3786</v>
      </c>
      <c r="G23">
        <v>2.9980000000000002</v>
      </c>
      <c r="H23">
        <v>1.2276</v>
      </c>
      <c r="I23">
        <v>0.29959999999999998</v>
      </c>
      <c r="J23">
        <v>9.11E-2</v>
      </c>
      <c r="K23">
        <v>5.2299999999999999E-2</v>
      </c>
      <c r="L23">
        <v>4.3499999999999997E-2</v>
      </c>
      <c r="M23">
        <v>4.8599999999999997E-2</v>
      </c>
      <c r="N23">
        <v>4.5499999999999999E-2</v>
      </c>
      <c r="O23">
        <v>4.6300000000000001E-2</v>
      </c>
    </row>
    <row r="24" spans="1:29" s="10" customFormat="1" x14ac:dyDescent="0.3">
      <c r="C24" s="9" t="s">
        <v>519</v>
      </c>
      <c r="D24" s="10">
        <f>_xlfn.STDEV.S(D22:D23)/AVERAGE(D22:D23)*100</f>
        <v>2.1791374923475448</v>
      </c>
      <c r="E24" s="10">
        <f>_xlfn.STDEV.S(E22:E23)/AVERAGE(E22:E23)*100</f>
        <v>3.2227967043700878</v>
      </c>
      <c r="F24" s="10">
        <f t="shared" ref="F24:O24" si="12">_xlfn.STDEV.S(F22:F23)/AVERAGE(F22:F23)*100</f>
        <v>6.7692703453358591</v>
      </c>
      <c r="G24" s="10">
        <f>_xlfn.STDEV.S(G22:G23)/AVERAGE(G22:G23)*100</f>
        <v>3.2086733583637774</v>
      </c>
      <c r="H24" s="10">
        <f t="shared" si="12"/>
        <v>5.9587650099989879</v>
      </c>
      <c r="I24" s="10">
        <f t="shared" si="12"/>
        <v>7.8207653854376833</v>
      </c>
      <c r="J24" s="10">
        <f t="shared" si="12"/>
        <v>3.777279814030706</v>
      </c>
      <c r="K24" s="10">
        <f t="shared" si="12"/>
        <v>0.81589243983062676</v>
      </c>
      <c r="L24" s="10">
        <f t="shared" si="12"/>
        <v>1.2885772777887006</v>
      </c>
      <c r="M24" s="10">
        <f t="shared" si="12"/>
        <v>9.6353011941903137</v>
      </c>
      <c r="N24" s="10">
        <f t="shared" si="12"/>
        <v>4.6551865276753412</v>
      </c>
      <c r="O24" s="10">
        <f t="shared" si="12"/>
        <v>3.762874223609121</v>
      </c>
      <c r="Q24" s="9"/>
      <c r="T24" s="12"/>
      <c r="W24" s="12"/>
    </row>
    <row r="27" spans="1:29" x14ac:dyDescent="0.3">
      <c r="A27" t="s">
        <v>8</v>
      </c>
    </row>
    <row r="28" spans="1:29" x14ac:dyDescent="0.3">
      <c r="A28" t="s">
        <v>9</v>
      </c>
    </row>
    <row r="29" spans="1:29" x14ac:dyDescent="0.3">
      <c r="A29" t="s">
        <v>10</v>
      </c>
      <c r="B29" t="s">
        <v>431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</row>
    <row r="30" spans="1:29" x14ac:dyDescent="0.3">
      <c r="A30">
        <v>1</v>
      </c>
      <c r="B30">
        <v>100</v>
      </c>
      <c r="C30" t="s">
        <v>19</v>
      </c>
      <c r="D30" t="s">
        <v>68</v>
      </c>
      <c r="E30">
        <v>3.6509999999999998</v>
      </c>
      <c r="F30">
        <v>3.68</v>
      </c>
      <c r="G30">
        <v>4.2000000000000003E-2</v>
      </c>
      <c r="H30">
        <v>1.1000000000000001</v>
      </c>
    </row>
    <row r="31" spans="1:29" x14ac:dyDescent="0.3">
      <c r="A31" t="s">
        <v>21</v>
      </c>
      <c r="B31" t="s">
        <v>21</v>
      </c>
      <c r="C31" t="s">
        <v>19</v>
      </c>
      <c r="D31" t="s">
        <v>80</v>
      </c>
      <c r="E31">
        <v>3.71</v>
      </c>
      <c r="F31" t="s">
        <v>21</v>
      </c>
      <c r="G31" t="s">
        <v>21</v>
      </c>
      <c r="H31" t="s">
        <v>21</v>
      </c>
    </row>
    <row r="32" spans="1:29" x14ac:dyDescent="0.3">
      <c r="A32">
        <v>2</v>
      </c>
      <c r="B32">
        <v>33.332999999999998</v>
      </c>
      <c r="C32">
        <v>20.602</v>
      </c>
      <c r="D32" t="s">
        <v>69</v>
      </c>
      <c r="E32">
        <v>3.5670000000000002</v>
      </c>
      <c r="F32">
        <v>3.56</v>
      </c>
      <c r="G32">
        <v>0.01</v>
      </c>
      <c r="H32">
        <v>0.3</v>
      </c>
    </row>
    <row r="33" spans="1:8" x14ac:dyDescent="0.3">
      <c r="A33" t="s">
        <v>21</v>
      </c>
      <c r="B33" t="s">
        <v>21</v>
      </c>
      <c r="C33">
        <v>18.047000000000001</v>
      </c>
      <c r="D33" t="s">
        <v>81</v>
      </c>
      <c r="E33">
        <v>3.5529999999999999</v>
      </c>
      <c r="F33" t="s">
        <v>21</v>
      </c>
      <c r="G33" t="s">
        <v>21</v>
      </c>
      <c r="H33" t="s">
        <v>21</v>
      </c>
    </row>
    <row r="34" spans="1:8" x14ac:dyDescent="0.3">
      <c r="A34">
        <v>3</v>
      </c>
      <c r="B34">
        <v>11.111000000000001</v>
      </c>
      <c r="C34">
        <v>11.738</v>
      </c>
      <c r="D34" t="s">
        <v>70</v>
      </c>
      <c r="E34">
        <v>3.48</v>
      </c>
      <c r="F34">
        <v>3.411</v>
      </c>
      <c r="G34">
        <v>9.8000000000000004E-2</v>
      </c>
      <c r="H34">
        <v>2.9</v>
      </c>
    </row>
    <row r="35" spans="1:8" x14ac:dyDescent="0.3">
      <c r="A35" t="s">
        <v>21</v>
      </c>
      <c r="B35" t="s">
        <v>21</v>
      </c>
      <c r="C35">
        <v>7.5259999999999998</v>
      </c>
      <c r="D35" t="s">
        <v>82</v>
      </c>
      <c r="E35">
        <v>3.3410000000000002</v>
      </c>
      <c r="F35" t="s">
        <v>21</v>
      </c>
      <c r="G35" t="s">
        <v>21</v>
      </c>
      <c r="H35" t="s">
        <v>21</v>
      </c>
    </row>
    <row r="36" spans="1:8" x14ac:dyDescent="0.3">
      <c r="A36">
        <v>4</v>
      </c>
      <c r="B36">
        <v>3.7040000000000002</v>
      </c>
      <c r="C36">
        <v>4.9800000000000004</v>
      </c>
      <c r="D36" t="s">
        <v>71</v>
      </c>
      <c r="E36">
        <v>3.125</v>
      </c>
      <c r="F36">
        <v>2.976</v>
      </c>
      <c r="G36">
        <v>0.21</v>
      </c>
      <c r="H36">
        <v>7.1</v>
      </c>
    </row>
    <row r="37" spans="1:8" x14ac:dyDescent="0.3">
      <c r="A37" t="s">
        <v>21</v>
      </c>
      <c r="B37" t="s">
        <v>21</v>
      </c>
      <c r="C37">
        <v>3.3839999999999999</v>
      </c>
      <c r="D37" t="s">
        <v>83</v>
      </c>
      <c r="E37">
        <v>2.8279999999999998</v>
      </c>
      <c r="F37" t="s">
        <v>21</v>
      </c>
      <c r="G37" t="s">
        <v>21</v>
      </c>
      <c r="H37" t="s">
        <v>21</v>
      </c>
    </row>
    <row r="38" spans="1:8" x14ac:dyDescent="0.3">
      <c r="A38">
        <v>5</v>
      </c>
      <c r="B38">
        <v>1.2350000000000001</v>
      </c>
      <c r="C38">
        <v>1.0369999999999999</v>
      </c>
      <c r="D38" t="s">
        <v>72</v>
      </c>
      <c r="E38">
        <v>1.5289999999999999</v>
      </c>
      <c r="F38">
        <v>1.657</v>
      </c>
      <c r="G38">
        <v>0.18099999999999999</v>
      </c>
      <c r="H38">
        <v>10.9</v>
      </c>
    </row>
    <row r="39" spans="1:8" x14ac:dyDescent="0.3">
      <c r="A39" t="s">
        <v>21</v>
      </c>
      <c r="B39" t="s">
        <v>21</v>
      </c>
      <c r="C39">
        <v>1.2989999999999999</v>
      </c>
      <c r="D39" t="s">
        <v>84</v>
      </c>
      <c r="E39">
        <v>1.786</v>
      </c>
      <c r="F39" t="s">
        <v>21</v>
      </c>
      <c r="G39" t="s">
        <v>21</v>
      </c>
      <c r="H39" t="s">
        <v>21</v>
      </c>
    </row>
    <row r="40" spans="1:8" x14ac:dyDescent="0.3">
      <c r="A40">
        <v>6</v>
      </c>
      <c r="B40">
        <v>0.41199999999999998</v>
      </c>
      <c r="C40">
        <v>0.46</v>
      </c>
      <c r="D40" t="s">
        <v>73</v>
      </c>
      <c r="E40">
        <v>0.77900000000000003</v>
      </c>
      <c r="F40">
        <v>0.76900000000000002</v>
      </c>
      <c r="G40">
        <v>1.4E-2</v>
      </c>
      <c r="H40">
        <v>1.8</v>
      </c>
    </row>
    <row r="41" spans="1:8" x14ac:dyDescent="0.3">
      <c r="A41" t="s">
        <v>21</v>
      </c>
      <c r="B41" t="s">
        <v>21</v>
      </c>
      <c r="C41">
        <v>0.44700000000000001</v>
      </c>
      <c r="D41" t="s">
        <v>85</v>
      </c>
      <c r="E41">
        <v>0.75900000000000001</v>
      </c>
      <c r="F41" t="s">
        <v>21</v>
      </c>
      <c r="G41" t="s">
        <v>21</v>
      </c>
      <c r="H41" t="s">
        <v>21</v>
      </c>
    </row>
    <row r="42" spans="1:8" x14ac:dyDescent="0.3">
      <c r="A42">
        <v>7</v>
      </c>
      <c r="B42">
        <v>0.13700000000000001</v>
      </c>
      <c r="C42">
        <v>0.115</v>
      </c>
      <c r="D42" t="s">
        <v>74</v>
      </c>
      <c r="E42">
        <v>0.21099999999999999</v>
      </c>
      <c r="F42">
        <v>0.22500000000000001</v>
      </c>
      <c r="G42">
        <v>2.1000000000000001E-2</v>
      </c>
      <c r="H42">
        <v>9.1999999999999993</v>
      </c>
    </row>
    <row r="43" spans="1:8" x14ac:dyDescent="0.3">
      <c r="A43" t="s">
        <v>21</v>
      </c>
      <c r="B43" t="s">
        <v>21</v>
      </c>
      <c r="C43">
        <v>0.13300000000000001</v>
      </c>
      <c r="D43" t="s">
        <v>86</v>
      </c>
      <c r="E43">
        <v>0.24</v>
      </c>
      <c r="F43" t="s">
        <v>21</v>
      </c>
      <c r="G43" t="s">
        <v>21</v>
      </c>
      <c r="H43" t="s">
        <v>21</v>
      </c>
    </row>
    <row r="44" spans="1:8" x14ac:dyDescent="0.3">
      <c r="A44">
        <v>8</v>
      </c>
      <c r="B44">
        <v>4.5999999999999999E-2</v>
      </c>
      <c r="C44">
        <v>3.1E-2</v>
      </c>
      <c r="D44" t="s">
        <v>75</v>
      </c>
      <c r="E44">
        <v>7.9000000000000001E-2</v>
      </c>
      <c r="F44">
        <v>7.6999999999999999E-2</v>
      </c>
      <c r="G44">
        <v>4.0000000000000001E-3</v>
      </c>
      <c r="H44">
        <v>5</v>
      </c>
    </row>
    <row r="45" spans="1:8" x14ac:dyDescent="0.3">
      <c r="A45" t="s">
        <v>21</v>
      </c>
      <c r="B45" t="s">
        <v>21</v>
      </c>
      <c r="C45">
        <v>2.8000000000000001E-2</v>
      </c>
      <c r="D45" t="s">
        <v>87</v>
      </c>
      <c r="E45">
        <v>7.3999999999999996E-2</v>
      </c>
      <c r="F45" t="s">
        <v>21</v>
      </c>
      <c r="G45" t="s">
        <v>21</v>
      </c>
      <c r="H45" t="s">
        <v>21</v>
      </c>
    </row>
    <row r="46" spans="1:8" x14ac:dyDescent="0.3">
      <c r="A46">
        <v>9</v>
      </c>
      <c r="B46">
        <v>1.4999999999999999E-2</v>
      </c>
      <c r="C46">
        <v>1.4E-2</v>
      </c>
      <c r="D46" t="s">
        <v>76</v>
      </c>
      <c r="E46">
        <v>5.6000000000000001E-2</v>
      </c>
      <c r="F46">
        <v>5.5E-2</v>
      </c>
      <c r="G46">
        <v>2E-3</v>
      </c>
      <c r="H46">
        <v>3.8</v>
      </c>
    </row>
    <row r="47" spans="1:8" x14ac:dyDescent="0.3">
      <c r="A47" t="s">
        <v>21</v>
      </c>
      <c r="B47" t="s">
        <v>21</v>
      </c>
      <c r="C47">
        <v>1.2E-2</v>
      </c>
      <c r="D47" t="s">
        <v>88</v>
      </c>
      <c r="E47">
        <v>5.2999999999999999E-2</v>
      </c>
      <c r="F47" t="s">
        <v>21</v>
      </c>
      <c r="G47" t="s">
        <v>21</v>
      </c>
      <c r="H47" t="s">
        <v>21</v>
      </c>
    </row>
    <row r="48" spans="1:8" x14ac:dyDescent="0.3">
      <c r="A48">
        <v>10</v>
      </c>
      <c r="B48">
        <v>5.0000000000000001E-3</v>
      </c>
      <c r="C48">
        <v>7.0000000000000001E-3</v>
      </c>
      <c r="D48" t="s">
        <v>77</v>
      </c>
      <c r="E48">
        <v>4.7E-2</v>
      </c>
      <c r="F48">
        <v>4.5999999999999999E-2</v>
      </c>
      <c r="G48">
        <v>1E-3</v>
      </c>
      <c r="H48">
        <v>2.2999999999999998</v>
      </c>
    </row>
    <row r="49" spans="1:10" x14ac:dyDescent="0.3">
      <c r="A49" t="s">
        <v>21</v>
      </c>
      <c r="B49" t="s">
        <v>21</v>
      </c>
      <c r="C49">
        <v>5.0000000000000001E-3</v>
      </c>
      <c r="D49" t="s">
        <v>89</v>
      </c>
      <c r="E49">
        <v>4.4999999999999998E-2</v>
      </c>
      <c r="F49" t="s">
        <v>21</v>
      </c>
      <c r="G49" t="s">
        <v>21</v>
      </c>
      <c r="H49" t="s">
        <v>21</v>
      </c>
    </row>
    <row r="50" spans="1:10" x14ac:dyDescent="0.3">
      <c r="A50">
        <v>11</v>
      </c>
      <c r="B50">
        <v>2E-3</v>
      </c>
      <c r="C50">
        <v>5.0000000000000001E-3</v>
      </c>
      <c r="D50" t="s">
        <v>78</v>
      </c>
      <c r="E50">
        <v>4.4999999999999998E-2</v>
      </c>
      <c r="F50">
        <v>0.05</v>
      </c>
      <c r="G50">
        <v>6.0000000000000001E-3</v>
      </c>
      <c r="H50">
        <v>11.7</v>
      </c>
    </row>
    <row r="51" spans="1:10" x14ac:dyDescent="0.3">
      <c r="A51" t="s">
        <v>21</v>
      </c>
      <c r="B51" t="s">
        <v>21</v>
      </c>
      <c r="C51">
        <v>1.2E-2</v>
      </c>
      <c r="D51" t="s">
        <v>90</v>
      </c>
      <c r="E51">
        <v>5.3999999999999999E-2</v>
      </c>
      <c r="F51" t="s">
        <v>21</v>
      </c>
      <c r="G51" t="s">
        <v>21</v>
      </c>
      <c r="H51" t="s">
        <v>21</v>
      </c>
    </row>
    <row r="52" spans="1:10" x14ac:dyDescent="0.3">
      <c r="A52">
        <v>12</v>
      </c>
      <c r="B52">
        <v>1E-3</v>
      </c>
      <c r="C52">
        <v>1.6E-2</v>
      </c>
      <c r="D52" t="s">
        <v>79</v>
      </c>
      <c r="E52">
        <v>5.8000000000000003E-2</v>
      </c>
      <c r="F52">
        <v>5.0999999999999997E-2</v>
      </c>
      <c r="G52">
        <v>0.01</v>
      </c>
      <c r="H52">
        <v>18.600000000000001</v>
      </c>
    </row>
    <row r="53" spans="1:10" x14ac:dyDescent="0.3">
      <c r="A53" t="s">
        <v>21</v>
      </c>
      <c r="B53" t="s">
        <v>21</v>
      </c>
      <c r="C53">
        <v>4.0000000000000001E-3</v>
      </c>
      <c r="D53" t="s">
        <v>91</v>
      </c>
      <c r="E53">
        <v>4.4999999999999998E-2</v>
      </c>
      <c r="F53" t="s">
        <v>21</v>
      </c>
      <c r="G53" t="s">
        <v>21</v>
      </c>
      <c r="H53" t="s">
        <v>21</v>
      </c>
    </row>
    <row r="54" spans="1:10" x14ac:dyDescent="0.3">
      <c r="A54" t="s">
        <v>56</v>
      </c>
    </row>
    <row r="55" spans="1:10" x14ac:dyDescent="0.3">
      <c r="A55" t="s">
        <v>57</v>
      </c>
      <c r="B55" t="s">
        <v>58</v>
      </c>
      <c r="C55">
        <v>4.5999999999999999E-2</v>
      </c>
      <c r="D55" t="s">
        <v>59</v>
      </c>
    </row>
    <row r="56" spans="1:10" x14ac:dyDescent="0.3">
      <c r="A56" t="s">
        <v>60</v>
      </c>
      <c r="B56" t="s">
        <v>61</v>
      </c>
      <c r="C56">
        <v>3.68</v>
      </c>
      <c r="D56" t="s">
        <v>62</v>
      </c>
    </row>
    <row r="57" spans="1:10" x14ac:dyDescent="0.3">
      <c r="A57" t="s">
        <v>63</v>
      </c>
    </row>
    <row r="58" spans="1:10" x14ac:dyDescent="0.3">
      <c r="A58" t="s">
        <v>432</v>
      </c>
    </row>
    <row r="59" spans="1:10" x14ac:dyDescent="0.3">
      <c r="A59" t="s">
        <v>10</v>
      </c>
      <c r="B59" t="s">
        <v>13</v>
      </c>
      <c r="C59" t="s">
        <v>14</v>
      </c>
      <c r="D59" t="s">
        <v>65</v>
      </c>
      <c r="E59" t="s">
        <v>66</v>
      </c>
      <c r="F59" t="s">
        <v>67</v>
      </c>
      <c r="G59" t="s">
        <v>16</v>
      </c>
      <c r="H59" t="s">
        <v>17</v>
      </c>
      <c r="I59" t="s">
        <v>433</v>
      </c>
      <c r="J59" t="s">
        <v>434</v>
      </c>
    </row>
    <row r="60" spans="1:10" x14ac:dyDescent="0.3">
      <c r="A60">
        <v>1</v>
      </c>
      <c r="B60" t="s">
        <v>92</v>
      </c>
      <c r="C60">
        <v>3.0750000000000002</v>
      </c>
      <c r="E60">
        <v>4.6219999999999999</v>
      </c>
      <c r="F60">
        <v>3.7509999999999999</v>
      </c>
      <c r="G60">
        <v>1.232</v>
      </c>
      <c r="H60">
        <v>32.799999999999997</v>
      </c>
      <c r="I60">
        <v>1</v>
      </c>
      <c r="J60">
        <v>3.7509999999999999</v>
      </c>
    </row>
    <row r="61" spans="1:10" x14ac:dyDescent="0.3">
      <c r="A61" t="s">
        <v>21</v>
      </c>
      <c r="B61" t="s">
        <v>116</v>
      </c>
      <c r="C61">
        <v>2.6760000000000002</v>
      </c>
      <c r="E61">
        <v>2.88</v>
      </c>
      <c r="F61" t="s">
        <v>21</v>
      </c>
      <c r="G61" t="s">
        <v>21</v>
      </c>
      <c r="H61" t="s">
        <v>21</v>
      </c>
      <c r="I61" t="s">
        <v>21</v>
      </c>
      <c r="J61" t="s">
        <v>21</v>
      </c>
    </row>
    <row r="62" spans="1:10" x14ac:dyDescent="0.3">
      <c r="A62">
        <v>2</v>
      </c>
      <c r="B62" t="s">
        <v>93</v>
      </c>
      <c r="C62">
        <v>1.028</v>
      </c>
      <c r="E62">
        <v>0.629</v>
      </c>
      <c r="F62">
        <v>0.59799999999999998</v>
      </c>
      <c r="G62">
        <v>4.3999999999999997E-2</v>
      </c>
      <c r="H62">
        <v>7.3</v>
      </c>
      <c r="I62">
        <v>3</v>
      </c>
      <c r="J62">
        <v>1.794</v>
      </c>
    </row>
    <row r="63" spans="1:10" x14ac:dyDescent="0.3">
      <c r="A63" t="s">
        <v>21</v>
      </c>
      <c r="B63" t="s">
        <v>117</v>
      </c>
      <c r="C63">
        <v>0.94</v>
      </c>
      <c r="E63">
        <v>0.56699999999999995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3</v>
      </c>
      <c r="B64" t="s">
        <v>94</v>
      </c>
      <c r="C64">
        <v>0.19500000000000001</v>
      </c>
      <c r="E64">
        <v>0.105</v>
      </c>
      <c r="F64">
        <v>0.11600000000000001</v>
      </c>
      <c r="G64">
        <v>1.6E-2</v>
      </c>
      <c r="H64">
        <v>13.4</v>
      </c>
      <c r="I64">
        <v>9</v>
      </c>
      <c r="J64">
        <v>1.0469999999999999</v>
      </c>
    </row>
    <row r="65" spans="1:10" x14ac:dyDescent="0.3">
      <c r="A65" t="s">
        <v>21</v>
      </c>
      <c r="B65" t="s">
        <v>118</v>
      </c>
      <c r="C65">
        <v>0.23100000000000001</v>
      </c>
      <c r="E65">
        <v>0.127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4</v>
      </c>
      <c r="B66" t="s">
        <v>95</v>
      </c>
      <c r="C66">
        <v>7.0999999999999994E-2</v>
      </c>
      <c r="E66">
        <v>2.5999999999999999E-2</v>
      </c>
      <c r="F66">
        <v>2.5000000000000001E-2</v>
      </c>
      <c r="G66">
        <v>1E-3</v>
      </c>
      <c r="H66">
        <v>4.8</v>
      </c>
      <c r="I66">
        <v>27</v>
      </c>
      <c r="J66">
        <v>0.66800000000000004</v>
      </c>
    </row>
    <row r="67" spans="1:10" x14ac:dyDescent="0.3">
      <c r="A67" t="s">
        <v>21</v>
      </c>
      <c r="B67" t="s">
        <v>119</v>
      </c>
      <c r="C67">
        <v>6.9000000000000006E-2</v>
      </c>
      <c r="E67">
        <v>2.4E-2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5</v>
      </c>
      <c r="B68" t="s">
        <v>96</v>
      </c>
      <c r="C68">
        <v>0.05</v>
      </c>
      <c r="E68">
        <v>8.9999999999999993E-3</v>
      </c>
      <c r="F68">
        <v>1.0999999999999999E-2</v>
      </c>
      <c r="G68">
        <v>2E-3</v>
      </c>
      <c r="H68">
        <v>19.7</v>
      </c>
      <c r="I68">
        <v>81</v>
      </c>
      <c r="J68">
        <v>0.87</v>
      </c>
    </row>
    <row r="69" spans="1:10" x14ac:dyDescent="0.3">
      <c r="A69" t="s">
        <v>21</v>
      </c>
      <c r="B69" t="s">
        <v>120</v>
      </c>
      <c r="C69">
        <v>5.3999999999999999E-2</v>
      </c>
      <c r="E69">
        <v>1.2E-2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6</v>
      </c>
      <c r="B70" t="s">
        <v>97</v>
      </c>
      <c r="C70">
        <v>6.0999999999999999E-2</v>
      </c>
      <c r="E70">
        <v>1.7999999999999999E-2</v>
      </c>
      <c r="F70">
        <v>0.01</v>
      </c>
      <c r="G70">
        <v>1.0999999999999999E-2</v>
      </c>
      <c r="H70">
        <v>107.1</v>
      </c>
      <c r="I70">
        <v>243</v>
      </c>
      <c r="J70">
        <v>2.488</v>
      </c>
    </row>
    <row r="71" spans="1:10" x14ac:dyDescent="0.3">
      <c r="A71" t="s">
        <v>21</v>
      </c>
      <c r="B71" t="s">
        <v>121</v>
      </c>
      <c r="C71">
        <v>4.2999999999999997E-2</v>
      </c>
      <c r="D71" t="s">
        <v>65</v>
      </c>
      <c r="E71">
        <v>2E-3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7</v>
      </c>
      <c r="B72" t="s">
        <v>98</v>
      </c>
      <c r="C72">
        <v>4.7E-2</v>
      </c>
      <c r="E72">
        <v>7.0000000000000001E-3</v>
      </c>
      <c r="F72">
        <v>5.0000000000000001E-3</v>
      </c>
      <c r="G72">
        <v>3.0000000000000001E-3</v>
      </c>
      <c r="H72">
        <v>55.2</v>
      </c>
      <c r="I72">
        <v>729</v>
      </c>
      <c r="J72">
        <v>3.4710000000000001</v>
      </c>
    </row>
    <row r="73" spans="1:10" x14ac:dyDescent="0.3">
      <c r="A73" t="s">
        <v>21</v>
      </c>
      <c r="B73" t="s">
        <v>122</v>
      </c>
      <c r="C73">
        <v>4.2999999999999997E-2</v>
      </c>
      <c r="D73" t="s">
        <v>65</v>
      </c>
      <c r="E73">
        <v>3.0000000000000001E-3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8</v>
      </c>
      <c r="B74" t="s">
        <v>99</v>
      </c>
      <c r="C74">
        <v>4.2999999999999997E-2</v>
      </c>
      <c r="D74" t="s">
        <v>65</v>
      </c>
      <c r="E74">
        <v>2E-3</v>
      </c>
      <c r="F74">
        <v>2E-3</v>
      </c>
      <c r="G74">
        <v>0</v>
      </c>
      <c r="H74">
        <v>3.1</v>
      </c>
      <c r="I74">
        <v>2187</v>
      </c>
      <c r="J74">
        <v>5.3179999999999996</v>
      </c>
    </row>
    <row r="75" spans="1:10" x14ac:dyDescent="0.3">
      <c r="A75" t="s">
        <v>21</v>
      </c>
      <c r="B75" t="s">
        <v>123</v>
      </c>
      <c r="C75">
        <v>4.2999999999999997E-2</v>
      </c>
      <c r="D75" t="s">
        <v>65</v>
      </c>
      <c r="E75">
        <v>2E-3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9</v>
      </c>
      <c r="B76" t="s">
        <v>100</v>
      </c>
      <c r="C76">
        <v>4.2000000000000003E-2</v>
      </c>
      <c r="D76" t="s">
        <v>65</v>
      </c>
      <c r="E76">
        <v>2E-3</v>
      </c>
      <c r="F76">
        <v>3.0000000000000001E-3</v>
      </c>
      <c r="G76">
        <v>2E-3</v>
      </c>
      <c r="H76">
        <v>54.6</v>
      </c>
      <c r="I76">
        <v>6561</v>
      </c>
      <c r="J76">
        <v>20.792999999999999</v>
      </c>
    </row>
    <row r="77" spans="1:10" x14ac:dyDescent="0.3">
      <c r="A77" t="s">
        <v>21</v>
      </c>
      <c r="B77" t="s">
        <v>124</v>
      </c>
      <c r="C77">
        <v>4.4999999999999998E-2</v>
      </c>
      <c r="D77" t="s">
        <v>65</v>
      </c>
      <c r="E77">
        <v>4.0000000000000001E-3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97</v>
      </c>
      <c r="B78" t="s">
        <v>152</v>
      </c>
      <c r="C78">
        <v>0.875</v>
      </c>
      <c r="E78">
        <v>0.52300000000000002</v>
      </c>
      <c r="F78">
        <v>0.503</v>
      </c>
      <c r="G78">
        <v>2.8000000000000001E-2</v>
      </c>
      <c r="H78">
        <v>5.6</v>
      </c>
      <c r="I78">
        <v>1</v>
      </c>
      <c r="J78">
        <v>0.503</v>
      </c>
    </row>
    <row r="79" spans="1:10" x14ac:dyDescent="0.3">
      <c r="A79" t="s">
        <v>21</v>
      </c>
      <c r="B79" t="s">
        <v>176</v>
      </c>
      <c r="C79">
        <v>0.81399999999999995</v>
      </c>
      <c r="E79">
        <v>0.48299999999999998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98</v>
      </c>
      <c r="B80" t="s">
        <v>153</v>
      </c>
      <c r="C80">
        <v>0.21299999999999999</v>
      </c>
      <c r="E80">
        <v>0.11700000000000001</v>
      </c>
      <c r="F80">
        <v>0.109</v>
      </c>
      <c r="G80">
        <v>0.01</v>
      </c>
      <c r="H80">
        <v>9.6</v>
      </c>
      <c r="I80">
        <v>3</v>
      </c>
      <c r="J80">
        <v>0.32800000000000001</v>
      </c>
    </row>
    <row r="81" spans="1:10" x14ac:dyDescent="0.3">
      <c r="A81" t="s">
        <v>21</v>
      </c>
      <c r="B81" t="s">
        <v>177</v>
      </c>
      <c r="C81">
        <v>0.189</v>
      </c>
      <c r="E81">
        <v>0.10199999999999999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99</v>
      </c>
      <c r="B82" t="s">
        <v>154</v>
      </c>
      <c r="C82">
        <v>7.9000000000000001E-2</v>
      </c>
      <c r="E82">
        <v>3.1E-2</v>
      </c>
      <c r="F82">
        <v>3.1E-2</v>
      </c>
      <c r="G82">
        <v>1E-3</v>
      </c>
      <c r="H82">
        <v>2</v>
      </c>
      <c r="I82">
        <v>9</v>
      </c>
      <c r="J82">
        <v>0.27500000000000002</v>
      </c>
    </row>
    <row r="83" spans="1:10" x14ac:dyDescent="0.3">
      <c r="A83" t="s">
        <v>21</v>
      </c>
      <c r="B83" t="s">
        <v>178</v>
      </c>
      <c r="C83">
        <v>7.6999999999999999E-2</v>
      </c>
      <c r="E83">
        <v>0.03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10</v>
      </c>
      <c r="B84" t="s">
        <v>101</v>
      </c>
      <c r="C84">
        <v>0.05</v>
      </c>
      <c r="E84">
        <v>8.9999999999999993E-3</v>
      </c>
      <c r="F84">
        <v>7.0000000000000001E-3</v>
      </c>
      <c r="G84">
        <v>3.0000000000000001E-3</v>
      </c>
      <c r="H84">
        <v>50.5</v>
      </c>
      <c r="I84">
        <v>19683</v>
      </c>
      <c r="J84">
        <v>131.57</v>
      </c>
    </row>
    <row r="85" spans="1:10" x14ac:dyDescent="0.3">
      <c r="A85" t="s">
        <v>21</v>
      </c>
      <c r="B85" t="s">
        <v>125</v>
      </c>
      <c r="C85">
        <v>4.3999999999999997E-2</v>
      </c>
      <c r="D85" t="s">
        <v>65</v>
      </c>
      <c r="E85">
        <v>4.0000000000000001E-3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100</v>
      </c>
      <c r="B86" t="s">
        <v>155</v>
      </c>
      <c r="C86">
        <v>5.2999999999999999E-2</v>
      </c>
      <c r="E86">
        <v>1.0999999999999999E-2</v>
      </c>
      <c r="F86">
        <v>1.0999999999999999E-2</v>
      </c>
      <c r="G86">
        <v>1E-3</v>
      </c>
      <c r="H86">
        <v>9.3000000000000007</v>
      </c>
      <c r="I86">
        <v>27</v>
      </c>
      <c r="J86">
        <v>0.28899999999999998</v>
      </c>
    </row>
    <row r="87" spans="1:10" x14ac:dyDescent="0.3">
      <c r="A87" t="s">
        <v>21</v>
      </c>
      <c r="B87" t="s">
        <v>179</v>
      </c>
      <c r="C87">
        <v>5.0999999999999997E-2</v>
      </c>
      <c r="E87">
        <v>0.01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101</v>
      </c>
      <c r="B88" t="s">
        <v>156</v>
      </c>
      <c r="C88">
        <v>5.3999999999999999E-2</v>
      </c>
      <c r="E88">
        <v>1.2E-2</v>
      </c>
      <c r="F88">
        <v>8.0000000000000002E-3</v>
      </c>
      <c r="G88">
        <v>6.0000000000000001E-3</v>
      </c>
      <c r="H88">
        <v>76.599999999999994</v>
      </c>
      <c r="I88">
        <v>81</v>
      </c>
      <c r="J88">
        <v>0.65600000000000003</v>
      </c>
    </row>
    <row r="89" spans="1:10" x14ac:dyDescent="0.3">
      <c r="A89" t="s">
        <v>21</v>
      </c>
      <c r="B89" t="s">
        <v>180</v>
      </c>
      <c r="C89">
        <v>4.3999999999999997E-2</v>
      </c>
      <c r="D89" t="s">
        <v>65</v>
      </c>
      <c r="E89">
        <v>4.0000000000000001E-3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102</v>
      </c>
      <c r="B90" t="s">
        <v>157</v>
      </c>
      <c r="C90">
        <v>5.7000000000000002E-2</v>
      </c>
      <c r="E90">
        <v>1.4999999999999999E-2</v>
      </c>
      <c r="F90">
        <v>8.0000000000000002E-3</v>
      </c>
      <c r="G90">
        <v>0.01</v>
      </c>
      <c r="H90">
        <v>121.7</v>
      </c>
      <c r="I90">
        <v>243</v>
      </c>
      <c r="J90">
        <v>1.9950000000000001</v>
      </c>
    </row>
    <row r="91" spans="1:10" x14ac:dyDescent="0.3">
      <c r="A91" t="s">
        <v>21</v>
      </c>
      <c r="B91" t="s">
        <v>181</v>
      </c>
      <c r="C91">
        <v>4.2000000000000003E-2</v>
      </c>
      <c r="D91" t="s">
        <v>65</v>
      </c>
      <c r="E91">
        <v>1E-3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103</v>
      </c>
      <c r="B92" t="s">
        <v>158</v>
      </c>
      <c r="C92">
        <v>4.7E-2</v>
      </c>
      <c r="E92">
        <v>7.0000000000000001E-3</v>
      </c>
      <c r="F92">
        <v>5.0000000000000001E-3</v>
      </c>
      <c r="G92">
        <v>3.0000000000000001E-3</v>
      </c>
      <c r="H92">
        <v>61.9</v>
      </c>
      <c r="I92">
        <v>729</v>
      </c>
      <c r="J92">
        <v>3.3570000000000002</v>
      </c>
    </row>
    <row r="93" spans="1:10" x14ac:dyDescent="0.3">
      <c r="A93" t="s">
        <v>21</v>
      </c>
      <c r="B93" t="s">
        <v>182</v>
      </c>
      <c r="C93">
        <v>4.2999999999999997E-2</v>
      </c>
      <c r="D93" t="s">
        <v>65</v>
      </c>
      <c r="E93">
        <v>3.0000000000000001E-3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104</v>
      </c>
      <c r="B94" t="s">
        <v>159</v>
      </c>
      <c r="C94">
        <v>4.8000000000000001E-2</v>
      </c>
      <c r="E94">
        <v>8.0000000000000002E-3</v>
      </c>
      <c r="F94">
        <v>5.0000000000000001E-3</v>
      </c>
      <c r="G94">
        <v>4.0000000000000001E-3</v>
      </c>
      <c r="H94">
        <v>70.7</v>
      </c>
      <c r="I94">
        <v>2187</v>
      </c>
      <c r="J94">
        <v>11.334</v>
      </c>
    </row>
    <row r="95" spans="1:10" x14ac:dyDescent="0.3">
      <c r="A95" t="s">
        <v>21</v>
      </c>
      <c r="B95" t="s">
        <v>183</v>
      </c>
      <c r="C95">
        <v>4.2999999999999997E-2</v>
      </c>
      <c r="D95" t="s">
        <v>65</v>
      </c>
      <c r="E95">
        <v>3.0000000000000001E-3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105</v>
      </c>
      <c r="B96" t="s">
        <v>160</v>
      </c>
      <c r="C96">
        <v>4.2999999999999997E-2</v>
      </c>
      <c r="D96" t="s">
        <v>65</v>
      </c>
      <c r="E96">
        <v>2E-3</v>
      </c>
      <c r="F96">
        <v>2E-3</v>
      </c>
      <c r="G96">
        <v>0</v>
      </c>
      <c r="H96">
        <v>3.1</v>
      </c>
      <c r="I96">
        <v>6561</v>
      </c>
      <c r="J96">
        <v>15.955</v>
      </c>
    </row>
    <row r="97" spans="1:10" x14ac:dyDescent="0.3">
      <c r="A97" t="s">
        <v>21</v>
      </c>
      <c r="B97" t="s">
        <v>184</v>
      </c>
      <c r="C97">
        <v>4.2999999999999997E-2</v>
      </c>
      <c r="D97" t="s">
        <v>65</v>
      </c>
      <c r="E97">
        <v>2E-3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106</v>
      </c>
      <c r="B98" t="s">
        <v>161</v>
      </c>
      <c r="C98">
        <v>4.2999999999999997E-2</v>
      </c>
      <c r="D98" t="s">
        <v>65</v>
      </c>
      <c r="E98">
        <v>2E-3</v>
      </c>
      <c r="F98">
        <v>3.0000000000000001E-3</v>
      </c>
      <c r="G98">
        <v>1E-3</v>
      </c>
      <c r="H98">
        <v>34</v>
      </c>
      <c r="I98">
        <v>19683</v>
      </c>
      <c r="J98">
        <v>58.868000000000002</v>
      </c>
    </row>
    <row r="99" spans="1:10" x14ac:dyDescent="0.3">
      <c r="A99" t="s">
        <v>21</v>
      </c>
      <c r="B99" t="s">
        <v>185</v>
      </c>
      <c r="C99">
        <v>4.3999999999999997E-2</v>
      </c>
      <c r="D99" t="s">
        <v>65</v>
      </c>
      <c r="E99">
        <v>4.0000000000000001E-3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107</v>
      </c>
      <c r="B100" t="s">
        <v>162</v>
      </c>
      <c r="C100">
        <v>4.2999999999999997E-2</v>
      </c>
      <c r="D100" t="s">
        <v>65</v>
      </c>
      <c r="E100">
        <v>3.0000000000000001E-3</v>
      </c>
      <c r="F100">
        <v>2E-3</v>
      </c>
      <c r="G100">
        <v>1E-3</v>
      </c>
      <c r="H100">
        <v>27.9</v>
      </c>
      <c r="I100">
        <v>59049</v>
      </c>
      <c r="J100">
        <v>143.13800000000001</v>
      </c>
    </row>
    <row r="101" spans="1:10" x14ac:dyDescent="0.3">
      <c r="A101" t="s">
        <v>21</v>
      </c>
      <c r="B101" t="s">
        <v>186</v>
      </c>
      <c r="C101">
        <v>4.2000000000000003E-2</v>
      </c>
      <c r="D101" t="s">
        <v>65</v>
      </c>
      <c r="E101">
        <v>2E-3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108</v>
      </c>
      <c r="B102" t="s">
        <v>163</v>
      </c>
      <c r="C102">
        <v>4.7E-2</v>
      </c>
      <c r="E102">
        <v>6.0000000000000001E-3</v>
      </c>
      <c r="F102">
        <v>4.0000000000000001E-3</v>
      </c>
      <c r="G102">
        <v>3.0000000000000001E-3</v>
      </c>
      <c r="H102">
        <v>81</v>
      </c>
      <c r="I102">
        <v>177147</v>
      </c>
      <c r="J102">
        <v>715.05100000000004</v>
      </c>
    </row>
    <row r="103" spans="1:10" x14ac:dyDescent="0.3">
      <c r="A103" t="s">
        <v>21</v>
      </c>
      <c r="B103" t="s">
        <v>187</v>
      </c>
      <c r="C103">
        <v>4.2000000000000003E-2</v>
      </c>
      <c r="D103" t="s">
        <v>65</v>
      </c>
      <c r="E103">
        <v>2E-3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109</v>
      </c>
      <c r="B104" t="s">
        <v>200</v>
      </c>
      <c r="C104">
        <v>3.65</v>
      </c>
      <c r="E104" t="s">
        <v>19</v>
      </c>
      <c r="F104" t="s">
        <v>19</v>
      </c>
      <c r="G104" t="s">
        <v>19</v>
      </c>
      <c r="H104" t="s">
        <v>19</v>
      </c>
      <c r="I104">
        <v>1</v>
      </c>
      <c r="J104" t="s">
        <v>19</v>
      </c>
    </row>
    <row r="105" spans="1:10" x14ac:dyDescent="0.3">
      <c r="A105" t="s">
        <v>21</v>
      </c>
      <c r="B105" t="s">
        <v>224</v>
      </c>
      <c r="C105">
        <v>3.762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11</v>
      </c>
      <c r="B106" t="s">
        <v>102</v>
      </c>
      <c r="C106">
        <v>5.7000000000000002E-2</v>
      </c>
      <c r="E106">
        <v>1.4999999999999999E-2</v>
      </c>
      <c r="F106">
        <v>0.01</v>
      </c>
      <c r="G106">
        <v>7.0000000000000001E-3</v>
      </c>
      <c r="H106">
        <v>65.400000000000006</v>
      </c>
      <c r="I106">
        <v>59049</v>
      </c>
      <c r="J106">
        <v>616.92999999999995</v>
      </c>
    </row>
    <row r="107" spans="1:10" x14ac:dyDescent="0.3">
      <c r="A107" t="s">
        <v>21</v>
      </c>
      <c r="B107" t="s">
        <v>126</v>
      </c>
      <c r="C107">
        <v>4.5999999999999999E-2</v>
      </c>
      <c r="D107" t="s">
        <v>65</v>
      </c>
      <c r="E107">
        <v>6.0000000000000001E-3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110</v>
      </c>
      <c r="B108" t="s">
        <v>201</v>
      </c>
      <c r="C108">
        <v>3.6859999999999999</v>
      </c>
      <c r="D108" t="s">
        <v>65</v>
      </c>
      <c r="E108" t="s">
        <v>19</v>
      </c>
      <c r="F108">
        <v>73.991</v>
      </c>
      <c r="G108">
        <v>0</v>
      </c>
      <c r="H108">
        <v>0</v>
      </c>
      <c r="I108">
        <v>3</v>
      </c>
      <c r="J108">
        <v>221.97200000000001</v>
      </c>
    </row>
    <row r="109" spans="1:10" x14ac:dyDescent="0.3">
      <c r="A109" t="s">
        <v>21</v>
      </c>
      <c r="B109" t="s">
        <v>225</v>
      </c>
      <c r="C109">
        <v>3.6190000000000002</v>
      </c>
      <c r="E109">
        <v>73.991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111</v>
      </c>
      <c r="B110" t="s">
        <v>202</v>
      </c>
      <c r="C110">
        <v>3.42</v>
      </c>
      <c r="E110">
        <v>9.3559999999999999</v>
      </c>
      <c r="F110">
        <v>12.916</v>
      </c>
      <c r="G110">
        <v>5.0339999999999998</v>
      </c>
      <c r="H110">
        <v>39</v>
      </c>
      <c r="I110">
        <v>9</v>
      </c>
      <c r="J110">
        <v>116.246</v>
      </c>
    </row>
    <row r="111" spans="1:10" x14ac:dyDescent="0.3">
      <c r="A111" t="s">
        <v>21</v>
      </c>
      <c r="B111" t="s">
        <v>226</v>
      </c>
      <c r="C111">
        <v>3.5409999999999999</v>
      </c>
      <c r="E111">
        <v>16.475999999999999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112</v>
      </c>
      <c r="B112" t="s">
        <v>203</v>
      </c>
      <c r="C112">
        <v>2.052</v>
      </c>
      <c r="E112">
        <v>1.631</v>
      </c>
      <c r="F112">
        <v>1.5580000000000001</v>
      </c>
      <c r="G112">
        <v>0.10299999999999999</v>
      </c>
      <c r="H112">
        <v>6.6</v>
      </c>
      <c r="I112">
        <v>27</v>
      </c>
      <c r="J112">
        <v>42.073999999999998</v>
      </c>
    </row>
    <row r="113" spans="1:10" x14ac:dyDescent="0.3">
      <c r="A113" t="s">
        <v>21</v>
      </c>
      <c r="B113" t="s">
        <v>227</v>
      </c>
      <c r="C113">
        <v>1.9419999999999999</v>
      </c>
      <c r="E113">
        <v>1.486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113</v>
      </c>
      <c r="B114" t="s">
        <v>204</v>
      </c>
      <c r="C114">
        <v>0.438</v>
      </c>
      <c r="E114">
        <v>0.25</v>
      </c>
      <c r="F114">
        <v>0.23599999999999999</v>
      </c>
      <c r="G114">
        <v>1.9E-2</v>
      </c>
      <c r="H114">
        <v>8.1999999999999993</v>
      </c>
      <c r="I114">
        <v>81</v>
      </c>
      <c r="J114">
        <v>19.149000000000001</v>
      </c>
    </row>
    <row r="115" spans="1:10" x14ac:dyDescent="0.3">
      <c r="A115" t="s">
        <v>21</v>
      </c>
      <c r="B115" t="s">
        <v>228</v>
      </c>
      <c r="C115">
        <v>0.39200000000000002</v>
      </c>
      <c r="E115">
        <v>0.223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114</v>
      </c>
      <c r="B116" t="s">
        <v>205</v>
      </c>
      <c r="C116">
        <v>0.12</v>
      </c>
      <c r="E116">
        <v>5.8999999999999997E-2</v>
      </c>
      <c r="F116">
        <v>5.8999999999999997E-2</v>
      </c>
      <c r="G116">
        <v>1E-3</v>
      </c>
      <c r="H116">
        <v>0.9</v>
      </c>
      <c r="I116">
        <v>243</v>
      </c>
      <c r="J116">
        <v>14.4</v>
      </c>
    </row>
    <row r="117" spans="1:10" x14ac:dyDescent="0.3">
      <c r="A117" t="s">
        <v>21</v>
      </c>
      <c r="B117" t="s">
        <v>229</v>
      </c>
      <c r="C117">
        <v>0.121</v>
      </c>
      <c r="E117">
        <v>0.06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115</v>
      </c>
      <c r="B118" t="s">
        <v>206</v>
      </c>
      <c r="C118">
        <v>5.5E-2</v>
      </c>
      <c r="E118">
        <v>1.4E-2</v>
      </c>
      <c r="F118">
        <v>1.6E-2</v>
      </c>
      <c r="G118">
        <v>3.0000000000000001E-3</v>
      </c>
      <c r="H118">
        <v>19.899999999999999</v>
      </c>
      <c r="I118">
        <v>729</v>
      </c>
      <c r="J118">
        <v>11.548</v>
      </c>
    </row>
    <row r="119" spans="1:10" x14ac:dyDescent="0.3">
      <c r="A119" t="s">
        <v>21</v>
      </c>
      <c r="B119" t="s">
        <v>230</v>
      </c>
      <c r="C119">
        <v>6.0999999999999999E-2</v>
      </c>
      <c r="E119">
        <v>1.7999999999999999E-2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116</v>
      </c>
      <c r="B120" t="s">
        <v>207</v>
      </c>
      <c r="C120">
        <v>4.3999999999999997E-2</v>
      </c>
      <c r="D120" t="s">
        <v>65</v>
      </c>
      <c r="E120">
        <v>4.0000000000000001E-3</v>
      </c>
      <c r="F120">
        <v>5.0000000000000001E-3</v>
      </c>
      <c r="G120">
        <v>1E-3</v>
      </c>
      <c r="H120">
        <v>17.7</v>
      </c>
      <c r="I120">
        <v>2187</v>
      </c>
      <c r="J120">
        <v>10.74</v>
      </c>
    </row>
    <row r="121" spans="1:10" x14ac:dyDescent="0.3">
      <c r="A121" t="s">
        <v>21</v>
      </c>
      <c r="B121" t="s">
        <v>231</v>
      </c>
      <c r="C121">
        <v>4.5999999999999999E-2</v>
      </c>
      <c r="D121" t="s">
        <v>65</v>
      </c>
      <c r="E121">
        <v>6.0000000000000001E-3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117</v>
      </c>
      <c r="B122" t="s">
        <v>208</v>
      </c>
      <c r="C122">
        <v>4.2999999999999997E-2</v>
      </c>
      <c r="D122" t="s">
        <v>65</v>
      </c>
      <c r="E122">
        <v>3.0000000000000001E-3</v>
      </c>
      <c r="F122">
        <v>3.0000000000000001E-3</v>
      </c>
      <c r="G122">
        <v>0</v>
      </c>
      <c r="H122">
        <v>2.6</v>
      </c>
      <c r="I122">
        <v>6561</v>
      </c>
      <c r="J122">
        <v>18.704000000000001</v>
      </c>
    </row>
    <row r="123" spans="1:10" x14ac:dyDescent="0.3">
      <c r="A123" t="s">
        <v>21</v>
      </c>
      <c r="B123" t="s">
        <v>232</v>
      </c>
      <c r="C123">
        <v>4.2999999999999997E-2</v>
      </c>
      <c r="D123" t="s">
        <v>65</v>
      </c>
      <c r="E123">
        <v>3.0000000000000001E-3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118</v>
      </c>
      <c r="B124" t="s">
        <v>209</v>
      </c>
      <c r="C124">
        <v>4.4999999999999998E-2</v>
      </c>
      <c r="D124" t="s">
        <v>65</v>
      </c>
      <c r="E124">
        <v>5.0000000000000001E-3</v>
      </c>
      <c r="F124">
        <v>4.0000000000000001E-3</v>
      </c>
      <c r="G124">
        <v>1E-3</v>
      </c>
      <c r="H124">
        <v>36.9</v>
      </c>
      <c r="I124">
        <v>19683</v>
      </c>
      <c r="J124">
        <v>74.540999999999997</v>
      </c>
    </row>
    <row r="125" spans="1:10" x14ac:dyDescent="0.3">
      <c r="A125" t="s">
        <v>21</v>
      </c>
      <c r="B125" t="s">
        <v>233</v>
      </c>
      <c r="C125">
        <v>4.2999999999999997E-2</v>
      </c>
      <c r="D125" t="s">
        <v>65</v>
      </c>
      <c r="E125">
        <v>3.0000000000000001E-3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119</v>
      </c>
      <c r="B126" t="s">
        <v>210</v>
      </c>
      <c r="C126">
        <v>4.2999999999999997E-2</v>
      </c>
      <c r="D126" t="s">
        <v>65</v>
      </c>
      <c r="E126">
        <v>2E-3</v>
      </c>
      <c r="F126">
        <v>4.0000000000000001E-3</v>
      </c>
      <c r="G126">
        <v>3.0000000000000001E-3</v>
      </c>
      <c r="H126">
        <v>63.5</v>
      </c>
      <c r="I126">
        <v>59049</v>
      </c>
      <c r="J126">
        <v>255.029</v>
      </c>
    </row>
    <row r="127" spans="1:10" x14ac:dyDescent="0.3">
      <c r="A127" t="s">
        <v>21</v>
      </c>
      <c r="B127" t="s">
        <v>234</v>
      </c>
      <c r="C127">
        <v>4.7E-2</v>
      </c>
      <c r="E127">
        <v>6.0000000000000001E-3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12</v>
      </c>
      <c r="B128" t="s">
        <v>103</v>
      </c>
      <c r="C128">
        <v>4.9000000000000002E-2</v>
      </c>
      <c r="E128">
        <v>8.0000000000000002E-3</v>
      </c>
      <c r="F128">
        <v>8.0000000000000002E-3</v>
      </c>
      <c r="G128">
        <v>0</v>
      </c>
      <c r="H128">
        <v>5.5</v>
      </c>
      <c r="I128">
        <v>177147</v>
      </c>
      <c r="J128">
        <v>1384.854</v>
      </c>
    </row>
    <row r="129" spans="1:10" x14ac:dyDescent="0.3">
      <c r="A129" t="s">
        <v>21</v>
      </c>
      <c r="B129" t="s">
        <v>127</v>
      </c>
      <c r="C129">
        <v>4.8000000000000001E-2</v>
      </c>
      <c r="E129">
        <v>8.0000000000000002E-3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120</v>
      </c>
      <c r="B130" t="s">
        <v>211</v>
      </c>
      <c r="C130">
        <v>4.4999999999999998E-2</v>
      </c>
      <c r="D130" t="s">
        <v>65</v>
      </c>
      <c r="E130">
        <v>5.0000000000000001E-3</v>
      </c>
      <c r="F130">
        <v>5.0000000000000001E-3</v>
      </c>
      <c r="G130">
        <v>1E-3</v>
      </c>
      <c r="H130">
        <v>11.5</v>
      </c>
      <c r="I130">
        <v>177147</v>
      </c>
      <c r="J130">
        <v>920.54600000000005</v>
      </c>
    </row>
    <row r="131" spans="1:10" x14ac:dyDescent="0.3">
      <c r="A131" t="s">
        <v>21</v>
      </c>
      <c r="B131" t="s">
        <v>235</v>
      </c>
      <c r="C131">
        <v>4.5999999999999999E-2</v>
      </c>
      <c r="D131" t="s">
        <v>65</v>
      </c>
      <c r="E131">
        <v>6.0000000000000001E-3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121</v>
      </c>
      <c r="B132" t="s">
        <v>248</v>
      </c>
      <c r="C132">
        <v>3.698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</v>
      </c>
      <c r="J132" t="s">
        <v>19</v>
      </c>
    </row>
    <row r="133" spans="1:10" x14ac:dyDescent="0.3">
      <c r="A133" t="s">
        <v>21</v>
      </c>
      <c r="B133" t="s">
        <v>272</v>
      </c>
      <c r="C133">
        <v>3.718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122</v>
      </c>
      <c r="B134" t="s">
        <v>249</v>
      </c>
      <c r="C134">
        <v>3.6909999999999998</v>
      </c>
      <c r="D134" t="s">
        <v>65</v>
      </c>
      <c r="E134" t="s">
        <v>19</v>
      </c>
      <c r="F134">
        <v>29.666</v>
      </c>
      <c r="G134">
        <v>0</v>
      </c>
      <c r="H134">
        <v>0</v>
      </c>
      <c r="I134">
        <v>3</v>
      </c>
      <c r="J134">
        <v>88.998999999999995</v>
      </c>
    </row>
    <row r="135" spans="1:10" x14ac:dyDescent="0.3">
      <c r="A135" t="s">
        <v>21</v>
      </c>
      <c r="B135" t="s">
        <v>273</v>
      </c>
      <c r="C135">
        <v>3.5939999999999999</v>
      </c>
      <c r="E135">
        <v>29.666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123</v>
      </c>
      <c r="B136" t="s">
        <v>250</v>
      </c>
      <c r="C136">
        <v>3.198</v>
      </c>
      <c r="E136">
        <v>5.6120000000000001</v>
      </c>
      <c r="F136">
        <v>6.0039999999999996</v>
      </c>
      <c r="G136">
        <v>0.55500000000000005</v>
      </c>
      <c r="H136">
        <v>9.1999999999999993</v>
      </c>
      <c r="I136">
        <v>9</v>
      </c>
      <c r="J136">
        <v>54.04</v>
      </c>
    </row>
    <row r="137" spans="1:10" x14ac:dyDescent="0.3">
      <c r="A137" t="s">
        <v>21</v>
      </c>
      <c r="B137" t="s">
        <v>274</v>
      </c>
      <c r="C137">
        <v>3.2679999999999998</v>
      </c>
      <c r="E137">
        <v>6.3970000000000002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124</v>
      </c>
      <c r="B138" t="s">
        <v>251</v>
      </c>
      <c r="C138">
        <v>1.31</v>
      </c>
      <c r="E138">
        <v>0.84499999999999997</v>
      </c>
      <c r="F138">
        <v>0.99199999999999999</v>
      </c>
      <c r="G138">
        <v>0.20799999999999999</v>
      </c>
      <c r="H138">
        <v>21</v>
      </c>
      <c r="I138">
        <v>27</v>
      </c>
      <c r="J138">
        <v>26.786999999999999</v>
      </c>
    </row>
    <row r="139" spans="1:10" x14ac:dyDescent="0.3">
      <c r="A139" t="s">
        <v>21</v>
      </c>
      <c r="B139" t="s">
        <v>275</v>
      </c>
      <c r="C139">
        <v>1.635</v>
      </c>
      <c r="E139">
        <v>1.139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125</v>
      </c>
      <c r="B140" t="s">
        <v>252</v>
      </c>
      <c r="C140">
        <v>0.32200000000000001</v>
      </c>
      <c r="E140">
        <v>0.18099999999999999</v>
      </c>
      <c r="F140">
        <v>0.192</v>
      </c>
      <c r="G140">
        <v>1.4999999999999999E-2</v>
      </c>
      <c r="H140">
        <v>8</v>
      </c>
      <c r="I140">
        <v>81</v>
      </c>
      <c r="J140">
        <v>15.532999999999999</v>
      </c>
    </row>
    <row r="141" spans="1:10" x14ac:dyDescent="0.3">
      <c r="A141" t="s">
        <v>21</v>
      </c>
      <c r="B141" t="s">
        <v>276</v>
      </c>
      <c r="C141">
        <v>0.35799999999999998</v>
      </c>
      <c r="E141">
        <v>0.20300000000000001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126</v>
      </c>
      <c r="B142" t="s">
        <v>253</v>
      </c>
      <c r="C142">
        <v>8.6999999999999994E-2</v>
      </c>
      <c r="E142">
        <v>3.6999999999999998E-2</v>
      </c>
      <c r="F142">
        <v>3.4000000000000002E-2</v>
      </c>
      <c r="G142">
        <v>4.0000000000000001E-3</v>
      </c>
      <c r="H142">
        <v>11.2</v>
      </c>
      <c r="I142">
        <v>243</v>
      </c>
      <c r="J142">
        <v>8.2579999999999991</v>
      </c>
    </row>
    <row r="143" spans="1:10" x14ac:dyDescent="0.3">
      <c r="A143" t="s">
        <v>21</v>
      </c>
      <c r="B143" t="s">
        <v>277</v>
      </c>
      <c r="C143">
        <v>7.9000000000000001E-2</v>
      </c>
      <c r="E143">
        <v>3.1E-2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127</v>
      </c>
      <c r="B144" t="s">
        <v>254</v>
      </c>
      <c r="C144">
        <v>5.3999999999999999E-2</v>
      </c>
      <c r="E144">
        <v>1.2999999999999999E-2</v>
      </c>
      <c r="F144">
        <v>1.2E-2</v>
      </c>
      <c r="G144">
        <v>1E-3</v>
      </c>
      <c r="H144">
        <v>4.7</v>
      </c>
      <c r="I144">
        <v>729</v>
      </c>
      <c r="J144">
        <v>8.8620000000000001</v>
      </c>
    </row>
    <row r="145" spans="1:10" x14ac:dyDescent="0.3">
      <c r="A145" t="s">
        <v>21</v>
      </c>
      <c r="B145" t="s">
        <v>278</v>
      </c>
      <c r="C145">
        <v>5.2999999999999999E-2</v>
      </c>
      <c r="E145">
        <v>1.2E-2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128</v>
      </c>
      <c r="B146" t="s">
        <v>255</v>
      </c>
      <c r="C146">
        <v>4.4999999999999998E-2</v>
      </c>
      <c r="D146" t="s">
        <v>65</v>
      </c>
      <c r="E146">
        <v>5.0000000000000001E-3</v>
      </c>
      <c r="F146">
        <v>0.01</v>
      </c>
      <c r="G146">
        <v>7.0000000000000001E-3</v>
      </c>
      <c r="H146">
        <v>69.400000000000006</v>
      </c>
      <c r="I146">
        <v>2187</v>
      </c>
      <c r="J146">
        <v>20.908000000000001</v>
      </c>
    </row>
    <row r="147" spans="1:10" x14ac:dyDescent="0.3">
      <c r="A147" t="s">
        <v>21</v>
      </c>
      <c r="B147" t="s">
        <v>279</v>
      </c>
      <c r="C147">
        <v>5.6000000000000001E-2</v>
      </c>
      <c r="E147">
        <v>1.4E-2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129</v>
      </c>
      <c r="B148" t="s">
        <v>256</v>
      </c>
      <c r="C148">
        <v>4.2999999999999997E-2</v>
      </c>
      <c r="D148" t="s">
        <v>65</v>
      </c>
      <c r="E148">
        <v>3.0000000000000001E-3</v>
      </c>
      <c r="F148">
        <v>3.0000000000000001E-3</v>
      </c>
      <c r="G148">
        <v>0</v>
      </c>
      <c r="H148">
        <v>10.199999999999999</v>
      </c>
      <c r="I148">
        <v>6561</v>
      </c>
      <c r="J148">
        <v>22.696999999999999</v>
      </c>
    </row>
    <row r="149" spans="1:10" x14ac:dyDescent="0.3">
      <c r="A149" t="s">
        <v>21</v>
      </c>
      <c r="B149" t="s">
        <v>280</v>
      </c>
      <c r="C149">
        <v>4.3999999999999997E-2</v>
      </c>
      <c r="D149" t="s">
        <v>65</v>
      </c>
      <c r="E149">
        <v>4.0000000000000001E-3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13</v>
      </c>
      <c r="B150" t="s">
        <v>140</v>
      </c>
      <c r="C150">
        <v>3.3719999999999999</v>
      </c>
      <c r="E150">
        <v>8.1479999999999997</v>
      </c>
      <c r="F150">
        <v>7.8209999999999997</v>
      </c>
      <c r="G150">
        <v>0.46300000000000002</v>
      </c>
      <c r="H150">
        <v>5.9</v>
      </c>
      <c r="I150">
        <v>1</v>
      </c>
      <c r="J150">
        <v>7.8209999999999997</v>
      </c>
    </row>
    <row r="151" spans="1:10" x14ac:dyDescent="0.3">
      <c r="A151" t="s">
        <v>21</v>
      </c>
      <c r="B151" t="s">
        <v>164</v>
      </c>
      <c r="C151">
        <v>3.34</v>
      </c>
      <c r="E151">
        <v>7.4939999999999998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130</v>
      </c>
      <c r="B152" t="s">
        <v>257</v>
      </c>
      <c r="C152">
        <v>4.2999999999999997E-2</v>
      </c>
      <c r="D152" t="s">
        <v>65</v>
      </c>
      <c r="E152">
        <v>3.0000000000000001E-3</v>
      </c>
      <c r="F152">
        <v>3.0000000000000001E-3</v>
      </c>
      <c r="G152">
        <v>1E-3</v>
      </c>
      <c r="H152">
        <v>16</v>
      </c>
      <c r="I152">
        <v>19683</v>
      </c>
      <c r="J152">
        <v>62.1</v>
      </c>
    </row>
    <row r="153" spans="1:10" x14ac:dyDescent="0.3">
      <c r="A153" t="s">
        <v>21</v>
      </c>
      <c r="B153" t="s">
        <v>281</v>
      </c>
      <c r="C153">
        <v>4.3999999999999997E-2</v>
      </c>
      <c r="D153" t="s">
        <v>65</v>
      </c>
      <c r="E153">
        <v>4.0000000000000001E-3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131</v>
      </c>
      <c r="B154" t="s">
        <v>258</v>
      </c>
      <c r="C154">
        <v>4.3999999999999997E-2</v>
      </c>
      <c r="D154" t="s">
        <v>65</v>
      </c>
      <c r="E154">
        <v>4.0000000000000001E-3</v>
      </c>
      <c r="F154">
        <v>3.0000000000000001E-3</v>
      </c>
      <c r="G154">
        <v>0</v>
      </c>
      <c r="H154">
        <v>2</v>
      </c>
      <c r="I154">
        <v>59049</v>
      </c>
      <c r="J154">
        <v>204.36199999999999</v>
      </c>
    </row>
    <row r="155" spans="1:10" x14ac:dyDescent="0.3">
      <c r="A155" t="s">
        <v>21</v>
      </c>
      <c r="B155" t="s">
        <v>282</v>
      </c>
      <c r="C155">
        <v>4.3999999999999997E-2</v>
      </c>
      <c r="D155" t="s">
        <v>65</v>
      </c>
      <c r="E155">
        <v>3.0000000000000001E-3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132</v>
      </c>
      <c r="B156" t="s">
        <v>259</v>
      </c>
      <c r="C156">
        <v>4.2999999999999997E-2</v>
      </c>
      <c r="D156" t="s">
        <v>65</v>
      </c>
      <c r="E156">
        <v>2E-3</v>
      </c>
      <c r="F156">
        <v>2E-3</v>
      </c>
      <c r="G156">
        <v>0</v>
      </c>
      <c r="H156">
        <v>10.3</v>
      </c>
      <c r="I156">
        <v>177147</v>
      </c>
      <c r="J156">
        <v>392.74099999999999</v>
      </c>
    </row>
    <row r="157" spans="1:10" x14ac:dyDescent="0.3">
      <c r="A157" t="s">
        <v>21</v>
      </c>
      <c r="B157" t="s">
        <v>283</v>
      </c>
      <c r="C157">
        <v>4.2000000000000003E-2</v>
      </c>
      <c r="D157" t="s">
        <v>65</v>
      </c>
      <c r="E157">
        <v>2E-3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133</v>
      </c>
      <c r="B158" t="s">
        <v>296</v>
      </c>
      <c r="C158">
        <v>2.875</v>
      </c>
      <c r="E158">
        <v>3.5710000000000002</v>
      </c>
      <c r="F158">
        <v>3.6480000000000001</v>
      </c>
      <c r="G158">
        <v>0.109</v>
      </c>
      <c r="H158">
        <v>3</v>
      </c>
      <c r="I158">
        <v>1</v>
      </c>
      <c r="J158">
        <v>3.6480000000000001</v>
      </c>
    </row>
    <row r="159" spans="1:10" x14ac:dyDescent="0.3">
      <c r="A159" t="s">
        <v>21</v>
      </c>
      <c r="B159" t="s">
        <v>320</v>
      </c>
      <c r="C159">
        <v>2.91</v>
      </c>
      <c r="E159">
        <v>3.7250000000000001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134</v>
      </c>
      <c r="B160" t="s">
        <v>297</v>
      </c>
      <c r="C160">
        <v>0.84299999999999997</v>
      </c>
      <c r="E160">
        <v>0.502</v>
      </c>
      <c r="F160">
        <v>0.55800000000000005</v>
      </c>
      <c r="G160">
        <v>7.9000000000000001E-2</v>
      </c>
      <c r="H160">
        <v>14.2</v>
      </c>
      <c r="I160">
        <v>3</v>
      </c>
      <c r="J160">
        <v>1.673</v>
      </c>
    </row>
    <row r="161" spans="1:10" x14ac:dyDescent="0.3">
      <c r="A161" t="s">
        <v>21</v>
      </c>
      <c r="B161" t="s">
        <v>321</v>
      </c>
      <c r="C161">
        <v>1.0069999999999999</v>
      </c>
      <c r="E161">
        <v>0.61399999999999999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135</v>
      </c>
      <c r="B162" t="s">
        <v>298</v>
      </c>
      <c r="C162">
        <v>0.221</v>
      </c>
      <c r="E162">
        <v>0.121</v>
      </c>
      <c r="F162">
        <v>0.13200000000000001</v>
      </c>
      <c r="G162">
        <v>1.4999999999999999E-2</v>
      </c>
      <c r="H162">
        <v>11.4</v>
      </c>
      <c r="I162">
        <v>9</v>
      </c>
      <c r="J162">
        <v>1.1850000000000001</v>
      </c>
    </row>
    <row r="163" spans="1:10" x14ac:dyDescent="0.3">
      <c r="A163" t="s">
        <v>21</v>
      </c>
      <c r="B163" t="s">
        <v>322</v>
      </c>
      <c r="C163">
        <v>0.25600000000000001</v>
      </c>
      <c r="E163">
        <v>0.14199999999999999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136</v>
      </c>
      <c r="B164" t="s">
        <v>299</v>
      </c>
      <c r="C164">
        <v>8.5000000000000006E-2</v>
      </c>
      <c r="E164">
        <v>3.5000000000000003E-2</v>
      </c>
      <c r="F164">
        <v>3.3000000000000002E-2</v>
      </c>
      <c r="G164">
        <v>4.0000000000000001E-3</v>
      </c>
      <c r="H164">
        <v>12.3</v>
      </c>
      <c r="I164">
        <v>27</v>
      </c>
      <c r="J164">
        <v>0.88</v>
      </c>
    </row>
    <row r="165" spans="1:10" x14ac:dyDescent="0.3">
      <c r="A165" t="s">
        <v>21</v>
      </c>
      <c r="B165" t="s">
        <v>323</v>
      </c>
      <c r="C165">
        <v>7.6999999999999999E-2</v>
      </c>
      <c r="E165">
        <v>0.03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137</v>
      </c>
      <c r="B166" t="s">
        <v>300</v>
      </c>
      <c r="C166">
        <v>6.9000000000000006E-2</v>
      </c>
      <c r="E166">
        <v>2.4E-2</v>
      </c>
      <c r="F166">
        <v>1.6E-2</v>
      </c>
      <c r="G166">
        <v>1.0999999999999999E-2</v>
      </c>
      <c r="H166">
        <v>66.900000000000006</v>
      </c>
      <c r="I166">
        <v>81</v>
      </c>
      <c r="J166">
        <v>1.302</v>
      </c>
    </row>
    <row r="167" spans="1:10" x14ac:dyDescent="0.3">
      <c r="A167" t="s">
        <v>21</v>
      </c>
      <c r="B167" t="s">
        <v>324</v>
      </c>
      <c r="C167">
        <v>4.9000000000000002E-2</v>
      </c>
      <c r="E167">
        <v>8.0000000000000002E-3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138</v>
      </c>
      <c r="B168" t="s">
        <v>301</v>
      </c>
      <c r="C168">
        <v>4.4999999999999998E-2</v>
      </c>
      <c r="D168" t="s">
        <v>65</v>
      </c>
      <c r="E168">
        <v>5.0000000000000001E-3</v>
      </c>
      <c r="F168">
        <v>6.0000000000000001E-3</v>
      </c>
      <c r="G168">
        <v>2E-3</v>
      </c>
      <c r="H168">
        <v>30.1</v>
      </c>
      <c r="I168">
        <v>243</v>
      </c>
      <c r="J168">
        <v>1.4159999999999999</v>
      </c>
    </row>
    <row r="169" spans="1:10" x14ac:dyDescent="0.3">
      <c r="A169" t="s">
        <v>21</v>
      </c>
      <c r="B169" t="s">
        <v>325</v>
      </c>
      <c r="C169">
        <v>4.8000000000000001E-2</v>
      </c>
      <c r="E169">
        <v>7.0000000000000001E-3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139</v>
      </c>
      <c r="B170" t="s">
        <v>302</v>
      </c>
      <c r="C170">
        <v>4.5999999999999999E-2</v>
      </c>
      <c r="D170" t="s">
        <v>65</v>
      </c>
      <c r="E170">
        <v>6.0000000000000001E-3</v>
      </c>
      <c r="F170">
        <v>5.0000000000000001E-3</v>
      </c>
      <c r="G170">
        <v>1E-3</v>
      </c>
      <c r="H170">
        <v>18.399999999999999</v>
      </c>
      <c r="I170">
        <v>729</v>
      </c>
      <c r="J170">
        <v>3.6829999999999998</v>
      </c>
    </row>
    <row r="171" spans="1:10" x14ac:dyDescent="0.3">
      <c r="A171" t="s">
        <v>21</v>
      </c>
      <c r="B171" t="s">
        <v>326</v>
      </c>
      <c r="C171">
        <v>4.4999999999999998E-2</v>
      </c>
      <c r="D171" t="s">
        <v>65</v>
      </c>
      <c r="E171">
        <v>4.0000000000000001E-3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14</v>
      </c>
      <c r="B172" t="s">
        <v>141</v>
      </c>
      <c r="C172">
        <v>2.073</v>
      </c>
      <c r="E172">
        <v>1.6619999999999999</v>
      </c>
      <c r="F172">
        <v>1.67</v>
      </c>
      <c r="G172">
        <v>1.2E-2</v>
      </c>
      <c r="H172">
        <v>0.7</v>
      </c>
      <c r="I172">
        <v>3</v>
      </c>
      <c r="J172">
        <v>5.01</v>
      </c>
    </row>
    <row r="173" spans="1:10" x14ac:dyDescent="0.3">
      <c r="A173" t="s">
        <v>21</v>
      </c>
      <c r="B173" t="s">
        <v>165</v>
      </c>
      <c r="C173">
        <v>2.085</v>
      </c>
      <c r="E173">
        <v>1.679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140</v>
      </c>
      <c r="B174" t="s">
        <v>303</v>
      </c>
      <c r="C174">
        <v>4.5999999999999999E-2</v>
      </c>
      <c r="D174" t="s">
        <v>65</v>
      </c>
      <c r="E174">
        <v>6.0000000000000001E-3</v>
      </c>
      <c r="F174">
        <v>5.0000000000000001E-3</v>
      </c>
      <c r="G174">
        <v>1E-3</v>
      </c>
      <c r="H174">
        <v>23.7</v>
      </c>
      <c r="I174">
        <v>2187</v>
      </c>
      <c r="J174">
        <v>10.522</v>
      </c>
    </row>
    <row r="175" spans="1:10" x14ac:dyDescent="0.3">
      <c r="A175" t="s">
        <v>21</v>
      </c>
      <c r="B175" t="s">
        <v>327</v>
      </c>
      <c r="C175">
        <v>4.3999999999999997E-2</v>
      </c>
      <c r="D175" t="s">
        <v>65</v>
      </c>
      <c r="E175">
        <v>4.0000000000000001E-3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141</v>
      </c>
      <c r="B176" t="s">
        <v>304</v>
      </c>
      <c r="C176">
        <v>4.3999999999999997E-2</v>
      </c>
      <c r="D176" t="s">
        <v>65</v>
      </c>
      <c r="E176">
        <v>4.0000000000000001E-3</v>
      </c>
      <c r="F176">
        <v>0.01</v>
      </c>
      <c r="G176">
        <v>8.9999999999999993E-3</v>
      </c>
      <c r="H176">
        <v>89.4</v>
      </c>
      <c r="I176">
        <v>6561</v>
      </c>
      <c r="J176">
        <v>62.665999999999997</v>
      </c>
    </row>
    <row r="177" spans="1:10" x14ac:dyDescent="0.3">
      <c r="A177" t="s">
        <v>21</v>
      </c>
      <c r="B177" t="s">
        <v>328</v>
      </c>
      <c r="C177">
        <v>5.8000000000000003E-2</v>
      </c>
      <c r="E177">
        <v>1.6E-2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142</v>
      </c>
      <c r="B178" t="s">
        <v>305</v>
      </c>
      <c r="C178">
        <v>4.4999999999999998E-2</v>
      </c>
      <c r="D178" t="s">
        <v>65</v>
      </c>
      <c r="E178">
        <v>5.0000000000000001E-3</v>
      </c>
      <c r="F178">
        <v>4.0000000000000001E-3</v>
      </c>
      <c r="G178">
        <v>1E-3</v>
      </c>
      <c r="H178">
        <v>21.6</v>
      </c>
      <c r="I178">
        <v>19683</v>
      </c>
      <c r="J178">
        <v>81.546999999999997</v>
      </c>
    </row>
    <row r="179" spans="1:10" x14ac:dyDescent="0.3">
      <c r="A179" t="s">
        <v>21</v>
      </c>
      <c r="B179" t="s">
        <v>329</v>
      </c>
      <c r="C179">
        <v>4.3999999999999997E-2</v>
      </c>
      <c r="D179" t="s">
        <v>65</v>
      </c>
      <c r="E179">
        <v>4.0000000000000001E-3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143</v>
      </c>
      <c r="B180" t="s">
        <v>306</v>
      </c>
      <c r="C180">
        <v>5.2999999999999999E-2</v>
      </c>
      <c r="E180">
        <v>1.2E-2</v>
      </c>
      <c r="F180">
        <v>8.0000000000000002E-3</v>
      </c>
      <c r="G180">
        <v>6.0000000000000001E-3</v>
      </c>
      <c r="H180">
        <v>76.7</v>
      </c>
      <c r="I180">
        <v>59049</v>
      </c>
      <c r="J180">
        <v>452.952</v>
      </c>
    </row>
    <row r="181" spans="1:10" x14ac:dyDescent="0.3">
      <c r="A181" t="s">
        <v>21</v>
      </c>
      <c r="B181" t="s">
        <v>330</v>
      </c>
      <c r="C181">
        <v>4.3999999999999997E-2</v>
      </c>
      <c r="D181" t="s">
        <v>65</v>
      </c>
      <c r="E181">
        <v>4.0000000000000001E-3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144</v>
      </c>
      <c r="B182" t="s">
        <v>307</v>
      </c>
      <c r="C182">
        <v>4.3999999999999997E-2</v>
      </c>
      <c r="D182" t="s">
        <v>65</v>
      </c>
      <c r="E182">
        <v>4.0000000000000001E-3</v>
      </c>
      <c r="F182">
        <v>4.0000000000000001E-3</v>
      </c>
      <c r="G182">
        <v>0</v>
      </c>
      <c r="H182">
        <v>1.9</v>
      </c>
      <c r="I182">
        <v>177147</v>
      </c>
      <c r="J182">
        <v>648.39499999999998</v>
      </c>
    </row>
    <row r="183" spans="1:10" x14ac:dyDescent="0.3">
      <c r="A183" t="s">
        <v>21</v>
      </c>
      <c r="B183" t="s">
        <v>331</v>
      </c>
      <c r="C183">
        <v>4.3999999999999997E-2</v>
      </c>
      <c r="D183" t="s">
        <v>65</v>
      </c>
      <c r="E183">
        <v>4.0000000000000001E-3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145</v>
      </c>
      <c r="B184" t="s">
        <v>344</v>
      </c>
      <c r="C184">
        <v>0.04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</v>
      </c>
      <c r="J184" t="s">
        <v>19</v>
      </c>
    </row>
    <row r="185" spans="1:10" x14ac:dyDescent="0.3">
      <c r="A185" t="s">
        <v>21</v>
      </c>
      <c r="B185" t="s">
        <v>368</v>
      </c>
      <c r="C185">
        <v>0.04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146</v>
      </c>
      <c r="B186" t="s">
        <v>345</v>
      </c>
      <c r="C186">
        <v>3.9E-2</v>
      </c>
      <c r="D186" t="s">
        <v>65</v>
      </c>
      <c r="E186" t="s">
        <v>19</v>
      </c>
      <c r="F186">
        <v>6.0000000000000001E-3</v>
      </c>
      <c r="G186">
        <v>0</v>
      </c>
      <c r="H186">
        <v>0</v>
      </c>
      <c r="I186">
        <v>3</v>
      </c>
      <c r="J186">
        <v>1.7000000000000001E-2</v>
      </c>
    </row>
    <row r="187" spans="1:10" x14ac:dyDescent="0.3">
      <c r="A187" t="s">
        <v>21</v>
      </c>
      <c r="B187" t="s">
        <v>369</v>
      </c>
      <c r="C187">
        <v>4.5999999999999999E-2</v>
      </c>
      <c r="D187" t="s">
        <v>65</v>
      </c>
      <c r="E187">
        <v>6.0000000000000001E-3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147</v>
      </c>
      <c r="B188" t="s">
        <v>346</v>
      </c>
      <c r="C188">
        <v>3.9E-2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9</v>
      </c>
      <c r="J188" t="s">
        <v>19</v>
      </c>
    </row>
    <row r="189" spans="1:10" x14ac:dyDescent="0.3">
      <c r="A189" t="s">
        <v>21</v>
      </c>
      <c r="B189" t="s">
        <v>370</v>
      </c>
      <c r="C189">
        <v>3.9E-2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148</v>
      </c>
      <c r="B190" t="s">
        <v>347</v>
      </c>
      <c r="C190">
        <v>3.9E-2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27</v>
      </c>
      <c r="J190" t="s">
        <v>19</v>
      </c>
    </row>
    <row r="191" spans="1:10" x14ac:dyDescent="0.3">
      <c r="A191" t="s">
        <v>21</v>
      </c>
      <c r="B191" t="s">
        <v>371</v>
      </c>
      <c r="C191">
        <v>3.9E-2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149</v>
      </c>
      <c r="B192" t="s">
        <v>348</v>
      </c>
      <c r="C192">
        <v>4.1000000000000002E-2</v>
      </c>
      <c r="D192" t="s">
        <v>65</v>
      </c>
      <c r="E192">
        <v>1E-3</v>
      </c>
      <c r="F192">
        <v>1E-3</v>
      </c>
      <c r="G192">
        <v>0</v>
      </c>
      <c r="H192">
        <v>0</v>
      </c>
      <c r="I192">
        <v>81</v>
      </c>
      <c r="J192">
        <v>4.1000000000000002E-2</v>
      </c>
    </row>
    <row r="193" spans="1:10" x14ac:dyDescent="0.3">
      <c r="A193" t="s">
        <v>21</v>
      </c>
      <c r="B193" t="s">
        <v>372</v>
      </c>
      <c r="C193">
        <v>4.1000000000000002E-2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15</v>
      </c>
      <c r="B194" t="s">
        <v>142</v>
      </c>
      <c r="C194">
        <v>0.60799999999999998</v>
      </c>
      <c r="E194">
        <v>0.35199999999999998</v>
      </c>
      <c r="F194">
        <v>0.32900000000000001</v>
      </c>
      <c r="G194">
        <v>3.3000000000000002E-2</v>
      </c>
      <c r="H194">
        <v>10</v>
      </c>
      <c r="I194">
        <v>9</v>
      </c>
      <c r="J194">
        <v>2.9609999999999999</v>
      </c>
    </row>
    <row r="195" spans="1:10" x14ac:dyDescent="0.3">
      <c r="A195" t="s">
        <v>21</v>
      </c>
      <c r="B195" t="s">
        <v>166</v>
      </c>
      <c r="C195">
        <v>0.53100000000000003</v>
      </c>
      <c r="E195">
        <v>0.30599999999999999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150</v>
      </c>
      <c r="B196" t="s">
        <v>349</v>
      </c>
      <c r="C196">
        <v>0.04</v>
      </c>
      <c r="D196" t="s">
        <v>65</v>
      </c>
      <c r="E196" t="s">
        <v>19</v>
      </c>
      <c r="F196">
        <v>4.0000000000000001E-3</v>
      </c>
      <c r="G196">
        <v>0</v>
      </c>
      <c r="H196">
        <v>0</v>
      </c>
      <c r="I196">
        <v>243</v>
      </c>
      <c r="J196">
        <v>0.997</v>
      </c>
    </row>
    <row r="197" spans="1:10" x14ac:dyDescent="0.3">
      <c r="A197" t="s">
        <v>21</v>
      </c>
      <c r="B197" t="s">
        <v>373</v>
      </c>
      <c r="C197">
        <v>4.3999999999999997E-2</v>
      </c>
      <c r="D197" t="s">
        <v>65</v>
      </c>
      <c r="E197">
        <v>4.0000000000000001E-3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151</v>
      </c>
      <c r="B198" t="s">
        <v>350</v>
      </c>
      <c r="C198">
        <v>0.05</v>
      </c>
      <c r="E198">
        <v>8.9999999999999993E-3</v>
      </c>
      <c r="F198">
        <v>8.9999999999999993E-3</v>
      </c>
      <c r="G198">
        <v>0</v>
      </c>
      <c r="H198">
        <v>0</v>
      </c>
      <c r="I198">
        <v>729</v>
      </c>
      <c r="J198">
        <v>6.5519999999999996</v>
      </c>
    </row>
    <row r="199" spans="1:10" x14ac:dyDescent="0.3">
      <c r="A199" t="s">
        <v>21</v>
      </c>
      <c r="B199" t="s">
        <v>374</v>
      </c>
      <c r="C199">
        <v>0.04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152</v>
      </c>
      <c r="B200" t="s">
        <v>351</v>
      </c>
      <c r="C200">
        <v>3.7999999999999999E-2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2187</v>
      </c>
      <c r="J200" t="s">
        <v>19</v>
      </c>
    </row>
    <row r="201" spans="1:10" x14ac:dyDescent="0.3">
      <c r="A201" t="s">
        <v>21</v>
      </c>
      <c r="B201" t="s">
        <v>375</v>
      </c>
      <c r="C201">
        <v>4.1000000000000002E-2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153</v>
      </c>
      <c r="B202" t="s">
        <v>352</v>
      </c>
      <c r="C202">
        <v>3.9E-2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6561</v>
      </c>
      <c r="J202" t="s">
        <v>19</v>
      </c>
    </row>
    <row r="203" spans="1:10" x14ac:dyDescent="0.3">
      <c r="A203" t="s">
        <v>21</v>
      </c>
      <c r="B203" t="s">
        <v>376</v>
      </c>
      <c r="C203">
        <v>3.9E-2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154</v>
      </c>
      <c r="B204" t="s">
        <v>353</v>
      </c>
      <c r="C204">
        <v>4.8000000000000001E-2</v>
      </c>
      <c r="E204">
        <v>8.0000000000000002E-3</v>
      </c>
      <c r="F204">
        <v>1.2E-2</v>
      </c>
      <c r="G204">
        <v>6.0000000000000001E-3</v>
      </c>
      <c r="H204">
        <v>50.3</v>
      </c>
      <c r="I204">
        <v>19683</v>
      </c>
      <c r="J204">
        <v>232.08</v>
      </c>
    </row>
    <row r="205" spans="1:10" x14ac:dyDescent="0.3">
      <c r="A205" t="s">
        <v>21</v>
      </c>
      <c r="B205" t="s">
        <v>377</v>
      </c>
      <c r="C205">
        <v>5.8000000000000003E-2</v>
      </c>
      <c r="E205">
        <v>1.6E-2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155</v>
      </c>
      <c r="B206" t="s">
        <v>354</v>
      </c>
      <c r="C206">
        <v>4.1000000000000002E-2</v>
      </c>
      <c r="D206" t="s">
        <v>65</v>
      </c>
      <c r="E206">
        <v>0</v>
      </c>
      <c r="F206">
        <v>0</v>
      </c>
      <c r="G206">
        <v>0</v>
      </c>
      <c r="H206">
        <v>116.7</v>
      </c>
      <c r="I206">
        <v>59049</v>
      </c>
      <c r="J206">
        <v>11.763999999999999</v>
      </c>
    </row>
    <row r="207" spans="1:10" x14ac:dyDescent="0.3">
      <c r="A207" t="s">
        <v>21</v>
      </c>
      <c r="B207" t="s">
        <v>378</v>
      </c>
      <c r="C207">
        <v>4.1000000000000002E-2</v>
      </c>
      <c r="D207" t="s">
        <v>65</v>
      </c>
      <c r="E207">
        <v>0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156</v>
      </c>
      <c r="B208" t="s">
        <v>355</v>
      </c>
      <c r="C208">
        <v>4.3999999999999997E-2</v>
      </c>
      <c r="D208" t="s">
        <v>65</v>
      </c>
      <c r="E208">
        <v>3.0000000000000001E-3</v>
      </c>
      <c r="F208">
        <v>6.0000000000000001E-3</v>
      </c>
      <c r="G208">
        <v>4.0000000000000001E-3</v>
      </c>
      <c r="H208">
        <v>62.5</v>
      </c>
      <c r="I208">
        <v>177147</v>
      </c>
      <c r="J208">
        <v>1082.934</v>
      </c>
    </row>
    <row r="209" spans="1:10" x14ac:dyDescent="0.3">
      <c r="A209" t="s">
        <v>21</v>
      </c>
      <c r="B209" t="s">
        <v>379</v>
      </c>
      <c r="C209">
        <v>0.05</v>
      </c>
      <c r="E209">
        <v>8.9999999999999993E-3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157</v>
      </c>
      <c r="B210" t="s">
        <v>392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</v>
      </c>
      <c r="J210" t="s">
        <v>19</v>
      </c>
    </row>
    <row r="211" spans="1:10" x14ac:dyDescent="0.3">
      <c r="A211" t="s">
        <v>21</v>
      </c>
      <c r="B211" t="s">
        <v>416</v>
      </c>
      <c r="C211">
        <v>0.04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158</v>
      </c>
      <c r="B212" t="s">
        <v>393</v>
      </c>
      <c r="C212">
        <v>3.9E-2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3</v>
      </c>
      <c r="J212" t="s">
        <v>19</v>
      </c>
    </row>
    <row r="213" spans="1:10" x14ac:dyDescent="0.3">
      <c r="A213" t="s">
        <v>21</v>
      </c>
      <c r="B213" t="s">
        <v>417</v>
      </c>
      <c r="C213">
        <v>3.9E-2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159</v>
      </c>
      <c r="B214" t="s">
        <v>394</v>
      </c>
      <c r="C214">
        <v>3.9E-2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9</v>
      </c>
      <c r="J214" t="s">
        <v>19</v>
      </c>
    </row>
    <row r="215" spans="1:10" x14ac:dyDescent="0.3">
      <c r="A215" t="s">
        <v>21</v>
      </c>
      <c r="B215" t="s">
        <v>418</v>
      </c>
      <c r="C215">
        <v>4.1000000000000002E-2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16</v>
      </c>
      <c r="B216" t="s">
        <v>143</v>
      </c>
      <c r="C216">
        <v>0.125</v>
      </c>
      <c r="E216">
        <v>6.2E-2</v>
      </c>
      <c r="F216">
        <v>6.0999999999999999E-2</v>
      </c>
      <c r="G216">
        <v>1E-3</v>
      </c>
      <c r="H216">
        <v>2</v>
      </c>
      <c r="I216">
        <v>27</v>
      </c>
      <c r="J216">
        <v>1.641</v>
      </c>
    </row>
    <row r="217" spans="1:10" x14ac:dyDescent="0.3">
      <c r="A217" t="s">
        <v>21</v>
      </c>
      <c r="B217" t="s">
        <v>167</v>
      </c>
      <c r="C217">
        <v>0.122</v>
      </c>
      <c r="E217">
        <v>0.06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160</v>
      </c>
      <c r="B218" t="s">
        <v>395</v>
      </c>
      <c r="C218">
        <v>0.04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419</v>
      </c>
      <c r="C219">
        <v>0.04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161</v>
      </c>
      <c r="B220" t="s">
        <v>396</v>
      </c>
      <c r="C220">
        <v>3.9E-2</v>
      </c>
      <c r="D220" t="s">
        <v>65</v>
      </c>
      <c r="E220" t="s">
        <v>19</v>
      </c>
      <c r="F220" t="s">
        <v>19</v>
      </c>
      <c r="G220" t="s">
        <v>19</v>
      </c>
      <c r="H220" t="s">
        <v>19</v>
      </c>
      <c r="I220">
        <v>81</v>
      </c>
      <c r="J220" t="s">
        <v>19</v>
      </c>
    </row>
    <row r="221" spans="1:10" x14ac:dyDescent="0.3">
      <c r="A221" t="s">
        <v>21</v>
      </c>
      <c r="B221" t="s">
        <v>420</v>
      </c>
      <c r="C221">
        <v>3.4000000000000002E-2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162</v>
      </c>
      <c r="B222" t="s">
        <v>397</v>
      </c>
      <c r="C222">
        <v>3.9E-2</v>
      </c>
      <c r="D222" t="s">
        <v>65</v>
      </c>
      <c r="E222" t="s">
        <v>19</v>
      </c>
      <c r="F222">
        <v>8.0000000000000002E-3</v>
      </c>
      <c r="G222">
        <v>0</v>
      </c>
      <c r="H222">
        <v>0</v>
      </c>
      <c r="I222">
        <v>243</v>
      </c>
      <c r="J222">
        <v>2.0369999999999999</v>
      </c>
    </row>
    <row r="223" spans="1:10" x14ac:dyDescent="0.3">
      <c r="A223" t="s">
        <v>21</v>
      </c>
      <c r="B223" t="s">
        <v>421</v>
      </c>
      <c r="C223">
        <v>4.9000000000000002E-2</v>
      </c>
      <c r="E223">
        <v>8.0000000000000002E-3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163</v>
      </c>
      <c r="B224" t="s">
        <v>398</v>
      </c>
      <c r="C224">
        <v>4.1000000000000002E-2</v>
      </c>
      <c r="D224" t="s">
        <v>65</v>
      </c>
      <c r="E224">
        <v>1E-3</v>
      </c>
      <c r="F224">
        <v>1E-3</v>
      </c>
      <c r="G224">
        <v>0</v>
      </c>
      <c r="H224">
        <v>0</v>
      </c>
      <c r="I224">
        <v>729</v>
      </c>
      <c r="J224">
        <v>0.56200000000000006</v>
      </c>
    </row>
    <row r="225" spans="1:10" x14ac:dyDescent="0.3">
      <c r="A225" t="s">
        <v>21</v>
      </c>
      <c r="B225" t="s">
        <v>422</v>
      </c>
      <c r="C225">
        <v>0.04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164</v>
      </c>
      <c r="B226" t="s">
        <v>399</v>
      </c>
      <c r="C226">
        <v>4.2999999999999997E-2</v>
      </c>
      <c r="D226" t="s">
        <v>65</v>
      </c>
      <c r="E226">
        <v>3.0000000000000001E-3</v>
      </c>
      <c r="F226">
        <v>3.0000000000000001E-3</v>
      </c>
      <c r="G226">
        <v>0</v>
      </c>
      <c r="H226">
        <v>7.7</v>
      </c>
      <c r="I226">
        <v>2187</v>
      </c>
      <c r="J226">
        <v>6.2329999999999997</v>
      </c>
    </row>
    <row r="227" spans="1:10" x14ac:dyDescent="0.3">
      <c r="A227" t="s">
        <v>21</v>
      </c>
      <c r="B227" t="s">
        <v>423</v>
      </c>
      <c r="C227">
        <v>4.2999999999999997E-2</v>
      </c>
      <c r="D227" t="s">
        <v>65</v>
      </c>
      <c r="E227">
        <v>3.0000000000000001E-3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165</v>
      </c>
      <c r="B228" t="s">
        <v>400</v>
      </c>
      <c r="C228">
        <v>4.1000000000000002E-2</v>
      </c>
      <c r="D228" t="s">
        <v>65</v>
      </c>
      <c r="E228">
        <v>0</v>
      </c>
      <c r="F228">
        <v>2E-3</v>
      </c>
      <c r="G228">
        <v>2E-3</v>
      </c>
      <c r="H228">
        <v>126.1</v>
      </c>
      <c r="I228">
        <v>6561</v>
      </c>
      <c r="J228">
        <v>12.865</v>
      </c>
    </row>
    <row r="229" spans="1:10" x14ac:dyDescent="0.3">
      <c r="A229" t="s">
        <v>21</v>
      </c>
      <c r="B229" t="s">
        <v>424</v>
      </c>
      <c r="C229">
        <v>4.3999999999999997E-2</v>
      </c>
      <c r="D229" t="s">
        <v>65</v>
      </c>
      <c r="E229">
        <v>4.0000000000000001E-3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166</v>
      </c>
      <c r="B230" t="s">
        <v>401</v>
      </c>
      <c r="C230">
        <v>4.2000000000000003E-2</v>
      </c>
      <c r="D230" t="s">
        <v>65</v>
      </c>
      <c r="E230">
        <v>2E-3</v>
      </c>
      <c r="F230">
        <v>4.0000000000000001E-3</v>
      </c>
      <c r="G230">
        <v>4.0000000000000001E-3</v>
      </c>
      <c r="H230">
        <v>86.5</v>
      </c>
      <c r="I230">
        <v>19683</v>
      </c>
      <c r="J230">
        <v>87.394999999999996</v>
      </c>
    </row>
    <row r="231" spans="1:10" x14ac:dyDescent="0.3">
      <c r="A231" t="s">
        <v>21</v>
      </c>
      <c r="B231" t="s">
        <v>425</v>
      </c>
      <c r="C231">
        <v>4.8000000000000001E-2</v>
      </c>
      <c r="E231">
        <v>7.0000000000000001E-3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167</v>
      </c>
      <c r="B232" t="s">
        <v>402</v>
      </c>
      <c r="C232">
        <v>0.05</v>
      </c>
      <c r="E232">
        <v>8.9999999999999993E-3</v>
      </c>
      <c r="F232">
        <v>1.9E-2</v>
      </c>
      <c r="G232">
        <v>1.4E-2</v>
      </c>
      <c r="H232">
        <v>72.7</v>
      </c>
      <c r="I232">
        <v>59049</v>
      </c>
      <c r="J232">
        <v>1143.653</v>
      </c>
    </row>
    <row r="233" spans="1:10" x14ac:dyDescent="0.3">
      <c r="A233" t="s">
        <v>21</v>
      </c>
      <c r="B233" t="s">
        <v>426</v>
      </c>
      <c r="C233">
        <v>7.5999999999999998E-2</v>
      </c>
      <c r="E233">
        <v>2.9000000000000001E-2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168</v>
      </c>
      <c r="B234" t="s">
        <v>403</v>
      </c>
      <c r="C234">
        <v>3.9E-2</v>
      </c>
      <c r="D234" t="s">
        <v>65</v>
      </c>
      <c r="E234" t="s">
        <v>19</v>
      </c>
      <c r="F234">
        <v>2E-3</v>
      </c>
      <c r="G234">
        <v>0</v>
      </c>
      <c r="H234">
        <v>0</v>
      </c>
      <c r="I234">
        <v>177147</v>
      </c>
      <c r="J234">
        <v>364.09300000000002</v>
      </c>
    </row>
    <row r="235" spans="1:10" x14ac:dyDescent="0.3">
      <c r="A235" t="s">
        <v>21</v>
      </c>
      <c r="B235" t="s">
        <v>427</v>
      </c>
      <c r="C235">
        <v>4.2000000000000003E-2</v>
      </c>
      <c r="D235" t="s">
        <v>65</v>
      </c>
      <c r="E235">
        <v>2E-3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169</v>
      </c>
      <c r="B236" t="s">
        <v>20</v>
      </c>
      <c r="C236">
        <v>4.3999999999999997E-2</v>
      </c>
      <c r="D236" t="s">
        <v>65</v>
      </c>
      <c r="E236">
        <v>4.0000000000000001E-3</v>
      </c>
      <c r="F236">
        <v>5.0000000000000001E-3</v>
      </c>
      <c r="G236">
        <v>1E-3</v>
      </c>
      <c r="H236">
        <v>13.4</v>
      </c>
      <c r="I236">
        <v>1</v>
      </c>
      <c r="J236">
        <v>5.0000000000000001E-3</v>
      </c>
    </row>
    <row r="237" spans="1:10" x14ac:dyDescent="0.3">
      <c r="A237" t="s">
        <v>21</v>
      </c>
      <c r="B237" t="s">
        <v>22</v>
      </c>
      <c r="C237">
        <v>4.4999999999999998E-2</v>
      </c>
      <c r="D237" t="s">
        <v>65</v>
      </c>
      <c r="E237">
        <v>5.0000000000000001E-3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6.2E-2</v>
      </c>
      <c r="E238">
        <v>1.9E-2</v>
      </c>
      <c r="F238">
        <v>1.7000000000000001E-2</v>
      </c>
      <c r="G238">
        <v>3.0000000000000001E-3</v>
      </c>
      <c r="H238">
        <v>15.8</v>
      </c>
      <c r="I238">
        <v>81</v>
      </c>
      <c r="J238">
        <v>1.3720000000000001</v>
      </c>
    </row>
    <row r="239" spans="1:10" x14ac:dyDescent="0.3">
      <c r="A239" t="s">
        <v>21</v>
      </c>
      <c r="B239" t="s">
        <v>168</v>
      </c>
      <c r="C239">
        <v>5.7000000000000002E-2</v>
      </c>
      <c r="E239">
        <v>1.4999999999999999E-2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170</v>
      </c>
      <c r="B240" t="s">
        <v>24</v>
      </c>
      <c r="C240">
        <v>4.5999999999999999E-2</v>
      </c>
      <c r="D240" t="s">
        <v>65</v>
      </c>
      <c r="E240">
        <v>6.0000000000000001E-3</v>
      </c>
      <c r="F240">
        <v>6.0000000000000001E-3</v>
      </c>
      <c r="G240">
        <v>0</v>
      </c>
      <c r="H240">
        <v>6.7</v>
      </c>
      <c r="I240">
        <v>3</v>
      </c>
      <c r="J240">
        <v>1.7000000000000001E-2</v>
      </c>
    </row>
    <row r="241" spans="1:10" x14ac:dyDescent="0.3">
      <c r="A241" t="s">
        <v>21</v>
      </c>
      <c r="B241" t="s">
        <v>25</v>
      </c>
      <c r="C241">
        <v>4.5999999999999999E-2</v>
      </c>
      <c r="E241">
        <v>6.0000000000000001E-3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171</v>
      </c>
      <c r="B242" t="s">
        <v>27</v>
      </c>
      <c r="C242">
        <v>4.3999999999999997E-2</v>
      </c>
      <c r="D242" t="s">
        <v>65</v>
      </c>
      <c r="E242">
        <v>4.0000000000000001E-3</v>
      </c>
      <c r="F242">
        <v>5.0000000000000001E-3</v>
      </c>
      <c r="G242">
        <v>1E-3</v>
      </c>
      <c r="H242">
        <v>26</v>
      </c>
      <c r="I242">
        <v>9</v>
      </c>
      <c r="J242">
        <v>4.2000000000000003E-2</v>
      </c>
    </row>
    <row r="243" spans="1:10" x14ac:dyDescent="0.3">
      <c r="A243" t="s">
        <v>21</v>
      </c>
      <c r="B243" t="s">
        <v>28</v>
      </c>
      <c r="C243">
        <v>4.5999999999999999E-2</v>
      </c>
      <c r="D243" t="s">
        <v>65</v>
      </c>
      <c r="E243">
        <v>6.0000000000000001E-3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172</v>
      </c>
      <c r="B244" t="s">
        <v>30</v>
      </c>
      <c r="C244">
        <v>4.3999999999999997E-2</v>
      </c>
      <c r="D244" t="s">
        <v>65</v>
      </c>
      <c r="E244">
        <v>4.0000000000000001E-3</v>
      </c>
      <c r="F244">
        <v>8.0000000000000002E-3</v>
      </c>
      <c r="G244">
        <v>6.0000000000000001E-3</v>
      </c>
      <c r="H244">
        <v>72.099999999999994</v>
      </c>
      <c r="I244">
        <v>27</v>
      </c>
      <c r="J244">
        <v>0.22600000000000001</v>
      </c>
    </row>
    <row r="245" spans="1:10" x14ac:dyDescent="0.3">
      <c r="A245" t="s">
        <v>21</v>
      </c>
      <c r="B245" t="s">
        <v>31</v>
      </c>
      <c r="C245">
        <v>5.3999999999999999E-2</v>
      </c>
      <c r="E245">
        <v>1.2999999999999999E-2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173</v>
      </c>
      <c r="B246" t="s">
        <v>33</v>
      </c>
      <c r="C246">
        <v>5.0999999999999997E-2</v>
      </c>
      <c r="E246">
        <v>0.01</v>
      </c>
      <c r="F246">
        <v>1.2999999999999999E-2</v>
      </c>
      <c r="G246">
        <v>5.0000000000000001E-3</v>
      </c>
      <c r="H246">
        <v>38</v>
      </c>
      <c r="I246">
        <v>81</v>
      </c>
      <c r="J246">
        <v>1.0900000000000001</v>
      </c>
    </row>
    <row r="247" spans="1:10" x14ac:dyDescent="0.3">
      <c r="A247" t="s">
        <v>21</v>
      </c>
      <c r="B247" t="s">
        <v>34</v>
      </c>
      <c r="C247">
        <v>0.06</v>
      </c>
      <c r="E247">
        <v>1.7000000000000001E-2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174</v>
      </c>
      <c r="B248" t="s">
        <v>36</v>
      </c>
      <c r="C248">
        <v>4.3999999999999997E-2</v>
      </c>
      <c r="D248" t="s">
        <v>65</v>
      </c>
      <c r="E248">
        <v>4.0000000000000001E-3</v>
      </c>
      <c r="F248">
        <v>4.0000000000000001E-3</v>
      </c>
      <c r="G248">
        <v>1E-3</v>
      </c>
      <c r="H248">
        <v>18.8</v>
      </c>
      <c r="I248">
        <v>243</v>
      </c>
      <c r="J248">
        <v>0.98399999999999999</v>
      </c>
    </row>
    <row r="249" spans="1:10" x14ac:dyDescent="0.3">
      <c r="A249" t="s">
        <v>21</v>
      </c>
      <c r="B249" t="s">
        <v>37</v>
      </c>
      <c r="C249">
        <v>4.4999999999999998E-2</v>
      </c>
      <c r="D249" t="s">
        <v>65</v>
      </c>
      <c r="E249">
        <v>5.0000000000000001E-3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175</v>
      </c>
      <c r="B250" t="s">
        <v>39</v>
      </c>
      <c r="C250">
        <v>4.7E-2</v>
      </c>
      <c r="E250">
        <v>7.0000000000000001E-3</v>
      </c>
      <c r="F250">
        <v>5.0000000000000001E-3</v>
      </c>
      <c r="G250">
        <v>2E-3</v>
      </c>
      <c r="H250">
        <v>46.1</v>
      </c>
      <c r="I250">
        <v>729</v>
      </c>
      <c r="J250">
        <v>3.6890000000000001</v>
      </c>
    </row>
    <row r="251" spans="1:10" x14ac:dyDescent="0.3">
      <c r="A251" t="s">
        <v>21</v>
      </c>
      <c r="B251" t="s">
        <v>40</v>
      </c>
      <c r="C251">
        <v>4.3999999999999997E-2</v>
      </c>
      <c r="D251" t="s">
        <v>65</v>
      </c>
      <c r="E251">
        <v>3.0000000000000001E-3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176</v>
      </c>
      <c r="B252" t="s">
        <v>42</v>
      </c>
      <c r="C252">
        <v>5.6000000000000001E-2</v>
      </c>
      <c r="E252">
        <v>1.4E-2</v>
      </c>
      <c r="F252">
        <v>8.9999999999999993E-3</v>
      </c>
      <c r="G252">
        <v>8.0000000000000002E-3</v>
      </c>
      <c r="H252">
        <v>93.6</v>
      </c>
      <c r="I252">
        <v>2187</v>
      </c>
      <c r="J252">
        <v>18.756</v>
      </c>
    </row>
    <row r="253" spans="1:10" x14ac:dyDescent="0.3">
      <c r="A253" t="s">
        <v>21</v>
      </c>
      <c r="B253" t="s">
        <v>43</v>
      </c>
      <c r="C253">
        <v>4.2999999999999997E-2</v>
      </c>
      <c r="D253" t="s">
        <v>65</v>
      </c>
      <c r="E253">
        <v>3.0000000000000001E-3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177</v>
      </c>
      <c r="B254" t="s">
        <v>45</v>
      </c>
      <c r="C254">
        <v>4.2999999999999997E-2</v>
      </c>
      <c r="D254" t="s">
        <v>65</v>
      </c>
      <c r="E254">
        <v>3.0000000000000001E-3</v>
      </c>
      <c r="F254">
        <v>4.0000000000000001E-3</v>
      </c>
      <c r="G254">
        <v>1E-3</v>
      </c>
      <c r="H254">
        <v>24.2</v>
      </c>
      <c r="I254">
        <v>6561</v>
      </c>
      <c r="J254">
        <v>26.212</v>
      </c>
    </row>
    <row r="255" spans="1:10" x14ac:dyDescent="0.3">
      <c r="A255" t="s">
        <v>21</v>
      </c>
      <c r="B255" t="s">
        <v>46</v>
      </c>
      <c r="C255">
        <v>4.4999999999999998E-2</v>
      </c>
      <c r="D255" t="s">
        <v>65</v>
      </c>
      <c r="E255">
        <v>5.0000000000000001E-3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178</v>
      </c>
      <c r="B256" t="s">
        <v>48</v>
      </c>
      <c r="C256">
        <v>4.5999999999999999E-2</v>
      </c>
      <c r="D256" t="s">
        <v>65</v>
      </c>
      <c r="E256">
        <v>6.0000000000000001E-3</v>
      </c>
      <c r="F256">
        <v>4.0000000000000001E-3</v>
      </c>
      <c r="G256">
        <v>2E-3</v>
      </c>
      <c r="H256">
        <v>44</v>
      </c>
      <c r="I256">
        <v>19683</v>
      </c>
      <c r="J256">
        <v>82.941999999999993</v>
      </c>
    </row>
    <row r="257" spans="1:10" x14ac:dyDescent="0.3">
      <c r="A257" t="s">
        <v>21</v>
      </c>
      <c r="B257" t="s">
        <v>49</v>
      </c>
      <c r="C257">
        <v>4.2999999999999997E-2</v>
      </c>
      <c r="D257" t="s">
        <v>65</v>
      </c>
      <c r="E257">
        <v>3.0000000000000001E-3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179</v>
      </c>
      <c r="B258" t="s">
        <v>51</v>
      </c>
      <c r="C258">
        <v>4.4999999999999998E-2</v>
      </c>
      <c r="D258" t="s">
        <v>65</v>
      </c>
      <c r="E258">
        <v>4.0000000000000001E-3</v>
      </c>
      <c r="F258">
        <v>5.0000000000000001E-3</v>
      </c>
      <c r="G258">
        <v>0</v>
      </c>
      <c r="H258">
        <v>4.4000000000000004</v>
      </c>
      <c r="I258">
        <v>59049</v>
      </c>
      <c r="J258">
        <v>273.51400000000001</v>
      </c>
    </row>
    <row r="259" spans="1:10" x14ac:dyDescent="0.3">
      <c r="A259" t="s">
        <v>21</v>
      </c>
      <c r="B259" t="s">
        <v>52</v>
      </c>
      <c r="C259">
        <v>4.4999999999999998E-2</v>
      </c>
      <c r="D259" t="s">
        <v>65</v>
      </c>
      <c r="E259">
        <v>5.0000000000000001E-3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18</v>
      </c>
      <c r="B260" t="s">
        <v>145</v>
      </c>
      <c r="C260">
        <v>4.5999999999999999E-2</v>
      </c>
      <c r="D260" t="s">
        <v>65</v>
      </c>
      <c r="E260">
        <v>6.0000000000000001E-3</v>
      </c>
      <c r="F260">
        <v>5.0000000000000001E-3</v>
      </c>
      <c r="G260">
        <v>0</v>
      </c>
      <c r="H260">
        <v>7.4</v>
      </c>
      <c r="I260">
        <v>243</v>
      </c>
      <c r="J260">
        <v>1.2969999999999999</v>
      </c>
    </row>
    <row r="261" spans="1:10" x14ac:dyDescent="0.3">
      <c r="A261" t="s">
        <v>21</v>
      </c>
      <c r="B261" t="s">
        <v>169</v>
      </c>
      <c r="C261">
        <v>4.4999999999999998E-2</v>
      </c>
      <c r="D261" t="s">
        <v>65</v>
      </c>
      <c r="E261">
        <v>5.0000000000000001E-3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180</v>
      </c>
      <c r="B262" t="s">
        <v>54</v>
      </c>
      <c r="C262">
        <v>4.7E-2</v>
      </c>
      <c r="E262">
        <v>7.0000000000000001E-3</v>
      </c>
      <c r="F262">
        <v>5.0000000000000001E-3</v>
      </c>
      <c r="G262">
        <v>3.0000000000000001E-3</v>
      </c>
      <c r="H262">
        <v>68.099999999999994</v>
      </c>
      <c r="I262">
        <v>177147</v>
      </c>
      <c r="J262">
        <v>813.01599999999996</v>
      </c>
    </row>
    <row r="263" spans="1:10" x14ac:dyDescent="0.3">
      <c r="A263" t="s">
        <v>21</v>
      </c>
      <c r="B263" t="s">
        <v>55</v>
      </c>
      <c r="C263">
        <v>4.2999999999999997E-2</v>
      </c>
      <c r="D263" t="s">
        <v>65</v>
      </c>
      <c r="E263">
        <v>2E-3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181</v>
      </c>
      <c r="B264" t="s">
        <v>104</v>
      </c>
      <c r="C264">
        <v>3.4790000000000001</v>
      </c>
      <c r="E264">
        <v>11.686</v>
      </c>
      <c r="F264">
        <v>12.933</v>
      </c>
      <c r="G264">
        <v>1.7629999999999999</v>
      </c>
      <c r="H264">
        <v>13.6</v>
      </c>
      <c r="I264">
        <v>1</v>
      </c>
      <c r="J264">
        <v>12.933</v>
      </c>
    </row>
    <row r="265" spans="1:10" x14ac:dyDescent="0.3">
      <c r="A265" t="s">
        <v>21</v>
      </c>
      <c r="B265" t="s">
        <v>128</v>
      </c>
      <c r="C265">
        <v>3.5179999999999998</v>
      </c>
      <c r="E265">
        <v>14.18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182</v>
      </c>
      <c r="B266" t="s">
        <v>105</v>
      </c>
      <c r="C266">
        <v>3.2309999999999999</v>
      </c>
      <c r="E266">
        <v>5.9530000000000003</v>
      </c>
      <c r="F266">
        <v>5.8360000000000003</v>
      </c>
      <c r="G266">
        <v>0.16500000000000001</v>
      </c>
      <c r="H266">
        <v>2.8</v>
      </c>
      <c r="I266">
        <v>3</v>
      </c>
      <c r="J266">
        <v>17.509</v>
      </c>
    </row>
    <row r="267" spans="1:10" x14ac:dyDescent="0.3">
      <c r="A267" t="s">
        <v>21</v>
      </c>
      <c r="B267" t="s">
        <v>129</v>
      </c>
      <c r="C267">
        <v>3.2090000000000001</v>
      </c>
      <c r="E267">
        <v>5.72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183</v>
      </c>
      <c r="B268" t="s">
        <v>106</v>
      </c>
      <c r="C268">
        <v>1.621</v>
      </c>
      <c r="E268">
        <v>1.1259999999999999</v>
      </c>
      <c r="F268">
        <v>1.1559999999999999</v>
      </c>
      <c r="G268">
        <v>4.2000000000000003E-2</v>
      </c>
      <c r="H268">
        <v>3.7</v>
      </c>
      <c r="I268">
        <v>9</v>
      </c>
      <c r="J268">
        <v>10.401</v>
      </c>
    </row>
    <row r="269" spans="1:10" x14ac:dyDescent="0.3">
      <c r="A269" t="s">
        <v>21</v>
      </c>
      <c r="B269" t="s">
        <v>130</v>
      </c>
      <c r="C269">
        <v>1.68</v>
      </c>
      <c r="E269">
        <v>1.1859999999999999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184</v>
      </c>
      <c r="B270" t="s">
        <v>107</v>
      </c>
      <c r="C270">
        <v>0.34100000000000003</v>
      </c>
      <c r="E270">
        <v>0.192</v>
      </c>
      <c r="F270">
        <v>0.19500000000000001</v>
      </c>
      <c r="G270">
        <v>3.0000000000000001E-3</v>
      </c>
      <c r="H270">
        <v>1.7</v>
      </c>
      <c r="I270">
        <v>27</v>
      </c>
      <c r="J270">
        <v>5.258</v>
      </c>
    </row>
    <row r="271" spans="1:10" x14ac:dyDescent="0.3">
      <c r="A271" t="s">
        <v>21</v>
      </c>
      <c r="B271" t="s">
        <v>131</v>
      </c>
      <c r="C271">
        <v>0.34899999999999998</v>
      </c>
      <c r="E271">
        <v>0.19700000000000001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185</v>
      </c>
      <c r="B272" t="s">
        <v>108</v>
      </c>
      <c r="C272">
        <v>0.111</v>
      </c>
      <c r="E272">
        <v>5.2999999999999999E-2</v>
      </c>
      <c r="F272">
        <v>0.05</v>
      </c>
      <c r="G272">
        <v>4.0000000000000001E-3</v>
      </c>
      <c r="H272">
        <v>8.6</v>
      </c>
      <c r="I272">
        <v>81</v>
      </c>
      <c r="J272">
        <v>4.032</v>
      </c>
    </row>
    <row r="273" spans="1:10" x14ac:dyDescent="0.3">
      <c r="A273" t="s">
        <v>21</v>
      </c>
      <c r="B273" t="s">
        <v>132</v>
      </c>
      <c r="C273">
        <v>0.10199999999999999</v>
      </c>
      <c r="E273">
        <v>4.7E-2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186</v>
      </c>
      <c r="B274" t="s">
        <v>109</v>
      </c>
      <c r="C274">
        <v>5.7000000000000002E-2</v>
      </c>
      <c r="E274">
        <v>1.4999999999999999E-2</v>
      </c>
      <c r="F274">
        <v>1.4999999999999999E-2</v>
      </c>
      <c r="G274">
        <v>0</v>
      </c>
      <c r="H274">
        <v>0.4</v>
      </c>
      <c r="I274">
        <v>243</v>
      </c>
      <c r="J274">
        <v>3.5489999999999999</v>
      </c>
    </row>
    <row r="275" spans="1:10" x14ac:dyDescent="0.3">
      <c r="A275" t="s">
        <v>21</v>
      </c>
      <c r="B275" t="s">
        <v>133</v>
      </c>
      <c r="C275">
        <v>5.7000000000000002E-2</v>
      </c>
      <c r="E275">
        <v>1.4999999999999999E-2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187</v>
      </c>
      <c r="B276" t="s">
        <v>110</v>
      </c>
      <c r="C276">
        <v>4.5999999999999999E-2</v>
      </c>
      <c r="D276" t="s">
        <v>65</v>
      </c>
      <c r="E276">
        <v>5.0000000000000001E-3</v>
      </c>
      <c r="F276">
        <v>7.0000000000000001E-3</v>
      </c>
      <c r="G276">
        <v>2E-3</v>
      </c>
      <c r="H276">
        <v>34.1</v>
      </c>
      <c r="I276">
        <v>729</v>
      </c>
      <c r="J276">
        <v>5.1280000000000001</v>
      </c>
    </row>
    <row r="277" spans="1:10" x14ac:dyDescent="0.3">
      <c r="A277" t="s">
        <v>21</v>
      </c>
      <c r="B277" t="s">
        <v>134</v>
      </c>
      <c r="C277">
        <v>4.9000000000000002E-2</v>
      </c>
      <c r="E277">
        <v>8.9999999999999993E-3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188</v>
      </c>
      <c r="B278" t="s">
        <v>111</v>
      </c>
      <c r="C278">
        <v>5.5E-2</v>
      </c>
      <c r="E278">
        <v>1.2999999999999999E-2</v>
      </c>
      <c r="F278">
        <v>1.2999999999999999E-2</v>
      </c>
      <c r="G278">
        <v>1E-3</v>
      </c>
      <c r="H278">
        <v>7.3</v>
      </c>
      <c r="I278">
        <v>2187</v>
      </c>
      <c r="J278">
        <v>27.472000000000001</v>
      </c>
    </row>
    <row r="279" spans="1:10" x14ac:dyDescent="0.3">
      <c r="A279" t="s">
        <v>21</v>
      </c>
      <c r="B279" t="s">
        <v>135</v>
      </c>
      <c r="C279">
        <v>5.2999999999999999E-2</v>
      </c>
      <c r="E279">
        <v>1.2E-2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189</v>
      </c>
      <c r="B280" t="s">
        <v>112</v>
      </c>
      <c r="C280">
        <v>4.2999999999999997E-2</v>
      </c>
      <c r="D280" t="s">
        <v>65</v>
      </c>
      <c r="E280">
        <v>3.0000000000000001E-3</v>
      </c>
      <c r="F280">
        <v>5.0000000000000001E-3</v>
      </c>
      <c r="G280">
        <v>3.0000000000000001E-3</v>
      </c>
      <c r="H280">
        <v>63.2</v>
      </c>
      <c r="I280">
        <v>6561</v>
      </c>
      <c r="J280">
        <v>34.450000000000003</v>
      </c>
    </row>
    <row r="281" spans="1:10" x14ac:dyDescent="0.3">
      <c r="A281" t="s">
        <v>21</v>
      </c>
      <c r="B281" t="s">
        <v>136</v>
      </c>
      <c r="C281">
        <v>4.8000000000000001E-2</v>
      </c>
      <c r="E281">
        <v>8.0000000000000002E-3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19</v>
      </c>
      <c r="B282" t="s">
        <v>146</v>
      </c>
      <c r="C282">
        <v>4.2999999999999997E-2</v>
      </c>
      <c r="D282" t="s">
        <v>65</v>
      </c>
      <c r="E282">
        <v>3.0000000000000001E-3</v>
      </c>
      <c r="F282">
        <v>6.0000000000000001E-3</v>
      </c>
      <c r="G282">
        <v>4.0000000000000001E-3</v>
      </c>
      <c r="H282">
        <v>67.2</v>
      </c>
      <c r="I282">
        <v>729</v>
      </c>
      <c r="J282">
        <v>4.3150000000000004</v>
      </c>
    </row>
    <row r="283" spans="1:10" x14ac:dyDescent="0.3">
      <c r="A283" t="s">
        <v>21</v>
      </c>
      <c r="B283" t="s">
        <v>170</v>
      </c>
      <c r="C283">
        <v>4.9000000000000002E-2</v>
      </c>
      <c r="E283">
        <v>8.9999999999999993E-3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190</v>
      </c>
      <c r="B284" t="s">
        <v>113</v>
      </c>
      <c r="C284">
        <v>4.3999999999999997E-2</v>
      </c>
      <c r="D284" t="s">
        <v>65</v>
      </c>
      <c r="E284">
        <v>4.0000000000000001E-3</v>
      </c>
      <c r="F284">
        <v>4.0000000000000001E-3</v>
      </c>
      <c r="G284">
        <v>1E-3</v>
      </c>
      <c r="H284">
        <v>29.8</v>
      </c>
      <c r="I284">
        <v>19683</v>
      </c>
      <c r="J284">
        <v>69.828999999999994</v>
      </c>
    </row>
    <row r="285" spans="1:10" x14ac:dyDescent="0.3">
      <c r="A285" t="s">
        <v>21</v>
      </c>
      <c r="B285" t="s">
        <v>137</v>
      </c>
      <c r="C285">
        <v>4.2999999999999997E-2</v>
      </c>
      <c r="D285" t="s">
        <v>65</v>
      </c>
      <c r="E285">
        <v>3.0000000000000001E-3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191</v>
      </c>
      <c r="B286" t="s">
        <v>114</v>
      </c>
      <c r="C286">
        <v>4.9000000000000002E-2</v>
      </c>
      <c r="E286">
        <v>8.0000000000000002E-3</v>
      </c>
      <c r="F286">
        <v>1.2999999999999999E-2</v>
      </c>
      <c r="G286">
        <v>7.0000000000000001E-3</v>
      </c>
      <c r="H286">
        <v>51.3</v>
      </c>
      <c r="I286">
        <v>59049</v>
      </c>
      <c r="J286">
        <v>752.95100000000002</v>
      </c>
    </row>
    <row r="287" spans="1:10" x14ac:dyDescent="0.3">
      <c r="A287" t="s">
        <v>21</v>
      </c>
      <c r="B287" t="s">
        <v>138</v>
      </c>
      <c r="C287">
        <v>0.06</v>
      </c>
      <c r="E287">
        <v>1.7000000000000001E-2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192</v>
      </c>
      <c r="B288" t="s">
        <v>115</v>
      </c>
      <c r="C288">
        <v>4.3999999999999997E-2</v>
      </c>
      <c r="D288" t="s">
        <v>65</v>
      </c>
      <c r="E288">
        <v>4.0000000000000001E-3</v>
      </c>
      <c r="F288">
        <v>6.0000000000000001E-3</v>
      </c>
      <c r="G288">
        <v>2E-3</v>
      </c>
      <c r="H288">
        <v>38.4</v>
      </c>
      <c r="I288">
        <v>177147</v>
      </c>
      <c r="J288">
        <v>997.29100000000005</v>
      </c>
    </row>
    <row r="289" spans="1:10" x14ac:dyDescent="0.3">
      <c r="A289" t="s">
        <v>21</v>
      </c>
      <c r="B289" t="s">
        <v>139</v>
      </c>
      <c r="C289">
        <v>4.8000000000000001E-2</v>
      </c>
      <c r="E289">
        <v>7.0000000000000001E-3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20</v>
      </c>
      <c r="B290" t="s">
        <v>147</v>
      </c>
      <c r="C290">
        <v>4.2000000000000003E-2</v>
      </c>
      <c r="D290" t="s">
        <v>65</v>
      </c>
      <c r="E290">
        <v>2E-3</v>
      </c>
      <c r="F290">
        <v>2E-3</v>
      </c>
      <c r="G290">
        <v>1E-3</v>
      </c>
      <c r="H290">
        <v>40.5</v>
      </c>
      <c r="I290">
        <v>2187</v>
      </c>
      <c r="J290">
        <v>4.9340000000000002</v>
      </c>
    </row>
    <row r="291" spans="1:10" x14ac:dyDescent="0.3">
      <c r="A291" t="s">
        <v>21</v>
      </c>
      <c r="B291" t="s">
        <v>171</v>
      </c>
      <c r="C291">
        <v>4.2999999999999997E-2</v>
      </c>
      <c r="D291" t="s">
        <v>65</v>
      </c>
      <c r="E291">
        <v>3.0000000000000001E-3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21</v>
      </c>
      <c r="B292" t="s">
        <v>148</v>
      </c>
      <c r="C292">
        <v>4.4999999999999998E-2</v>
      </c>
      <c r="D292" t="s">
        <v>65</v>
      </c>
      <c r="E292">
        <v>5.0000000000000001E-3</v>
      </c>
      <c r="F292">
        <v>6.0000000000000001E-3</v>
      </c>
      <c r="G292">
        <v>2E-3</v>
      </c>
      <c r="H292">
        <v>29.1</v>
      </c>
      <c r="I292">
        <v>6561</v>
      </c>
      <c r="J292">
        <v>39.435000000000002</v>
      </c>
    </row>
    <row r="293" spans="1:10" x14ac:dyDescent="0.3">
      <c r="A293" t="s">
        <v>21</v>
      </c>
      <c r="B293" t="s">
        <v>172</v>
      </c>
      <c r="C293">
        <v>4.8000000000000001E-2</v>
      </c>
      <c r="E293">
        <v>7.0000000000000001E-3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22</v>
      </c>
      <c r="B294" t="s">
        <v>149</v>
      </c>
      <c r="C294">
        <v>4.2000000000000003E-2</v>
      </c>
      <c r="D294" t="s">
        <v>65</v>
      </c>
      <c r="E294">
        <v>2E-3</v>
      </c>
      <c r="F294">
        <v>1E-3</v>
      </c>
      <c r="G294">
        <v>0</v>
      </c>
      <c r="H294">
        <v>36.200000000000003</v>
      </c>
      <c r="I294">
        <v>19683</v>
      </c>
      <c r="J294">
        <v>27.012</v>
      </c>
    </row>
    <row r="295" spans="1:10" x14ac:dyDescent="0.3">
      <c r="A295" t="s">
        <v>21</v>
      </c>
      <c r="B295" t="s">
        <v>173</v>
      </c>
      <c r="C295">
        <v>4.1000000000000002E-2</v>
      </c>
      <c r="D295" t="s">
        <v>65</v>
      </c>
      <c r="E295">
        <v>1E-3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23</v>
      </c>
      <c r="B296" t="s">
        <v>150</v>
      </c>
      <c r="C296">
        <v>4.3999999999999997E-2</v>
      </c>
      <c r="D296" t="s">
        <v>65</v>
      </c>
      <c r="E296">
        <v>4.0000000000000001E-3</v>
      </c>
      <c r="F296">
        <v>4.0000000000000001E-3</v>
      </c>
      <c r="G296">
        <v>0</v>
      </c>
      <c r="H296">
        <v>3.5</v>
      </c>
      <c r="I296">
        <v>59049</v>
      </c>
      <c r="J296">
        <v>236.471</v>
      </c>
    </row>
    <row r="297" spans="1:10" x14ac:dyDescent="0.3">
      <c r="A297" t="s">
        <v>21</v>
      </c>
      <c r="B297" t="s">
        <v>174</v>
      </c>
      <c r="C297">
        <v>4.3999999999999997E-2</v>
      </c>
      <c r="D297" t="s">
        <v>65</v>
      </c>
      <c r="E297">
        <v>4.0000000000000001E-3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24</v>
      </c>
      <c r="B298" t="s">
        <v>151</v>
      </c>
      <c r="C298">
        <v>4.3999999999999997E-2</v>
      </c>
      <c r="D298" t="s">
        <v>65</v>
      </c>
      <c r="E298">
        <v>3.0000000000000001E-3</v>
      </c>
      <c r="F298">
        <v>4.0000000000000001E-3</v>
      </c>
      <c r="G298">
        <v>0</v>
      </c>
      <c r="H298">
        <v>13</v>
      </c>
      <c r="I298">
        <v>177147</v>
      </c>
      <c r="J298">
        <v>665.47199999999998</v>
      </c>
    </row>
    <row r="299" spans="1:10" x14ac:dyDescent="0.3">
      <c r="A299" t="s">
        <v>21</v>
      </c>
      <c r="B299" t="s">
        <v>175</v>
      </c>
      <c r="C299">
        <v>4.3999999999999997E-2</v>
      </c>
      <c r="D299" t="s">
        <v>65</v>
      </c>
      <c r="E299">
        <v>4.0000000000000001E-3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25</v>
      </c>
      <c r="B300" t="s">
        <v>188</v>
      </c>
      <c r="C300">
        <v>1.395</v>
      </c>
      <c r="E300">
        <v>0.91600000000000004</v>
      </c>
      <c r="F300">
        <v>1.0449999999999999</v>
      </c>
      <c r="G300">
        <v>0.182</v>
      </c>
      <c r="H300">
        <v>17.399999999999999</v>
      </c>
      <c r="I300">
        <v>1</v>
      </c>
      <c r="J300">
        <v>1.0449999999999999</v>
      </c>
    </row>
    <row r="301" spans="1:10" x14ac:dyDescent="0.3">
      <c r="A301" t="s">
        <v>21</v>
      </c>
      <c r="B301" t="s">
        <v>212</v>
      </c>
      <c r="C301">
        <v>1.669</v>
      </c>
      <c r="E301">
        <v>1.1739999999999999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26</v>
      </c>
      <c r="B302" t="s">
        <v>189</v>
      </c>
      <c r="C302">
        <v>0.61499999999999999</v>
      </c>
      <c r="E302">
        <v>0.35699999999999998</v>
      </c>
      <c r="F302">
        <v>0.33300000000000002</v>
      </c>
      <c r="G302">
        <v>3.3000000000000002E-2</v>
      </c>
      <c r="H302">
        <v>9.9</v>
      </c>
      <c r="I302">
        <v>3</v>
      </c>
      <c r="J302">
        <v>1</v>
      </c>
    </row>
    <row r="303" spans="1:10" x14ac:dyDescent="0.3">
      <c r="A303" t="s">
        <v>21</v>
      </c>
      <c r="B303" t="s">
        <v>213</v>
      </c>
      <c r="C303">
        <v>0.53900000000000003</v>
      </c>
      <c r="E303">
        <v>0.31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27</v>
      </c>
      <c r="B304" t="s">
        <v>190</v>
      </c>
      <c r="C304">
        <v>0.17100000000000001</v>
      </c>
      <c r="E304">
        <v>9.0999999999999998E-2</v>
      </c>
      <c r="F304">
        <v>9.4E-2</v>
      </c>
      <c r="G304">
        <v>4.0000000000000001E-3</v>
      </c>
      <c r="H304">
        <v>4.5</v>
      </c>
      <c r="I304">
        <v>9</v>
      </c>
      <c r="J304">
        <v>0.84599999999999997</v>
      </c>
    </row>
    <row r="305" spans="1:10" x14ac:dyDescent="0.3">
      <c r="A305" t="s">
        <v>21</v>
      </c>
      <c r="B305" t="s">
        <v>214</v>
      </c>
      <c r="C305">
        <v>0.18099999999999999</v>
      </c>
      <c r="E305">
        <v>9.7000000000000003E-2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28</v>
      </c>
      <c r="B306" t="s">
        <v>191</v>
      </c>
      <c r="C306">
        <v>7.4999999999999997E-2</v>
      </c>
      <c r="E306">
        <v>2.9000000000000001E-2</v>
      </c>
      <c r="F306">
        <v>2.7E-2</v>
      </c>
      <c r="G306">
        <v>2E-3</v>
      </c>
      <c r="H306">
        <v>8.9</v>
      </c>
      <c r="I306">
        <v>27</v>
      </c>
      <c r="J306">
        <v>0.72499999999999998</v>
      </c>
    </row>
    <row r="307" spans="1:10" x14ac:dyDescent="0.3">
      <c r="A307" t="s">
        <v>21</v>
      </c>
      <c r="B307" t="s">
        <v>215</v>
      </c>
      <c r="C307">
        <v>7.0000000000000007E-2</v>
      </c>
      <c r="E307">
        <v>2.5000000000000001E-2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29</v>
      </c>
      <c r="B308" t="s">
        <v>192</v>
      </c>
      <c r="C308">
        <v>5.0999999999999997E-2</v>
      </c>
      <c r="E308">
        <v>0.01</v>
      </c>
      <c r="F308">
        <v>0.01</v>
      </c>
      <c r="G308">
        <v>1E-3</v>
      </c>
      <c r="H308">
        <v>11.9</v>
      </c>
      <c r="I308">
        <v>81</v>
      </c>
      <c r="J308">
        <v>0.77200000000000002</v>
      </c>
    </row>
    <row r="309" spans="1:10" x14ac:dyDescent="0.3">
      <c r="A309" t="s">
        <v>21</v>
      </c>
      <c r="B309" t="s">
        <v>216</v>
      </c>
      <c r="C309">
        <v>4.9000000000000002E-2</v>
      </c>
      <c r="E309">
        <v>8.9999999999999993E-3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30</v>
      </c>
      <c r="B310" t="s">
        <v>193</v>
      </c>
      <c r="C310">
        <v>4.3999999999999997E-2</v>
      </c>
      <c r="D310" t="s">
        <v>65</v>
      </c>
      <c r="E310">
        <v>4.0000000000000001E-3</v>
      </c>
      <c r="F310">
        <v>4.0000000000000001E-3</v>
      </c>
      <c r="G310">
        <v>0</v>
      </c>
      <c r="H310">
        <v>1.9</v>
      </c>
      <c r="I310">
        <v>243</v>
      </c>
      <c r="J310">
        <v>0.91300000000000003</v>
      </c>
    </row>
    <row r="311" spans="1:10" x14ac:dyDescent="0.3">
      <c r="A311" t="s">
        <v>21</v>
      </c>
      <c r="B311" t="s">
        <v>217</v>
      </c>
      <c r="C311">
        <v>4.3999999999999997E-2</v>
      </c>
      <c r="D311" t="s">
        <v>65</v>
      </c>
      <c r="E311">
        <v>4.0000000000000001E-3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31</v>
      </c>
      <c r="B312" t="s">
        <v>194</v>
      </c>
      <c r="C312">
        <v>4.7E-2</v>
      </c>
      <c r="E312">
        <v>6.0000000000000001E-3</v>
      </c>
      <c r="F312">
        <v>4.0000000000000001E-3</v>
      </c>
      <c r="G312">
        <v>3.0000000000000001E-3</v>
      </c>
      <c r="H312">
        <v>68</v>
      </c>
      <c r="I312">
        <v>729</v>
      </c>
      <c r="J312">
        <v>3.0369999999999999</v>
      </c>
    </row>
    <row r="313" spans="1:10" x14ac:dyDescent="0.3">
      <c r="A313" t="s">
        <v>21</v>
      </c>
      <c r="B313" t="s">
        <v>218</v>
      </c>
      <c r="C313">
        <v>4.2000000000000003E-2</v>
      </c>
      <c r="D313" t="s">
        <v>65</v>
      </c>
      <c r="E313">
        <v>2E-3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32</v>
      </c>
      <c r="B314" t="s">
        <v>195</v>
      </c>
      <c r="C314">
        <v>4.2999999999999997E-2</v>
      </c>
      <c r="D314" t="s">
        <v>65</v>
      </c>
      <c r="E314">
        <v>3.0000000000000001E-3</v>
      </c>
      <c r="F314">
        <v>3.0000000000000001E-3</v>
      </c>
      <c r="G314">
        <v>0</v>
      </c>
      <c r="H314">
        <v>12.8</v>
      </c>
      <c r="I314">
        <v>2187</v>
      </c>
      <c r="J314">
        <v>6.23</v>
      </c>
    </row>
    <row r="315" spans="1:10" x14ac:dyDescent="0.3">
      <c r="A315" t="s">
        <v>21</v>
      </c>
      <c r="B315" t="s">
        <v>219</v>
      </c>
      <c r="C315">
        <v>4.2999999999999997E-2</v>
      </c>
      <c r="D315" t="s">
        <v>65</v>
      </c>
      <c r="E315">
        <v>3.0000000000000001E-3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33</v>
      </c>
      <c r="B316" t="s">
        <v>196</v>
      </c>
      <c r="C316">
        <v>4.3999999999999997E-2</v>
      </c>
      <c r="D316" t="s">
        <v>65</v>
      </c>
      <c r="E316">
        <v>3.0000000000000001E-3</v>
      </c>
      <c r="F316">
        <v>3.0000000000000001E-3</v>
      </c>
      <c r="G316">
        <v>1E-3</v>
      </c>
      <c r="H316">
        <v>25.2</v>
      </c>
      <c r="I316">
        <v>6561</v>
      </c>
      <c r="J316">
        <v>18.992999999999999</v>
      </c>
    </row>
    <row r="317" spans="1:10" x14ac:dyDescent="0.3">
      <c r="A317" t="s">
        <v>21</v>
      </c>
      <c r="B317" t="s">
        <v>220</v>
      </c>
      <c r="C317">
        <v>4.2999999999999997E-2</v>
      </c>
      <c r="D317" t="s">
        <v>65</v>
      </c>
      <c r="E317">
        <v>2E-3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34</v>
      </c>
      <c r="B318" t="s">
        <v>197</v>
      </c>
      <c r="C318">
        <v>5.2999999999999999E-2</v>
      </c>
      <c r="E318">
        <v>1.2E-2</v>
      </c>
      <c r="F318">
        <v>7.0000000000000001E-3</v>
      </c>
      <c r="G318">
        <v>7.0000000000000001E-3</v>
      </c>
      <c r="H318">
        <v>91.2</v>
      </c>
      <c r="I318">
        <v>19683</v>
      </c>
      <c r="J318">
        <v>143.53399999999999</v>
      </c>
    </row>
    <row r="319" spans="1:10" x14ac:dyDescent="0.3">
      <c r="A319" t="s">
        <v>21</v>
      </c>
      <c r="B319" t="s">
        <v>221</v>
      </c>
      <c r="C319">
        <v>4.2999999999999997E-2</v>
      </c>
      <c r="D319" t="s">
        <v>65</v>
      </c>
      <c r="E319">
        <v>3.0000000000000001E-3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35</v>
      </c>
      <c r="B320" t="s">
        <v>198</v>
      </c>
      <c r="C320">
        <v>4.2000000000000003E-2</v>
      </c>
      <c r="D320" t="s">
        <v>65</v>
      </c>
      <c r="E320">
        <v>2E-3</v>
      </c>
      <c r="F320">
        <v>1.2E-2</v>
      </c>
      <c r="G320">
        <v>1.4E-2</v>
      </c>
      <c r="H320">
        <v>117.8</v>
      </c>
      <c r="I320">
        <v>59049</v>
      </c>
      <c r="J320">
        <v>689.09199999999998</v>
      </c>
    </row>
    <row r="321" spans="1:10" x14ac:dyDescent="0.3">
      <c r="A321" t="s">
        <v>21</v>
      </c>
      <c r="B321" t="s">
        <v>222</v>
      </c>
      <c r="C321">
        <v>6.5000000000000002E-2</v>
      </c>
      <c r="E321">
        <v>2.1000000000000001E-2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36</v>
      </c>
      <c r="B322" t="s">
        <v>199</v>
      </c>
      <c r="C322">
        <v>4.5999999999999999E-2</v>
      </c>
      <c r="E322">
        <v>6.0000000000000001E-3</v>
      </c>
      <c r="F322">
        <v>4.0000000000000001E-3</v>
      </c>
      <c r="G322">
        <v>2E-3</v>
      </c>
      <c r="H322">
        <v>50.4</v>
      </c>
      <c r="I322">
        <v>177147</v>
      </c>
      <c r="J322">
        <v>769.98400000000004</v>
      </c>
    </row>
    <row r="323" spans="1:10" x14ac:dyDescent="0.3">
      <c r="A323" t="s">
        <v>21</v>
      </c>
      <c r="B323" t="s">
        <v>223</v>
      </c>
      <c r="C323">
        <v>4.2999999999999997E-2</v>
      </c>
      <c r="D323" t="s">
        <v>65</v>
      </c>
      <c r="E323">
        <v>3.0000000000000001E-3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37</v>
      </c>
      <c r="B324" t="s">
        <v>236</v>
      </c>
      <c r="C324">
        <v>2.6469999999999998</v>
      </c>
      <c r="E324">
        <v>2.7959999999999998</v>
      </c>
      <c r="F324">
        <v>2.7709999999999999</v>
      </c>
      <c r="G324">
        <v>3.5000000000000003E-2</v>
      </c>
      <c r="H324">
        <v>1.3</v>
      </c>
      <c r="I324">
        <v>1</v>
      </c>
      <c r="J324">
        <v>2.7709999999999999</v>
      </c>
    </row>
    <row r="325" spans="1:10" x14ac:dyDescent="0.3">
      <c r="A325" t="s">
        <v>21</v>
      </c>
      <c r="B325" t="s">
        <v>260</v>
      </c>
      <c r="C325">
        <v>2.629</v>
      </c>
      <c r="E325">
        <v>2.7469999999999999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38</v>
      </c>
      <c r="B326" t="s">
        <v>237</v>
      </c>
      <c r="C326">
        <v>0.82</v>
      </c>
      <c r="E326">
        <v>0.48699999999999999</v>
      </c>
      <c r="F326">
        <v>0.498</v>
      </c>
      <c r="G326">
        <v>1.6E-2</v>
      </c>
      <c r="H326">
        <v>3.1</v>
      </c>
      <c r="I326">
        <v>3</v>
      </c>
      <c r="J326">
        <v>1.4930000000000001</v>
      </c>
    </row>
    <row r="327" spans="1:10" x14ac:dyDescent="0.3">
      <c r="A327" t="s">
        <v>21</v>
      </c>
      <c r="B327" t="s">
        <v>261</v>
      </c>
      <c r="C327">
        <v>0.85299999999999998</v>
      </c>
      <c r="E327">
        <v>0.50900000000000001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39</v>
      </c>
      <c r="B328" t="s">
        <v>238</v>
      </c>
      <c r="C328">
        <v>0.19400000000000001</v>
      </c>
      <c r="E328">
        <v>0.105</v>
      </c>
      <c r="F328">
        <v>0.10100000000000001</v>
      </c>
      <c r="G328">
        <v>5.0000000000000001E-3</v>
      </c>
      <c r="H328">
        <v>4.5</v>
      </c>
      <c r="I328">
        <v>9</v>
      </c>
      <c r="J328">
        <v>0.91300000000000003</v>
      </c>
    </row>
    <row r="329" spans="1:10" x14ac:dyDescent="0.3">
      <c r="A329" t="s">
        <v>21</v>
      </c>
      <c r="B329" t="s">
        <v>262</v>
      </c>
      <c r="C329">
        <v>0.183</v>
      </c>
      <c r="E329">
        <v>9.8000000000000004E-2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40</v>
      </c>
      <c r="B330" t="s">
        <v>239</v>
      </c>
      <c r="C330">
        <v>7.1999999999999995E-2</v>
      </c>
      <c r="E330">
        <v>2.5999999999999999E-2</v>
      </c>
      <c r="F330">
        <v>3.2000000000000001E-2</v>
      </c>
      <c r="G330">
        <v>8.0000000000000002E-3</v>
      </c>
      <c r="H330">
        <v>25.7</v>
      </c>
      <c r="I330">
        <v>27</v>
      </c>
      <c r="J330">
        <v>0.85799999999999998</v>
      </c>
    </row>
    <row r="331" spans="1:10" x14ac:dyDescent="0.3">
      <c r="A331" t="s">
        <v>21</v>
      </c>
      <c r="B331" t="s">
        <v>263</v>
      </c>
      <c r="C331">
        <v>8.7999999999999995E-2</v>
      </c>
      <c r="E331">
        <v>3.7999999999999999E-2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41</v>
      </c>
      <c r="B332" t="s">
        <v>240</v>
      </c>
      <c r="C332">
        <v>4.9000000000000002E-2</v>
      </c>
      <c r="E332">
        <v>8.0000000000000002E-3</v>
      </c>
      <c r="F332">
        <v>8.9999999999999993E-3</v>
      </c>
      <c r="G332">
        <v>0</v>
      </c>
      <c r="H332">
        <v>4.2</v>
      </c>
      <c r="I332">
        <v>81</v>
      </c>
      <c r="J332">
        <v>0.7</v>
      </c>
    </row>
    <row r="333" spans="1:10" x14ac:dyDescent="0.3">
      <c r="A333" t="s">
        <v>21</v>
      </c>
      <c r="B333" t="s">
        <v>264</v>
      </c>
      <c r="C333">
        <v>0.05</v>
      </c>
      <c r="E333">
        <v>8.9999999999999993E-3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42</v>
      </c>
      <c r="B334" t="s">
        <v>241</v>
      </c>
      <c r="C334">
        <v>4.2999999999999997E-2</v>
      </c>
      <c r="D334" t="s">
        <v>65</v>
      </c>
      <c r="E334">
        <v>3.0000000000000001E-3</v>
      </c>
      <c r="F334">
        <v>3.0000000000000001E-3</v>
      </c>
      <c r="G334">
        <v>0</v>
      </c>
      <c r="H334">
        <v>11.8</v>
      </c>
      <c r="I334">
        <v>243</v>
      </c>
      <c r="J334">
        <v>0.74199999999999999</v>
      </c>
    </row>
    <row r="335" spans="1:10" x14ac:dyDescent="0.3">
      <c r="A335" t="s">
        <v>21</v>
      </c>
      <c r="B335" t="s">
        <v>265</v>
      </c>
      <c r="C335">
        <v>4.2999999999999997E-2</v>
      </c>
      <c r="D335" t="s">
        <v>65</v>
      </c>
      <c r="E335">
        <v>3.0000000000000001E-3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43</v>
      </c>
      <c r="B336" t="s">
        <v>242</v>
      </c>
      <c r="C336">
        <v>5.2999999999999999E-2</v>
      </c>
      <c r="E336">
        <v>1.2E-2</v>
      </c>
      <c r="F336">
        <v>7.0000000000000001E-3</v>
      </c>
      <c r="G336">
        <v>7.0000000000000001E-3</v>
      </c>
      <c r="H336">
        <v>97.4</v>
      </c>
      <c r="I336">
        <v>729</v>
      </c>
      <c r="J336">
        <v>5.0709999999999997</v>
      </c>
    </row>
    <row r="337" spans="1:10" x14ac:dyDescent="0.3">
      <c r="A337" t="s">
        <v>21</v>
      </c>
      <c r="B337" t="s">
        <v>266</v>
      </c>
      <c r="C337">
        <v>4.2000000000000003E-2</v>
      </c>
      <c r="D337" t="s">
        <v>65</v>
      </c>
      <c r="E337">
        <v>2E-3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44</v>
      </c>
      <c r="B338" t="s">
        <v>243</v>
      </c>
      <c r="C338">
        <v>4.2999999999999997E-2</v>
      </c>
      <c r="D338" t="s">
        <v>65</v>
      </c>
      <c r="E338">
        <v>3.0000000000000001E-3</v>
      </c>
      <c r="F338">
        <v>3.0000000000000001E-3</v>
      </c>
      <c r="G338">
        <v>0</v>
      </c>
      <c r="H338">
        <v>2.9</v>
      </c>
      <c r="I338">
        <v>2187</v>
      </c>
      <c r="J338">
        <v>5.55</v>
      </c>
    </row>
    <row r="339" spans="1:10" x14ac:dyDescent="0.3">
      <c r="A339" t="s">
        <v>21</v>
      </c>
      <c r="B339" t="s">
        <v>267</v>
      </c>
      <c r="C339">
        <v>4.2999999999999997E-2</v>
      </c>
      <c r="D339" t="s">
        <v>65</v>
      </c>
      <c r="E339">
        <v>2E-3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45</v>
      </c>
      <c r="B340" t="s">
        <v>244</v>
      </c>
      <c r="C340">
        <v>4.2000000000000003E-2</v>
      </c>
      <c r="D340" t="s">
        <v>65</v>
      </c>
      <c r="E340">
        <v>2E-3</v>
      </c>
      <c r="F340">
        <v>3.0000000000000001E-3</v>
      </c>
      <c r="G340">
        <v>1E-3</v>
      </c>
      <c r="H340">
        <v>54.2</v>
      </c>
      <c r="I340">
        <v>6561</v>
      </c>
      <c r="J340">
        <v>17.126999999999999</v>
      </c>
    </row>
    <row r="341" spans="1:10" x14ac:dyDescent="0.3">
      <c r="A341" t="s">
        <v>21</v>
      </c>
      <c r="B341" t="s">
        <v>268</v>
      </c>
      <c r="C341">
        <v>4.3999999999999997E-2</v>
      </c>
      <c r="D341" t="s">
        <v>65</v>
      </c>
      <c r="E341">
        <v>4.0000000000000001E-3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46</v>
      </c>
      <c r="B342" t="s">
        <v>245</v>
      </c>
      <c r="C342">
        <v>4.4999999999999998E-2</v>
      </c>
      <c r="D342" t="s">
        <v>65</v>
      </c>
      <c r="E342">
        <v>5.0000000000000001E-3</v>
      </c>
      <c r="F342">
        <v>4.0000000000000001E-3</v>
      </c>
      <c r="G342">
        <v>1E-3</v>
      </c>
      <c r="H342">
        <v>42</v>
      </c>
      <c r="I342">
        <v>19683</v>
      </c>
      <c r="J342">
        <v>69.575000000000003</v>
      </c>
    </row>
    <row r="343" spans="1:10" x14ac:dyDescent="0.3">
      <c r="A343" t="s">
        <v>21</v>
      </c>
      <c r="B343" t="s">
        <v>269</v>
      </c>
      <c r="C343">
        <v>4.2999999999999997E-2</v>
      </c>
      <c r="D343" t="s">
        <v>65</v>
      </c>
      <c r="E343">
        <v>2E-3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47</v>
      </c>
      <c r="B344" t="s">
        <v>246</v>
      </c>
      <c r="C344">
        <v>4.2000000000000003E-2</v>
      </c>
      <c r="D344" t="s">
        <v>65</v>
      </c>
      <c r="E344">
        <v>2E-3</v>
      </c>
      <c r="F344">
        <v>3.0000000000000001E-3</v>
      </c>
      <c r="G344">
        <v>2E-3</v>
      </c>
      <c r="H344">
        <v>46.7</v>
      </c>
      <c r="I344">
        <v>59049</v>
      </c>
      <c r="J344">
        <v>190.739</v>
      </c>
    </row>
    <row r="345" spans="1:10" x14ac:dyDescent="0.3">
      <c r="A345" t="s">
        <v>21</v>
      </c>
      <c r="B345" t="s">
        <v>270</v>
      </c>
      <c r="C345">
        <v>4.3999999999999997E-2</v>
      </c>
      <c r="D345" t="s">
        <v>65</v>
      </c>
      <c r="E345">
        <v>4.0000000000000001E-3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48</v>
      </c>
      <c r="B346" t="s">
        <v>247</v>
      </c>
      <c r="C346">
        <v>4.3999999999999997E-2</v>
      </c>
      <c r="D346" t="s">
        <v>65</v>
      </c>
      <c r="E346">
        <v>4.0000000000000001E-3</v>
      </c>
      <c r="F346">
        <v>3.0000000000000001E-3</v>
      </c>
      <c r="G346">
        <v>1E-3</v>
      </c>
      <c r="H346">
        <v>36</v>
      </c>
      <c r="I346">
        <v>177147</v>
      </c>
      <c r="J346">
        <v>565.41800000000001</v>
      </c>
    </row>
    <row r="347" spans="1:10" x14ac:dyDescent="0.3">
      <c r="A347" t="s">
        <v>21</v>
      </c>
      <c r="B347" t="s">
        <v>271</v>
      </c>
      <c r="C347">
        <v>4.2999999999999997E-2</v>
      </c>
      <c r="D347" t="s">
        <v>65</v>
      </c>
      <c r="E347">
        <v>2E-3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49</v>
      </c>
      <c r="B348" t="s">
        <v>284</v>
      </c>
      <c r="C348">
        <v>3.7749999999999999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</v>
      </c>
      <c r="J348" t="s">
        <v>19</v>
      </c>
    </row>
    <row r="349" spans="1:10" x14ac:dyDescent="0.3">
      <c r="A349" t="s">
        <v>21</v>
      </c>
      <c r="B349" t="s">
        <v>308</v>
      </c>
      <c r="C349">
        <v>3.8330000000000002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50</v>
      </c>
      <c r="B350" t="s">
        <v>285</v>
      </c>
      <c r="C350">
        <v>3.254</v>
      </c>
      <c r="E350">
        <v>6.2210000000000001</v>
      </c>
      <c r="F350">
        <v>5.2779999999999996</v>
      </c>
      <c r="G350">
        <v>1.3340000000000001</v>
      </c>
      <c r="H350">
        <v>25.3</v>
      </c>
      <c r="I350">
        <v>3</v>
      </c>
      <c r="J350">
        <v>15.833</v>
      </c>
    </row>
    <row r="351" spans="1:10" x14ac:dyDescent="0.3">
      <c r="A351" t="s">
        <v>21</v>
      </c>
      <c r="B351" t="s">
        <v>309</v>
      </c>
      <c r="C351">
        <v>3.0289999999999999</v>
      </c>
      <c r="E351">
        <v>4.3339999999999996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51</v>
      </c>
      <c r="B352" t="s">
        <v>286</v>
      </c>
      <c r="C352">
        <v>1.073</v>
      </c>
      <c r="E352">
        <v>0.66200000000000003</v>
      </c>
      <c r="F352">
        <v>0.65900000000000003</v>
      </c>
      <c r="G352">
        <v>4.0000000000000001E-3</v>
      </c>
      <c r="H352">
        <v>0.6</v>
      </c>
      <c r="I352">
        <v>9</v>
      </c>
      <c r="J352">
        <v>5.93</v>
      </c>
    </row>
    <row r="353" spans="1:10" x14ac:dyDescent="0.3">
      <c r="A353" t="s">
        <v>21</v>
      </c>
      <c r="B353" t="s">
        <v>310</v>
      </c>
      <c r="C353">
        <v>1.0660000000000001</v>
      </c>
      <c r="E353">
        <v>0.65600000000000003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52</v>
      </c>
      <c r="B354" t="s">
        <v>287</v>
      </c>
      <c r="C354">
        <v>0.19800000000000001</v>
      </c>
      <c r="E354">
        <v>0.107</v>
      </c>
      <c r="F354">
        <v>0.11</v>
      </c>
      <c r="G354">
        <v>3.0000000000000001E-3</v>
      </c>
      <c r="H354">
        <v>3.1</v>
      </c>
      <c r="I354">
        <v>27</v>
      </c>
      <c r="J354">
        <v>2.9580000000000002</v>
      </c>
    </row>
    <row r="355" spans="1:10" x14ac:dyDescent="0.3">
      <c r="A355" t="s">
        <v>21</v>
      </c>
      <c r="B355" t="s">
        <v>311</v>
      </c>
      <c r="C355">
        <v>0.20599999999999999</v>
      </c>
      <c r="E355">
        <v>0.112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53</v>
      </c>
      <c r="B356" t="s">
        <v>288</v>
      </c>
      <c r="C356">
        <v>7.2999999999999995E-2</v>
      </c>
      <c r="E356">
        <v>2.7E-2</v>
      </c>
      <c r="F356">
        <v>2.8000000000000001E-2</v>
      </c>
      <c r="G356">
        <v>2E-3</v>
      </c>
      <c r="H356">
        <v>7.3</v>
      </c>
      <c r="I356">
        <v>81</v>
      </c>
      <c r="J356">
        <v>2.3079999999999998</v>
      </c>
    </row>
    <row r="357" spans="1:10" x14ac:dyDescent="0.3">
      <c r="A357" t="s">
        <v>21</v>
      </c>
      <c r="B357" t="s">
        <v>312</v>
      </c>
      <c r="C357">
        <v>7.6999999999999999E-2</v>
      </c>
      <c r="E357">
        <v>0.03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54</v>
      </c>
      <c r="B358" t="s">
        <v>289</v>
      </c>
      <c r="C358">
        <v>4.8000000000000001E-2</v>
      </c>
      <c r="E358">
        <v>8.0000000000000002E-3</v>
      </c>
      <c r="F358">
        <v>8.0000000000000002E-3</v>
      </c>
      <c r="G358">
        <v>1E-3</v>
      </c>
      <c r="H358">
        <v>7.4</v>
      </c>
      <c r="I358">
        <v>243</v>
      </c>
      <c r="J358">
        <v>2.016</v>
      </c>
    </row>
    <row r="359" spans="1:10" x14ac:dyDescent="0.3">
      <c r="A359" t="s">
        <v>21</v>
      </c>
      <c r="B359" t="s">
        <v>313</v>
      </c>
      <c r="C359">
        <v>4.9000000000000002E-2</v>
      </c>
      <c r="E359">
        <v>8.9999999999999993E-3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55</v>
      </c>
      <c r="B360" t="s">
        <v>290</v>
      </c>
      <c r="C360">
        <v>4.4999999999999998E-2</v>
      </c>
      <c r="D360" t="s">
        <v>65</v>
      </c>
      <c r="E360">
        <v>4.0000000000000001E-3</v>
      </c>
      <c r="F360">
        <v>5.0000000000000001E-3</v>
      </c>
      <c r="G360">
        <v>1E-3</v>
      </c>
      <c r="H360">
        <v>20.2</v>
      </c>
      <c r="I360">
        <v>729</v>
      </c>
      <c r="J360">
        <v>3.8180000000000001</v>
      </c>
    </row>
    <row r="361" spans="1:10" x14ac:dyDescent="0.3">
      <c r="A361" t="s">
        <v>21</v>
      </c>
      <c r="B361" t="s">
        <v>314</v>
      </c>
      <c r="C361">
        <v>4.5999999999999999E-2</v>
      </c>
      <c r="E361">
        <v>6.0000000000000001E-3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56</v>
      </c>
      <c r="B362" t="s">
        <v>291</v>
      </c>
      <c r="C362">
        <v>4.2999999999999997E-2</v>
      </c>
      <c r="D362" t="s">
        <v>65</v>
      </c>
      <c r="E362">
        <v>3.0000000000000001E-3</v>
      </c>
      <c r="F362">
        <v>4.0000000000000001E-3</v>
      </c>
      <c r="G362">
        <v>1E-3</v>
      </c>
      <c r="H362">
        <v>23.5</v>
      </c>
      <c r="I362">
        <v>2187</v>
      </c>
      <c r="J362">
        <v>8.4179999999999993</v>
      </c>
    </row>
    <row r="363" spans="1:10" x14ac:dyDescent="0.3">
      <c r="A363" t="s">
        <v>21</v>
      </c>
      <c r="B363" t="s">
        <v>315</v>
      </c>
      <c r="C363">
        <v>4.4999999999999998E-2</v>
      </c>
      <c r="D363" t="s">
        <v>65</v>
      </c>
      <c r="E363">
        <v>4.0000000000000001E-3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57</v>
      </c>
      <c r="B364" t="s">
        <v>292</v>
      </c>
      <c r="C364">
        <v>4.2999999999999997E-2</v>
      </c>
      <c r="D364" t="s">
        <v>65</v>
      </c>
      <c r="E364">
        <v>3.0000000000000001E-3</v>
      </c>
      <c r="F364">
        <v>4.0000000000000001E-3</v>
      </c>
      <c r="G364">
        <v>0</v>
      </c>
      <c r="H364">
        <v>12.1</v>
      </c>
      <c r="I364">
        <v>6561</v>
      </c>
      <c r="J364">
        <v>23.021000000000001</v>
      </c>
    </row>
    <row r="365" spans="1:10" x14ac:dyDescent="0.3">
      <c r="A365" t="s">
        <v>21</v>
      </c>
      <c r="B365" t="s">
        <v>316</v>
      </c>
      <c r="C365">
        <v>4.3999999999999997E-2</v>
      </c>
      <c r="D365" t="s">
        <v>65</v>
      </c>
      <c r="E365">
        <v>4.0000000000000001E-3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58</v>
      </c>
      <c r="B366" t="s">
        <v>293</v>
      </c>
      <c r="C366">
        <v>4.2999999999999997E-2</v>
      </c>
      <c r="D366" t="s">
        <v>65</v>
      </c>
      <c r="E366">
        <v>3.0000000000000001E-3</v>
      </c>
      <c r="F366">
        <v>3.0000000000000001E-3</v>
      </c>
      <c r="G366">
        <v>0</v>
      </c>
      <c r="H366">
        <v>13.4</v>
      </c>
      <c r="I366">
        <v>19683</v>
      </c>
      <c r="J366">
        <v>63.116999999999997</v>
      </c>
    </row>
    <row r="367" spans="1:10" x14ac:dyDescent="0.3">
      <c r="A367" t="s">
        <v>21</v>
      </c>
      <c r="B367" t="s">
        <v>317</v>
      </c>
      <c r="C367">
        <v>4.3999999999999997E-2</v>
      </c>
      <c r="D367" t="s">
        <v>65</v>
      </c>
      <c r="E367">
        <v>4.0000000000000001E-3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59</v>
      </c>
      <c r="B368" t="s">
        <v>294</v>
      </c>
      <c r="C368">
        <v>4.3999999999999997E-2</v>
      </c>
      <c r="D368" t="s">
        <v>65</v>
      </c>
      <c r="E368">
        <v>3.0000000000000001E-3</v>
      </c>
      <c r="F368">
        <v>3.0000000000000001E-3</v>
      </c>
      <c r="G368">
        <v>0</v>
      </c>
      <c r="H368">
        <v>2</v>
      </c>
      <c r="I368">
        <v>59049</v>
      </c>
      <c r="J368">
        <v>204.36199999999999</v>
      </c>
    </row>
    <row r="369" spans="1:10" x14ac:dyDescent="0.3">
      <c r="A369" t="s">
        <v>21</v>
      </c>
      <c r="B369" t="s">
        <v>318</v>
      </c>
      <c r="C369">
        <v>4.3999999999999997E-2</v>
      </c>
      <c r="D369" t="s">
        <v>65</v>
      </c>
      <c r="E369">
        <v>4.0000000000000001E-3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60</v>
      </c>
      <c r="B370" t="s">
        <v>295</v>
      </c>
      <c r="C370">
        <v>5.3999999999999999E-2</v>
      </c>
      <c r="E370">
        <v>1.2999999999999999E-2</v>
      </c>
      <c r="F370">
        <v>8.0000000000000002E-3</v>
      </c>
      <c r="G370">
        <v>7.0000000000000001E-3</v>
      </c>
      <c r="H370">
        <v>81.3</v>
      </c>
      <c r="I370">
        <v>177147</v>
      </c>
      <c r="J370">
        <v>1422.1320000000001</v>
      </c>
    </row>
    <row r="371" spans="1:10" x14ac:dyDescent="0.3">
      <c r="A371" t="s">
        <v>21</v>
      </c>
      <c r="B371" t="s">
        <v>319</v>
      </c>
      <c r="C371">
        <v>4.3999999999999997E-2</v>
      </c>
      <c r="D371" t="s">
        <v>65</v>
      </c>
      <c r="E371">
        <v>3.0000000000000001E-3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61</v>
      </c>
      <c r="B372" t="s">
        <v>332</v>
      </c>
      <c r="C372">
        <v>4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</v>
      </c>
      <c r="J372" t="s">
        <v>19</v>
      </c>
    </row>
    <row r="373" spans="1:10" x14ac:dyDescent="0.3">
      <c r="A373" t="s">
        <v>21</v>
      </c>
      <c r="B373" t="s">
        <v>356</v>
      </c>
      <c r="C373">
        <v>3.879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62</v>
      </c>
      <c r="B374" t="s">
        <v>333</v>
      </c>
      <c r="C374">
        <v>3.6760000000000002</v>
      </c>
      <c r="E374" t="s">
        <v>19</v>
      </c>
      <c r="F374">
        <v>13.73</v>
      </c>
      <c r="G374">
        <v>0</v>
      </c>
      <c r="H374">
        <v>0</v>
      </c>
      <c r="I374">
        <v>3</v>
      </c>
      <c r="J374">
        <v>41.189</v>
      </c>
    </row>
    <row r="375" spans="1:10" x14ac:dyDescent="0.3">
      <c r="A375" t="s">
        <v>21</v>
      </c>
      <c r="B375" t="s">
        <v>357</v>
      </c>
      <c r="C375">
        <v>3.512</v>
      </c>
      <c r="E375">
        <v>13.73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63</v>
      </c>
      <c r="B376" t="s">
        <v>334</v>
      </c>
      <c r="C376">
        <v>3.718</v>
      </c>
      <c r="D376" t="s">
        <v>65</v>
      </c>
      <c r="E376" t="s">
        <v>19</v>
      </c>
      <c r="F376">
        <v>8.2859999999999996</v>
      </c>
      <c r="G376">
        <v>0</v>
      </c>
      <c r="H376">
        <v>0</v>
      </c>
      <c r="I376">
        <v>9</v>
      </c>
      <c r="J376">
        <v>74.576999999999998</v>
      </c>
    </row>
    <row r="377" spans="1:10" x14ac:dyDescent="0.3">
      <c r="A377" t="s">
        <v>21</v>
      </c>
      <c r="B377" t="s">
        <v>358</v>
      </c>
      <c r="C377">
        <v>3.379</v>
      </c>
      <c r="E377">
        <v>8.2859999999999996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64</v>
      </c>
      <c r="B378" t="s">
        <v>335</v>
      </c>
      <c r="C378">
        <v>3.137</v>
      </c>
      <c r="E378">
        <v>5.0759999999999996</v>
      </c>
      <c r="F378">
        <v>4.617</v>
      </c>
      <c r="G378">
        <v>0.64900000000000002</v>
      </c>
      <c r="H378">
        <v>14.1</v>
      </c>
      <c r="I378">
        <v>27</v>
      </c>
      <c r="J378">
        <v>124.657</v>
      </c>
    </row>
    <row r="379" spans="1:10" x14ac:dyDescent="0.3">
      <c r="A379" t="s">
        <v>21</v>
      </c>
      <c r="B379" t="s">
        <v>359</v>
      </c>
      <c r="C379">
        <v>2.9980000000000002</v>
      </c>
      <c r="E379">
        <v>4.1580000000000004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65</v>
      </c>
      <c r="B380" t="s">
        <v>336</v>
      </c>
      <c r="C380">
        <v>1.3360000000000001</v>
      </c>
      <c r="E380">
        <v>0.86599999999999999</v>
      </c>
      <c r="F380">
        <v>0.82199999999999995</v>
      </c>
      <c r="G380">
        <v>6.2E-2</v>
      </c>
      <c r="H380">
        <v>7.5</v>
      </c>
      <c r="I380">
        <v>81</v>
      </c>
      <c r="J380">
        <v>66.594999999999999</v>
      </c>
    </row>
    <row r="381" spans="1:10" x14ac:dyDescent="0.3">
      <c r="A381" t="s">
        <v>21</v>
      </c>
      <c r="B381" t="s">
        <v>360</v>
      </c>
      <c r="C381">
        <v>1.228</v>
      </c>
      <c r="E381">
        <v>0.77800000000000002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66</v>
      </c>
      <c r="B382" t="s">
        <v>337</v>
      </c>
      <c r="C382">
        <v>0.26800000000000002</v>
      </c>
      <c r="E382">
        <v>0.14899999999999999</v>
      </c>
      <c r="F382">
        <v>0.159</v>
      </c>
      <c r="G382">
        <v>1.2999999999999999E-2</v>
      </c>
      <c r="H382">
        <v>8.3000000000000007</v>
      </c>
      <c r="I382">
        <v>243</v>
      </c>
      <c r="J382">
        <v>38.566000000000003</v>
      </c>
    </row>
    <row r="383" spans="1:10" x14ac:dyDescent="0.3">
      <c r="A383" t="s">
        <v>21</v>
      </c>
      <c r="B383" t="s">
        <v>361</v>
      </c>
      <c r="C383">
        <v>0.3</v>
      </c>
      <c r="E383">
        <v>0.16800000000000001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67</v>
      </c>
      <c r="B384" t="s">
        <v>338</v>
      </c>
      <c r="C384">
        <v>9.6000000000000002E-2</v>
      </c>
      <c r="E384">
        <v>4.2999999999999997E-2</v>
      </c>
      <c r="F384">
        <v>4.1000000000000002E-2</v>
      </c>
      <c r="G384">
        <v>2E-3</v>
      </c>
      <c r="H384">
        <v>5.8</v>
      </c>
      <c r="I384">
        <v>729</v>
      </c>
      <c r="J384">
        <v>30.11</v>
      </c>
    </row>
    <row r="385" spans="1:10" x14ac:dyDescent="0.3">
      <c r="A385" t="s">
        <v>21</v>
      </c>
      <c r="B385" t="s">
        <v>362</v>
      </c>
      <c r="C385">
        <v>9.0999999999999998E-2</v>
      </c>
      <c r="E385">
        <v>0.04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68</v>
      </c>
      <c r="B386" t="s">
        <v>339</v>
      </c>
      <c r="C386">
        <v>5.1999999999999998E-2</v>
      </c>
      <c r="E386">
        <v>1.0999999999999999E-2</v>
      </c>
      <c r="F386">
        <v>1.0999999999999999E-2</v>
      </c>
      <c r="G386">
        <v>0</v>
      </c>
      <c r="H386">
        <v>3.2</v>
      </c>
      <c r="I386">
        <v>2187</v>
      </c>
      <c r="J386">
        <v>23.89</v>
      </c>
    </row>
    <row r="387" spans="1:10" x14ac:dyDescent="0.3">
      <c r="A387" t="s">
        <v>21</v>
      </c>
      <c r="B387" t="s">
        <v>363</v>
      </c>
      <c r="C387">
        <v>5.1999999999999998E-2</v>
      </c>
      <c r="E387">
        <v>1.0999999999999999E-2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69</v>
      </c>
      <c r="B388" t="s">
        <v>340</v>
      </c>
      <c r="C388">
        <v>4.3999999999999997E-2</v>
      </c>
      <c r="D388" t="s">
        <v>65</v>
      </c>
      <c r="E388">
        <v>4.0000000000000001E-3</v>
      </c>
      <c r="F388">
        <v>4.0000000000000001E-3</v>
      </c>
      <c r="G388">
        <v>1E-3</v>
      </c>
      <c r="H388">
        <v>15.1</v>
      </c>
      <c r="I388">
        <v>6561</v>
      </c>
      <c r="J388">
        <v>24.317</v>
      </c>
    </row>
    <row r="389" spans="1:10" x14ac:dyDescent="0.3">
      <c r="A389" t="s">
        <v>21</v>
      </c>
      <c r="B389" t="s">
        <v>364</v>
      </c>
      <c r="C389">
        <v>4.2999999999999997E-2</v>
      </c>
      <c r="D389" t="s">
        <v>65</v>
      </c>
      <c r="E389">
        <v>3.0000000000000001E-3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70</v>
      </c>
      <c r="B390" t="s">
        <v>341</v>
      </c>
      <c r="C390">
        <v>4.2000000000000003E-2</v>
      </c>
      <c r="D390" t="s">
        <v>65</v>
      </c>
      <c r="E390">
        <v>2E-3</v>
      </c>
      <c r="F390">
        <v>5.0000000000000001E-3</v>
      </c>
      <c r="G390">
        <v>4.0000000000000001E-3</v>
      </c>
      <c r="H390">
        <v>81.400000000000006</v>
      </c>
      <c r="I390">
        <v>19683</v>
      </c>
      <c r="J390">
        <v>100.393</v>
      </c>
    </row>
    <row r="391" spans="1:10" x14ac:dyDescent="0.3">
      <c r="A391" t="s">
        <v>21</v>
      </c>
      <c r="B391" t="s">
        <v>365</v>
      </c>
      <c r="C391">
        <v>4.9000000000000002E-2</v>
      </c>
      <c r="E391">
        <v>8.0000000000000002E-3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71</v>
      </c>
      <c r="B392" t="s">
        <v>342</v>
      </c>
      <c r="C392">
        <v>4.2999999999999997E-2</v>
      </c>
      <c r="D392" t="s">
        <v>65</v>
      </c>
      <c r="E392">
        <v>2E-3</v>
      </c>
      <c r="F392">
        <v>4.0000000000000001E-3</v>
      </c>
      <c r="G392">
        <v>2E-3</v>
      </c>
      <c r="H392">
        <v>53.2</v>
      </c>
      <c r="I392">
        <v>59049</v>
      </c>
      <c r="J392">
        <v>225.12</v>
      </c>
    </row>
    <row r="393" spans="1:10" x14ac:dyDescent="0.3">
      <c r="A393" t="s">
        <v>21</v>
      </c>
      <c r="B393" t="s">
        <v>366</v>
      </c>
      <c r="C393">
        <v>4.4999999999999998E-2</v>
      </c>
      <c r="D393" t="s">
        <v>65</v>
      </c>
      <c r="E393">
        <v>5.0000000000000001E-3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72</v>
      </c>
      <c r="B394" t="s">
        <v>343</v>
      </c>
      <c r="C394">
        <v>4.3999999999999997E-2</v>
      </c>
      <c r="D394" t="s">
        <v>65</v>
      </c>
      <c r="E394">
        <v>4.0000000000000001E-3</v>
      </c>
      <c r="F394">
        <v>5.0000000000000001E-3</v>
      </c>
      <c r="G394">
        <v>2E-3</v>
      </c>
      <c r="H394">
        <v>33.200000000000003</v>
      </c>
      <c r="I394">
        <v>177147</v>
      </c>
      <c r="J394">
        <v>858.76499999999999</v>
      </c>
    </row>
    <row r="395" spans="1:10" x14ac:dyDescent="0.3">
      <c r="A395" t="s">
        <v>21</v>
      </c>
      <c r="B395" t="s">
        <v>367</v>
      </c>
      <c r="C395">
        <v>4.5999999999999999E-2</v>
      </c>
      <c r="E395">
        <v>6.0000000000000001E-3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73</v>
      </c>
      <c r="B396" t="s">
        <v>380</v>
      </c>
      <c r="C396">
        <v>5.2999999999999999E-2</v>
      </c>
      <c r="E396">
        <v>1.2E-2</v>
      </c>
      <c r="F396">
        <v>7.0000000000000001E-3</v>
      </c>
      <c r="G396">
        <v>7.0000000000000001E-3</v>
      </c>
      <c r="H396">
        <v>98.5</v>
      </c>
      <c r="I396">
        <v>1</v>
      </c>
      <c r="J396">
        <v>7.0000000000000001E-3</v>
      </c>
    </row>
    <row r="397" spans="1:10" x14ac:dyDescent="0.3">
      <c r="A397" t="s">
        <v>21</v>
      </c>
      <c r="B397" t="s">
        <v>404</v>
      </c>
      <c r="C397">
        <v>4.2000000000000003E-2</v>
      </c>
      <c r="D397" t="s">
        <v>65</v>
      </c>
      <c r="E397">
        <v>2E-3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>
        <v>74</v>
      </c>
      <c r="B398" t="s">
        <v>381</v>
      </c>
      <c r="C398">
        <v>3.9E-2</v>
      </c>
      <c r="D398" t="s">
        <v>65</v>
      </c>
      <c r="E398" t="s">
        <v>19</v>
      </c>
      <c r="F398" t="s">
        <v>19</v>
      </c>
      <c r="G398" t="s">
        <v>19</v>
      </c>
      <c r="H398" t="s">
        <v>19</v>
      </c>
      <c r="I398">
        <v>3</v>
      </c>
      <c r="J398" t="s">
        <v>19</v>
      </c>
    </row>
    <row r="399" spans="1:10" x14ac:dyDescent="0.3">
      <c r="A399" t="s">
        <v>21</v>
      </c>
      <c r="B399" t="s">
        <v>405</v>
      </c>
      <c r="C399">
        <v>3.7999999999999999E-2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  <c r="I399" t="s">
        <v>21</v>
      </c>
      <c r="J399" t="s">
        <v>21</v>
      </c>
    </row>
    <row r="400" spans="1:10" x14ac:dyDescent="0.3">
      <c r="A400">
        <v>75</v>
      </c>
      <c r="B400" t="s">
        <v>382</v>
      </c>
      <c r="C400">
        <v>3.9E-2</v>
      </c>
      <c r="D400" t="s">
        <v>65</v>
      </c>
      <c r="E400" t="s">
        <v>19</v>
      </c>
      <c r="F400" t="s">
        <v>19</v>
      </c>
      <c r="G400" t="s">
        <v>19</v>
      </c>
      <c r="H400" t="s">
        <v>19</v>
      </c>
      <c r="I400">
        <v>9</v>
      </c>
      <c r="J400" t="s">
        <v>19</v>
      </c>
    </row>
    <row r="401" spans="1:10" x14ac:dyDescent="0.3">
      <c r="A401" t="s">
        <v>21</v>
      </c>
      <c r="B401" t="s">
        <v>406</v>
      </c>
      <c r="C401">
        <v>3.9E-2</v>
      </c>
      <c r="D401" t="s">
        <v>65</v>
      </c>
      <c r="E401" t="s">
        <v>19</v>
      </c>
      <c r="F401" t="s">
        <v>21</v>
      </c>
      <c r="G401" t="s">
        <v>21</v>
      </c>
      <c r="H401" t="s">
        <v>21</v>
      </c>
      <c r="I401" t="s">
        <v>21</v>
      </c>
      <c r="J401" t="s">
        <v>21</v>
      </c>
    </row>
    <row r="402" spans="1:10" x14ac:dyDescent="0.3">
      <c r="A402">
        <v>76</v>
      </c>
      <c r="B402" t="s">
        <v>383</v>
      </c>
      <c r="C402">
        <v>3.9E-2</v>
      </c>
      <c r="D402" t="s">
        <v>65</v>
      </c>
      <c r="E402" t="s">
        <v>19</v>
      </c>
      <c r="F402" t="s">
        <v>19</v>
      </c>
      <c r="G402" t="s">
        <v>19</v>
      </c>
      <c r="H402" t="s">
        <v>19</v>
      </c>
      <c r="I402">
        <v>27</v>
      </c>
      <c r="J402" t="s">
        <v>19</v>
      </c>
    </row>
    <row r="403" spans="1:10" x14ac:dyDescent="0.3">
      <c r="A403" t="s">
        <v>21</v>
      </c>
      <c r="B403" t="s">
        <v>407</v>
      </c>
      <c r="C403">
        <v>3.9E-2</v>
      </c>
      <c r="D403" t="s">
        <v>65</v>
      </c>
      <c r="E403" t="s">
        <v>19</v>
      </c>
      <c r="F403" t="s">
        <v>21</v>
      </c>
      <c r="G403" t="s">
        <v>21</v>
      </c>
      <c r="H403" t="s">
        <v>21</v>
      </c>
      <c r="I403" t="s">
        <v>21</v>
      </c>
      <c r="J403" t="s">
        <v>21</v>
      </c>
    </row>
    <row r="404" spans="1:10" x14ac:dyDescent="0.3">
      <c r="A404">
        <v>77</v>
      </c>
      <c r="B404" t="s">
        <v>384</v>
      </c>
      <c r="C404">
        <v>0.04</v>
      </c>
      <c r="D404" t="s">
        <v>65</v>
      </c>
      <c r="E404" t="s">
        <v>19</v>
      </c>
      <c r="F404" t="s">
        <v>19</v>
      </c>
      <c r="G404" t="s">
        <v>19</v>
      </c>
      <c r="H404" t="s">
        <v>19</v>
      </c>
      <c r="I404">
        <v>81</v>
      </c>
      <c r="J404" t="s">
        <v>19</v>
      </c>
    </row>
    <row r="405" spans="1:10" x14ac:dyDescent="0.3">
      <c r="A405" t="s">
        <v>21</v>
      </c>
      <c r="B405" t="s">
        <v>408</v>
      </c>
      <c r="C405">
        <v>3.9E-2</v>
      </c>
      <c r="D405" t="s">
        <v>65</v>
      </c>
      <c r="E405" t="s">
        <v>19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</row>
    <row r="406" spans="1:10" x14ac:dyDescent="0.3">
      <c r="A406">
        <v>78</v>
      </c>
      <c r="B406" t="s">
        <v>385</v>
      </c>
      <c r="C406">
        <v>4.1000000000000002E-2</v>
      </c>
      <c r="D406" t="s">
        <v>65</v>
      </c>
      <c r="E406">
        <v>0</v>
      </c>
      <c r="F406">
        <v>0</v>
      </c>
      <c r="G406">
        <v>0</v>
      </c>
      <c r="H406">
        <v>71.099999999999994</v>
      </c>
      <c r="I406">
        <v>243</v>
      </c>
      <c r="J406">
        <v>0.104</v>
      </c>
    </row>
    <row r="407" spans="1:10" x14ac:dyDescent="0.3">
      <c r="A407" t="s">
        <v>21</v>
      </c>
      <c r="B407" t="s">
        <v>409</v>
      </c>
      <c r="C407">
        <v>4.1000000000000002E-2</v>
      </c>
      <c r="D407" t="s">
        <v>65</v>
      </c>
      <c r="E407">
        <v>1E-3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</row>
    <row r="408" spans="1:10" x14ac:dyDescent="0.3">
      <c r="A408">
        <v>79</v>
      </c>
      <c r="B408" t="s">
        <v>386</v>
      </c>
      <c r="C408">
        <v>0.04</v>
      </c>
      <c r="D408" t="s">
        <v>65</v>
      </c>
      <c r="E408" t="s">
        <v>19</v>
      </c>
      <c r="F408" t="s">
        <v>19</v>
      </c>
      <c r="G408" t="s">
        <v>19</v>
      </c>
      <c r="H408" t="s">
        <v>19</v>
      </c>
      <c r="I408">
        <v>729</v>
      </c>
      <c r="J408" t="s">
        <v>19</v>
      </c>
    </row>
    <row r="409" spans="1:10" x14ac:dyDescent="0.3">
      <c r="A409" t="s">
        <v>21</v>
      </c>
      <c r="B409" t="s">
        <v>410</v>
      </c>
      <c r="C409">
        <v>0.04</v>
      </c>
      <c r="D409" t="s">
        <v>65</v>
      </c>
      <c r="E409" t="s">
        <v>19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</row>
    <row r="410" spans="1:10" x14ac:dyDescent="0.3">
      <c r="A410">
        <v>80</v>
      </c>
      <c r="B410" t="s">
        <v>387</v>
      </c>
      <c r="C410">
        <v>3.9E-2</v>
      </c>
      <c r="D410" t="s">
        <v>65</v>
      </c>
      <c r="E410" t="s">
        <v>19</v>
      </c>
      <c r="F410" t="s">
        <v>19</v>
      </c>
      <c r="G410" t="s">
        <v>19</v>
      </c>
      <c r="H410" t="s">
        <v>19</v>
      </c>
      <c r="I410">
        <v>2187</v>
      </c>
      <c r="J410" t="s">
        <v>19</v>
      </c>
    </row>
    <row r="411" spans="1:10" x14ac:dyDescent="0.3">
      <c r="A411" t="s">
        <v>21</v>
      </c>
      <c r="B411" t="s">
        <v>411</v>
      </c>
      <c r="C411">
        <v>0.04</v>
      </c>
      <c r="D411" t="s">
        <v>65</v>
      </c>
      <c r="E411" t="s">
        <v>19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</row>
    <row r="412" spans="1:10" x14ac:dyDescent="0.3">
      <c r="A412">
        <v>81</v>
      </c>
      <c r="B412" t="s">
        <v>388</v>
      </c>
      <c r="C412">
        <v>0.04</v>
      </c>
      <c r="D412" t="s">
        <v>65</v>
      </c>
      <c r="E412" t="s">
        <v>19</v>
      </c>
      <c r="F412" t="s">
        <v>19</v>
      </c>
      <c r="G412" t="s">
        <v>19</v>
      </c>
      <c r="H412" t="s">
        <v>19</v>
      </c>
      <c r="I412">
        <v>6561</v>
      </c>
      <c r="J412" t="s">
        <v>19</v>
      </c>
    </row>
    <row r="413" spans="1:10" x14ac:dyDescent="0.3">
      <c r="A413" t="s">
        <v>21</v>
      </c>
      <c r="B413" t="s">
        <v>412</v>
      </c>
      <c r="C413">
        <v>3.9E-2</v>
      </c>
      <c r="D413" t="s">
        <v>65</v>
      </c>
      <c r="E413" t="s">
        <v>19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</row>
    <row r="414" spans="1:10" x14ac:dyDescent="0.3">
      <c r="A414">
        <v>82</v>
      </c>
      <c r="B414" t="s">
        <v>389</v>
      </c>
      <c r="C414">
        <v>0.04</v>
      </c>
      <c r="D414" t="s">
        <v>65</v>
      </c>
      <c r="E414" t="s">
        <v>19</v>
      </c>
      <c r="F414" t="s">
        <v>19</v>
      </c>
      <c r="G414" t="s">
        <v>19</v>
      </c>
      <c r="H414" t="s">
        <v>19</v>
      </c>
      <c r="I414">
        <v>19683</v>
      </c>
      <c r="J414" t="s">
        <v>19</v>
      </c>
    </row>
    <row r="415" spans="1:10" x14ac:dyDescent="0.3">
      <c r="A415" t="s">
        <v>21</v>
      </c>
      <c r="B415" t="s">
        <v>413</v>
      </c>
      <c r="C415">
        <v>0.04</v>
      </c>
      <c r="D415" t="s">
        <v>65</v>
      </c>
      <c r="E415" t="s">
        <v>19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</row>
    <row r="416" spans="1:10" x14ac:dyDescent="0.3">
      <c r="A416">
        <v>83</v>
      </c>
      <c r="B416" t="s">
        <v>390</v>
      </c>
      <c r="C416">
        <v>0.04</v>
      </c>
      <c r="D416" t="s">
        <v>65</v>
      </c>
      <c r="E416" t="s">
        <v>19</v>
      </c>
      <c r="F416" t="s">
        <v>19</v>
      </c>
      <c r="G416" t="s">
        <v>19</v>
      </c>
      <c r="H416" t="s">
        <v>19</v>
      </c>
      <c r="I416">
        <v>59049</v>
      </c>
      <c r="J416" t="s">
        <v>19</v>
      </c>
    </row>
    <row r="417" spans="1:10" x14ac:dyDescent="0.3">
      <c r="A417" t="s">
        <v>21</v>
      </c>
      <c r="B417" t="s">
        <v>414</v>
      </c>
      <c r="C417">
        <v>3.9E-2</v>
      </c>
      <c r="D417" t="s">
        <v>65</v>
      </c>
      <c r="E417" t="s">
        <v>19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</row>
    <row r="418" spans="1:10" x14ac:dyDescent="0.3">
      <c r="A418">
        <v>84</v>
      </c>
      <c r="B418" t="s">
        <v>391</v>
      </c>
      <c r="C418">
        <v>0.04</v>
      </c>
      <c r="D418" t="s">
        <v>65</v>
      </c>
      <c r="E418" t="s">
        <v>19</v>
      </c>
      <c r="F418" t="s">
        <v>19</v>
      </c>
      <c r="G418" t="s">
        <v>19</v>
      </c>
      <c r="H418" t="s">
        <v>19</v>
      </c>
      <c r="I418">
        <v>177147</v>
      </c>
      <c r="J418" t="s">
        <v>19</v>
      </c>
    </row>
    <row r="419" spans="1:10" x14ac:dyDescent="0.3">
      <c r="A419" t="s">
        <v>21</v>
      </c>
      <c r="B419" t="s">
        <v>415</v>
      </c>
      <c r="C419">
        <v>0.04</v>
      </c>
      <c r="D419" t="s">
        <v>65</v>
      </c>
      <c r="E419" t="s">
        <v>19</v>
      </c>
      <c r="F419" t="s">
        <v>21</v>
      </c>
      <c r="G419" t="s">
        <v>21</v>
      </c>
      <c r="H419" t="s">
        <v>21</v>
      </c>
      <c r="I419" t="s">
        <v>21</v>
      </c>
      <c r="J419" t="s">
        <v>21</v>
      </c>
    </row>
    <row r="420" spans="1:10" x14ac:dyDescent="0.3">
      <c r="A420" t="s">
        <v>56</v>
      </c>
    </row>
    <row r="421" spans="1:10" x14ac:dyDescent="0.3">
      <c r="A421" t="s">
        <v>428</v>
      </c>
      <c r="B421" t="s">
        <v>429</v>
      </c>
      <c r="D421" t="s">
        <v>21</v>
      </c>
    </row>
    <row r="422" spans="1:10" x14ac:dyDescent="0.3">
      <c r="A422" t="s">
        <v>67</v>
      </c>
      <c r="B422" t="s">
        <v>435</v>
      </c>
      <c r="C422">
        <v>128.04</v>
      </c>
      <c r="D422" t="s">
        <v>436</v>
      </c>
    </row>
    <row r="423" spans="1:10" x14ac:dyDescent="0.3">
      <c r="A423" t="s">
        <v>63</v>
      </c>
    </row>
    <row r="424" spans="1:10" x14ac:dyDescent="0.3">
      <c r="A424" t="s">
        <v>618</v>
      </c>
    </row>
  </sheetData>
  <conditionalFormatting sqref="D5:AC5 D4:P4 R4:AC4 D8:AC8 D7:P7 R7:AC7 D11:AC11 D10:P10 R10:AC10 D14:AC14 D13:P13 R13:AC13 D17:AC17 D16:P16 R16:AC16 D20:AC20 D19:P19 R19:AC19 D22:AC23 D25:AC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13" priority="13" operator="greaterThan">
      <formula>20</formula>
    </cfRule>
  </conditionalFormatting>
  <conditionalFormatting sqref="D9:O9">
    <cfRule type="cellIs" dxfId="112" priority="12" operator="greaterThan">
      <formula>20</formula>
    </cfRule>
  </conditionalFormatting>
  <conditionalFormatting sqref="D12:O12">
    <cfRule type="cellIs" dxfId="111" priority="11" operator="greaterThan">
      <formula>20</formula>
    </cfRule>
  </conditionalFormatting>
  <conditionalFormatting sqref="D15:O15">
    <cfRule type="cellIs" dxfId="110" priority="10" operator="greaterThan">
      <formula>20</formula>
    </cfRule>
  </conditionalFormatting>
  <conditionalFormatting sqref="D18:O18">
    <cfRule type="cellIs" dxfId="109" priority="9" operator="greaterThan">
      <formula>20</formula>
    </cfRule>
  </conditionalFormatting>
  <conditionalFormatting sqref="D21:O21">
    <cfRule type="cellIs" dxfId="108" priority="8" operator="greaterThan">
      <formula>20</formula>
    </cfRule>
  </conditionalFormatting>
  <conditionalFormatting sqref="D24:O24">
    <cfRule type="cellIs" dxfId="107" priority="7" operator="greaterThan">
      <formula>20</formula>
    </cfRule>
  </conditionalFormatting>
  <conditionalFormatting sqref="R6:AC6">
    <cfRule type="cellIs" dxfId="106" priority="6" operator="greaterThan">
      <formula>20</formula>
    </cfRule>
  </conditionalFormatting>
  <conditionalFormatting sqref="R9:AC9">
    <cfRule type="cellIs" dxfId="105" priority="5" operator="greaterThan">
      <formula>20</formula>
    </cfRule>
  </conditionalFormatting>
  <conditionalFormatting sqref="R12:AC12">
    <cfRule type="cellIs" dxfId="104" priority="4" operator="greaterThan">
      <formula>20</formula>
    </cfRule>
  </conditionalFormatting>
  <conditionalFormatting sqref="R15:AC15">
    <cfRule type="cellIs" dxfId="103" priority="3" operator="greaterThan">
      <formula>20</formula>
    </cfRule>
  </conditionalFormatting>
  <conditionalFormatting sqref="R18:AC18">
    <cfRule type="cellIs" dxfId="102" priority="2" operator="greaterThan">
      <formula>20</formula>
    </cfRule>
  </conditionalFormatting>
  <conditionalFormatting sqref="R21:AC21">
    <cfRule type="cellIs" dxfId="101" priority="1" operator="greaterThan">
      <formula>20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426"/>
  <sheetViews>
    <sheetView topLeftCell="J1" workbookViewId="0">
      <selection activeCell="R4" sqref="R4:AC5"/>
    </sheetView>
  </sheetViews>
  <sheetFormatPr defaultRowHeight="14" x14ac:dyDescent="0.3"/>
  <cols>
    <col min="3" max="3" width="12.8984375" bestFit="1" customWidth="1"/>
    <col min="16" max="16" width="4.09765625" customWidth="1"/>
    <col min="17" max="17" width="10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29.7</v>
      </c>
      <c r="C4" s="1" t="s">
        <v>450</v>
      </c>
      <c r="D4">
        <v>2.4969999999999999</v>
      </c>
      <c r="E4">
        <v>0.60750000000000004</v>
      </c>
      <c r="F4">
        <v>0.14580000000000001</v>
      </c>
      <c r="G4">
        <v>7.6899999999999996E-2</v>
      </c>
      <c r="H4">
        <v>4.9399999999999999E-2</v>
      </c>
      <c r="I4">
        <v>4.7500000000000001E-2</v>
      </c>
      <c r="J4">
        <v>4.53E-2</v>
      </c>
      <c r="K4">
        <v>4.48E-2</v>
      </c>
      <c r="L4">
        <v>4.41E-2</v>
      </c>
      <c r="M4">
        <v>4.9000000000000002E-2</v>
      </c>
      <c r="N4">
        <v>4.6100000000000002E-2</v>
      </c>
      <c r="O4">
        <v>4.3799999999999999E-2</v>
      </c>
      <c r="Q4" s="1" t="s">
        <v>438</v>
      </c>
      <c r="R4">
        <v>4.3400000000000001E-2</v>
      </c>
      <c r="S4">
        <v>4.4999999999999998E-2</v>
      </c>
      <c r="T4">
        <v>4.5100000000000001E-2</v>
      </c>
      <c r="U4">
        <v>4.36E-2</v>
      </c>
      <c r="V4">
        <v>4.4200000000000003E-2</v>
      </c>
      <c r="W4">
        <v>4.3900000000000002E-2</v>
      </c>
      <c r="X4">
        <v>4.3900000000000002E-2</v>
      </c>
      <c r="Y4">
        <v>4.3400000000000001E-2</v>
      </c>
      <c r="Z4">
        <v>4.3400000000000001E-2</v>
      </c>
      <c r="AA4">
        <v>4.7100000000000003E-2</v>
      </c>
      <c r="AB4">
        <v>4.2700000000000002E-2</v>
      </c>
      <c r="AC4">
        <v>4.3400000000000001E-2</v>
      </c>
    </row>
    <row r="5" spans="1:29" x14ac:dyDescent="0.3">
      <c r="D5">
        <v>2.3025000000000002</v>
      </c>
      <c r="E5">
        <v>0.74590000000000001</v>
      </c>
      <c r="F5">
        <v>0.1421</v>
      </c>
      <c r="G5">
        <v>6.3399999999999998E-2</v>
      </c>
      <c r="H5">
        <v>4.8800000000000003E-2</v>
      </c>
      <c r="I5">
        <v>4.3900000000000002E-2</v>
      </c>
      <c r="J5">
        <v>4.3900000000000002E-2</v>
      </c>
      <c r="K5">
        <v>4.3499999999999997E-2</v>
      </c>
      <c r="L5">
        <v>4.3200000000000002E-2</v>
      </c>
      <c r="M5">
        <v>4.4200000000000003E-2</v>
      </c>
      <c r="N5">
        <v>4.3299999999999998E-2</v>
      </c>
      <c r="O5">
        <v>4.5600000000000002E-2</v>
      </c>
      <c r="R5">
        <v>4.6199999999999998E-2</v>
      </c>
      <c r="S5">
        <v>4.3499999999999997E-2</v>
      </c>
      <c r="T5">
        <v>4.3499999999999997E-2</v>
      </c>
      <c r="U5">
        <v>4.3299999999999998E-2</v>
      </c>
      <c r="V5">
        <v>4.36E-2</v>
      </c>
      <c r="W5">
        <v>4.3799999999999999E-2</v>
      </c>
      <c r="X5">
        <v>4.3700000000000003E-2</v>
      </c>
      <c r="Y5">
        <v>4.2599999999999999E-2</v>
      </c>
      <c r="Z5">
        <v>4.2900000000000001E-2</v>
      </c>
      <c r="AA5">
        <v>4.2700000000000002E-2</v>
      </c>
      <c r="AB5">
        <v>4.3400000000000001E-2</v>
      </c>
      <c r="AC5">
        <v>4.1399999999999999E-2</v>
      </c>
    </row>
    <row r="6" spans="1:29" s="10" customFormat="1" x14ac:dyDescent="0.3">
      <c r="C6" s="9" t="s">
        <v>519</v>
      </c>
      <c r="D6" s="10">
        <f>_xlfn.STDEV.S(D4:D5)/AVERAGE(D4:D5)*100</f>
        <v>5.7311081963030839</v>
      </c>
      <c r="E6" s="10">
        <f>_xlfn.STDEV.S(E4:E5)/AVERAGE(E4:E5)*100</f>
        <v>14.461885402130505</v>
      </c>
      <c r="F6" s="10">
        <f t="shared" ref="F6:O6" si="0">_xlfn.STDEV.S(F4:F5)/AVERAGE(F4:F5)*100</f>
        <v>1.8175026678640027</v>
      </c>
      <c r="G6" s="10">
        <f>_xlfn.STDEV.S(G4:G5)/AVERAGE(G4:G5)*100</f>
        <v>13.607899566669127</v>
      </c>
      <c r="H6" s="10">
        <f t="shared" si="0"/>
        <v>0.86408160633793463</v>
      </c>
      <c r="I6" s="10">
        <f t="shared" si="0"/>
        <v>5.5702065914038741</v>
      </c>
      <c r="J6" s="10">
        <f t="shared" si="0"/>
        <v>2.219617698791851</v>
      </c>
      <c r="K6" s="10">
        <f t="shared" si="0"/>
        <v>2.0820811224065996</v>
      </c>
      <c r="L6" s="10">
        <f t="shared" si="0"/>
        <v>1.4579521261578268</v>
      </c>
      <c r="M6" s="10">
        <f t="shared" si="0"/>
        <v>7.2835033255266675</v>
      </c>
      <c r="N6" s="10">
        <f t="shared" si="0"/>
        <v>4.4293042221976187</v>
      </c>
      <c r="O6" s="10">
        <f t="shared" si="0"/>
        <v>2.8474098571270416</v>
      </c>
      <c r="Q6" s="9" t="s">
        <v>519</v>
      </c>
      <c r="R6" s="10">
        <f>_xlfn.STDEV.S(R4:R5)/AVERAGE(R4:R5)*100</f>
        <v>4.4194173824159177</v>
      </c>
      <c r="S6" s="10">
        <f>_xlfn.STDEV.S(S4:S5)/AVERAGE(S4:S5)*100</f>
        <v>2.3969721396154178</v>
      </c>
      <c r="T6" s="10">
        <f t="shared" ref="T6:AC6" si="1">_xlfn.STDEV.S(T4:T5)/AVERAGE(T4:T5)*100</f>
        <v>2.553884537016883</v>
      </c>
      <c r="U6" s="10">
        <f>_xlfn.STDEV.S(U4:U5)/AVERAGE(U4:U5)*100</f>
        <v>0.48822102268346473</v>
      </c>
      <c r="V6" s="10">
        <f t="shared" si="1"/>
        <v>0.96643295834152809</v>
      </c>
      <c r="W6" s="10">
        <f t="shared" si="1"/>
        <v>0.16125582239146355</v>
      </c>
      <c r="X6" s="10">
        <f t="shared" si="1"/>
        <v>0.3228798087609786</v>
      </c>
      <c r="Y6" s="10">
        <f t="shared" si="1"/>
        <v>1.3155474998819525</v>
      </c>
      <c r="Z6" s="10">
        <f t="shared" si="1"/>
        <v>0.81935895850121454</v>
      </c>
      <c r="AA6" s="10">
        <f t="shared" si="1"/>
        <v>6.9293314860151671</v>
      </c>
      <c r="AB6" s="10">
        <f t="shared" si="1"/>
        <v>1.1497671238805638</v>
      </c>
      <c r="AC6" s="10">
        <f t="shared" si="1"/>
        <v>3.335409345219567</v>
      </c>
    </row>
    <row r="7" spans="1:29" x14ac:dyDescent="0.3">
      <c r="C7" s="1" t="s">
        <v>508</v>
      </c>
      <c r="D7">
        <v>3.7892000000000001</v>
      </c>
      <c r="E7">
        <v>3.6920000000000002</v>
      </c>
      <c r="F7">
        <v>3.5747</v>
      </c>
      <c r="G7">
        <v>3.3586</v>
      </c>
      <c r="H7">
        <v>1.4591000000000001</v>
      </c>
      <c r="I7">
        <v>0.36969999999999997</v>
      </c>
      <c r="J7">
        <v>0.10349999999999999</v>
      </c>
      <c r="K7">
        <v>5.8299999999999998E-2</v>
      </c>
      <c r="L7">
        <v>6.2199999999999998E-2</v>
      </c>
      <c r="M7">
        <v>5.2999999999999999E-2</v>
      </c>
      <c r="N7">
        <v>4.7800000000000002E-2</v>
      </c>
      <c r="O7">
        <v>4.2900000000000001E-2</v>
      </c>
      <c r="Q7" s="1" t="s">
        <v>446</v>
      </c>
      <c r="R7">
        <v>3.1355</v>
      </c>
      <c r="S7">
        <v>3.0911</v>
      </c>
      <c r="T7">
        <v>2.8711000000000002</v>
      </c>
      <c r="U7">
        <v>2.2464</v>
      </c>
      <c r="V7">
        <v>1.6116999999999999</v>
      </c>
      <c r="W7">
        <v>0.79679999999999995</v>
      </c>
      <c r="X7">
        <v>0.29299999999999998</v>
      </c>
      <c r="Y7">
        <v>0.1103</v>
      </c>
      <c r="Z7">
        <v>6.7599999999999993E-2</v>
      </c>
      <c r="AA7">
        <v>5.1400000000000001E-2</v>
      </c>
      <c r="AB7">
        <v>4.4900000000000002E-2</v>
      </c>
      <c r="AC7">
        <v>4.2700000000000002E-2</v>
      </c>
    </row>
    <row r="8" spans="1:29" x14ac:dyDescent="0.3">
      <c r="D8">
        <v>3.7639</v>
      </c>
      <c r="E8">
        <v>3.7233000000000001</v>
      </c>
      <c r="F8">
        <v>3.5674000000000001</v>
      </c>
      <c r="G8">
        <v>3.3340000000000001</v>
      </c>
      <c r="H8">
        <v>1.5017</v>
      </c>
      <c r="I8">
        <v>0.3145</v>
      </c>
      <c r="J8">
        <v>0.10539999999999999</v>
      </c>
      <c r="K8">
        <v>5.8999999999999997E-2</v>
      </c>
      <c r="L8">
        <v>5.4100000000000002E-2</v>
      </c>
      <c r="M8">
        <v>5.6599999999999998E-2</v>
      </c>
      <c r="N8">
        <v>4.4200000000000003E-2</v>
      </c>
      <c r="O8">
        <v>5.0700000000000002E-2</v>
      </c>
      <c r="R8">
        <v>3.0387</v>
      </c>
      <c r="S8">
        <v>3.0621999999999998</v>
      </c>
      <c r="T8">
        <v>2.98</v>
      </c>
      <c r="U8">
        <v>2.2587000000000002</v>
      </c>
      <c r="V8">
        <v>1.7294</v>
      </c>
      <c r="W8">
        <v>0.63939999999999997</v>
      </c>
      <c r="X8">
        <v>0.2535</v>
      </c>
      <c r="Y8">
        <v>0.1108</v>
      </c>
      <c r="Z8">
        <v>6.7900000000000002E-2</v>
      </c>
      <c r="AA8">
        <v>0.05</v>
      </c>
      <c r="AB8">
        <v>4.53E-2</v>
      </c>
      <c r="AC8">
        <v>4.2900000000000001E-2</v>
      </c>
    </row>
    <row r="9" spans="1:29" s="10" customFormat="1" x14ac:dyDescent="0.3">
      <c r="C9" s="9" t="s">
        <v>519</v>
      </c>
      <c r="D9" s="10">
        <f>_xlfn.STDEV.S(D7:D8)/AVERAGE(D7:D8)*100</f>
        <v>0.47370752575815811</v>
      </c>
      <c r="E9" s="10">
        <f>_xlfn.STDEV.S(E7:E8)/AVERAGE(E7:E8)*100</f>
        <v>0.59693990131589703</v>
      </c>
      <c r="F9" s="10">
        <f t="shared" ref="F9:O9" si="2">_xlfn.STDEV.S(F7:F8)/AVERAGE(F7:F8)*100</f>
        <v>0.14454794815703223</v>
      </c>
      <c r="G9" s="10">
        <f>_xlfn.STDEV.S(G7:G8)/AVERAGE(G7:G8)*100</f>
        <v>0.51982269423509653</v>
      </c>
      <c r="H9" s="10">
        <f t="shared" si="2"/>
        <v>2.0347709320823362</v>
      </c>
      <c r="I9" s="10">
        <f t="shared" si="2"/>
        <v>11.409615411136338</v>
      </c>
      <c r="J9" s="10">
        <f t="shared" si="2"/>
        <v>1.2862641304494395</v>
      </c>
      <c r="K9" s="10">
        <f t="shared" si="2"/>
        <v>0.84394671241361086</v>
      </c>
      <c r="L9" s="10">
        <f t="shared" si="2"/>
        <v>9.8496387405176833</v>
      </c>
      <c r="M9" s="10">
        <f t="shared" si="2"/>
        <v>4.6452270296926477</v>
      </c>
      <c r="N9" s="10">
        <f t="shared" si="2"/>
        <v>5.5338791571121098</v>
      </c>
      <c r="O9" s="10">
        <f t="shared" si="2"/>
        <v>11.785113019775793</v>
      </c>
      <c r="Q9" s="9" t="s">
        <v>519</v>
      </c>
      <c r="R9" s="10">
        <f>_xlfn.STDEV.S(R7:R8)/AVERAGE(R7:R8)*100</f>
        <v>2.2172244636991931</v>
      </c>
      <c r="S9" s="10">
        <f>_xlfn.STDEV.S(S7:S8)/AVERAGE(S7:S8)*100</f>
        <v>0.66420899277757728</v>
      </c>
      <c r="T9" s="10">
        <f t="shared" ref="T9:AC9" si="3">_xlfn.STDEV.S(T7:T8)/AVERAGE(T7:T8)*100</f>
        <v>2.6321180110138216</v>
      </c>
      <c r="U9" s="10">
        <f>_xlfn.STDEV.S(U7:U8)/AVERAGE(U7:U8)*100</f>
        <v>0.38611411105612187</v>
      </c>
      <c r="V9" s="10">
        <f t="shared" si="3"/>
        <v>4.9819800751642713</v>
      </c>
      <c r="W9" s="10">
        <f t="shared" si="3"/>
        <v>15.499040155794855</v>
      </c>
      <c r="X9" s="10">
        <f t="shared" si="3"/>
        <v>10.221671676804617</v>
      </c>
      <c r="Y9" s="10">
        <f t="shared" si="3"/>
        <v>0.31981310772797295</v>
      </c>
      <c r="Z9" s="10">
        <f t="shared" si="3"/>
        <v>0.31311001380955028</v>
      </c>
      <c r="AA9" s="10">
        <f t="shared" si="3"/>
        <v>1.9525631038681763</v>
      </c>
      <c r="AB9" s="10">
        <f t="shared" si="3"/>
        <v>0.62714570393484992</v>
      </c>
      <c r="AC9" s="10">
        <f t="shared" si="3"/>
        <v>0.33042372952642202</v>
      </c>
    </row>
    <row r="10" spans="1:29" x14ac:dyDescent="0.3">
      <c r="C10" s="1" t="s">
        <v>568</v>
      </c>
      <c r="D10">
        <v>3.7993999999999999</v>
      </c>
      <c r="E10">
        <v>3.7475000000000001</v>
      </c>
      <c r="F10">
        <v>3.6699000000000002</v>
      </c>
      <c r="G10">
        <v>2.4283000000000001</v>
      </c>
      <c r="H10">
        <v>0.63470000000000004</v>
      </c>
      <c r="I10">
        <v>0.1653</v>
      </c>
      <c r="J10">
        <v>7.2800000000000004E-2</v>
      </c>
      <c r="K10">
        <v>5.0500000000000003E-2</v>
      </c>
      <c r="L10">
        <v>4.6300000000000001E-2</v>
      </c>
      <c r="M10">
        <v>4.3499999999999997E-2</v>
      </c>
      <c r="N10">
        <v>4.24E-2</v>
      </c>
      <c r="O10">
        <v>4.2799999999999998E-2</v>
      </c>
    </row>
    <row r="11" spans="1:29" x14ac:dyDescent="0.3">
      <c r="D11">
        <v>3.8386999999999998</v>
      </c>
      <c r="E11">
        <v>3.6537999999999999</v>
      </c>
      <c r="F11">
        <v>3.5345</v>
      </c>
      <c r="G11">
        <v>2.3875999999999999</v>
      </c>
      <c r="H11">
        <v>0.55220000000000002</v>
      </c>
      <c r="I11">
        <v>0.15160000000000001</v>
      </c>
      <c r="J11">
        <v>6.9599999999999995E-2</v>
      </c>
      <c r="K11">
        <v>4.8300000000000003E-2</v>
      </c>
      <c r="L11">
        <v>5.8799999999999998E-2</v>
      </c>
      <c r="M11">
        <v>4.4499999999999998E-2</v>
      </c>
      <c r="N11">
        <v>4.2099999999999999E-2</v>
      </c>
      <c r="O11">
        <v>4.2200000000000001E-2</v>
      </c>
      <c r="Q11" s="13"/>
      <c r="S11" s="13"/>
    </row>
    <row r="12" spans="1:29" x14ac:dyDescent="0.3">
      <c r="C12" s="9" t="s">
        <v>519</v>
      </c>
      <c r="D12" s="10">
        <f>_xlfn.STDEV.S(D10:D11)/AVERAGE(D10:D11)*100</f>
        <v>0.72764945472385123</v>
      </c>
      <c r="E12" s="10">
        <f>_xlfn.STDEV.S(E10:E11)/AVERAGE(E10:E11)*100</f>
        <v>1.7903856186664391</v>
      </c>
      <c r="F12" s="10">
        <f t="shared" ref="F12:O12" si="4">_xlfn.STDEV.S(F10:F11)/AVERAGE(F10:F11)*100</f>
        <v>2.6578829096846004</v>
      </c>
      <c r="G12" s="10">
        <f>_xlfn.STDEV.S(G10:G11)/AVERAGE(G10:G11)*100</f>
        <v>1.1951762285052685</v>
      </c>
      <c r="H12" s="10">
        <f t="shared" si="4"/>
        <v>9.8300293955497811</v>
      </c>
      <c r="I12" s="10">
        <f t="shared" si="4"/>
        <v>6.1138295375548708</v>
      </c>
      <c r="J12" s="10">
        <f t="shared" si="4"/>
        <v>3.1780080053328068</v>
      </c>
      <c r="K12" s="10">
        <f t="shared" si="4"/>
        <v>3.1490585396971764</v>
      </c>
      <c r="L12" s="10">
        <f t="shared" si="4"/>
        <v>16.819856831268979</v>
      </c>
      <c r="M12" s="10">
        <f t="shared" si="4"/>
        <v>1.6070608663330641</v>
      </c>
      <c r="N12" s="10">
        <f t="shared" si="4"/>
        <v>0.50208765528039156</v>
      </c>
      <c r="O12" s="10">
        <f t="shared" si="4"/>
        <v>0.99826839696923764</v>
      </c>
      <c r="Q12" s="13"/>
      <c r="S12" s="13"/>
    </row>
    <row r="13" spans="1:29" x14ac:dyDescent="0.3">
      <c r="C13" s="1" t="s">
        <v>570</v>
      </c>
      <c r="D13">
        <v>3.8593999999999999</v>
      </c>
      <c r="E13">
        <v>3.6217000000000001</v>
      </c>
      <c r="F13">
        <v>2.8786999999999998</v>
      </c>
      <c r="G13">
        <v>1.1294</v>
      </c>
      <c r="H13">
        <v>0.29020000000000001</v>
      </c>
      <c r="I13">
        <v>0.1002</v>
      </c>
      <c r="J13">
        <v>5.6599999999999998E-2</v>
      </c>
      <c r="K13">
        <v>4.9500000000000002E-2</v>
      </c>
      <c r="L13">
        <v>4.5600000000000002E-2</v>
      </c>
      <c r="M13">
        <v>4.4499999999999998E-2</v>
      </c>
      <c r="N13">
        <v>4.2700000000000002E-2</v>
      </c>
      <c r="O13">
        <v>4.3299999999999998E-2</v>
      </c>
      <c r="Q13" s="13"/>
      <c r="S13" s="13"/>
    </row>
    <row r="14" spans="1:29" x14ac:dyDescent="0.3">
      <c r="D14">
        <v>3.9165999999999999</v>
      </c>
      <c r="E14">
        <v>3.6015999999999999</v>
      </c>
      <c r="F14">
        <v>2.9228000000000001</v>
      </c>
      <c r="G14">
        <v>0.96309999999999996</v>
      </c>
      <c r="H14">
        <v>0.31530000000000002</v>
      </c>
      <c r="I14">
        <v>9.0200000000000002E-2</v>
      </c>
      <c r="J14">
        <v>5.5399999999999998E-2</v>
      </c>
      <c r="K14">
        <v>5.04E-2</v>
      </c>
      <c r="L14">
        <v>4.5400000000000003E-2</v>
      </c>
      <c r="M14">
        <v>4.2900000000000001E-2</v>
      </c>
      <c r="N14">
        <v>4.1700000000000001E-2</v>
      </c>
      <c r="O14">
        <v>4.3099999999999999E-2</v>
      </c>
      <c r="Q14" s="13"/>
      <c r="S14" s="13"/>
    </row>
    <row r="15" spans="1:29" x14ac:dyDescent="0.3">
      <c r="C15" s="9" t="s">
        <v>519</v>
      </c>
      <c r="D15" s="10">
        <f>_xlfn.STDEV.S(D13:D14)/AVERAGE(D13:D14)*100</f>
        <v>1.0402908406345284</v>
      </c>
      <c r="E15" s="10">
        <f>_xlfn.STDEV.S(E13:E14)/AVERAGE(E13:E14)*100</f>
        <v>0.39352778652000514</v>
      </c>
      <c r="F15" s="10">
        <f t="shared" ref="F15:O15" si="5">_xlfn.STDEV.S(F13:F14)/AVERAGE(F13:F14)*100</f>
        <v>1.0750119469215522</v>
      </c>
      <c r="G15" s="10">
        <f>_xlfn.STDEV.S(G13:G14)/AVERAGE(G13:G14)*100</f>
        <v>11.239365133698721</v>
      </c>
      <c r="H15" s="10">
        <f t="shared" si="5"/>
        <v>5.8623881776324858</v>
      </c>
      <c r="I15" s="10">
        <f t="shared" si="5"/>
        <v>7.4275922393544871</v>
      </c>
      <c r="J15" s="10">
        <f t="shared" si="5"/>
        <v>1.5152288168283159</v>
      </c>
      <c r="K15" s="10">
        <f t="shared" si="5"/>
        <v>1.2740662724081908</v>
      </c>
      <c r="L15" s="10">
        <f t="shared" si="5"/>
        <v>0.31081616755452451</v>
      </c>
      <c r="M15" s="10">
        <f t="shared" si="5"/>
        <v>2.5889493132688193</v>
      </c>
      <c r="N15" s="10">
        <f t="shared" si="5"/>
        <v>1.6756084862240477</v>
      </c>
      <c r="O15" s="10">
        <f t="shared" si="5"/>
        <v>0.32736425054932555</v>
      </c>
      <c r="Q15" s="13"/>
      <c r="S15" s="13"/>
    </row>
    <row r="16" spans="1:29" x14ac:dyDescent="0.3">
      <c r="C16" s="1" t="s">
        <v>572</v>
      </c>
      <c r="D16">
        <v>3.0969000000000002</v>
      </c>
      <c r="E16">
        <v>0.69469999999999998</v>
      </c>
      <c r="F16">
        <v>0.15989999999999999</v>
      </c>
      <c r="G16">
        <v>6.4799999999999996E-2</v>
      </c>
      <c r="H16">
        <v>4.9500000000000002E-2</v>
      </c>
      <c r="I16">
        <v>4.4999999999999998E-2</v>
      </c>
      <c r="J16">
        <v>4.3900000000000002E-2</v>
      </c>
      <c r="K16">
        <v>4.3099999999999999E-2</v>
      </c>
      <c r="L16">
        <v>4.3799999999999999E-2</v>
      </c>
      <c r="M16">
        <v>4.3499999999999997E-2</v>
      </c>
      <c r="N16">
        <v>4.2200000000000001E-2</v>
      </c>
      <c r="O16">
        <v>4.4600000000000001E-2</v>
      </c>
      <c r="Q16" s="13"/>
      <c r="S16" s="13"/>
    </row>
    <row r="17" spans="1:19" x14ac:dyDescent="0.3">
      <c r="D17">
        <v>2.8715999999999999</v>
      </c>
      <c r="E17">
        <v>0.66800000000000004</v>
      </c>
      <c r="F17">
        <v>0.16700000000000001</v>
      </c>
      <c r="G17">
        <v>6.4600000000000005E-2</v>
      </c>
      <c r="H17">
        <v>4.8099999999999997E-2</v>
      </c>
      <c r="I17">
        <v>4.5100000000000001E-2</v>
      </c>
      <c r="J17">
        <v>4.3900000000000002E-2</v>
      </c>
      <c r="K17">
        <v>4.24E-2</v>
      </c>
      <c r="L17">
        <v>4.3299999999999998E-2</v>
      </c>
      <c r="M17">
        <v>4.3900000000000002E-2</v>
      </c>
      <c r="N17">
        <v>4.4200000000000003E-2</v>
      </c>
      <c r="O17">
        <v>4.3700000000000003E-2</v>
      </c>
    </row>
    <row r="18" spans="1:19" x14ac:dyDescent="0.3">
      <c r="C18" s="9" t="s">
        <v>519</v>
      </c>
      <c r="D18" s="10">
        <f>_xlfn.STDEV.S(D16:D17)/AVERAGE(D16:D17)*100</f>
        <v>5.3383985189353877</v>
      </c>
      <c r="E18" s="10">
        <f>_xlfn.STDEV.S(E16:E17)/AVERAGE(E16:E17)*100</f>
        <v>2.7709328623586673</v>
      </c>
      <c r="F18" s="10">
        <f t="shared" ref="F18:O18" si="6">_xlfn.STDEV.S(F16:F17)/AVERAGE(F16:F17)*100</f>
        <v>3.0715559170538418</v>
      </c>
      <c r="G18" s="10">
        <f>_xlfn.STDEV.S(G16:G17)/AVERAGE(G16:G17)*100</f>
        <v>0.21858014874390064</v>
      </c>
      <c r="H18" s="10">
        <f t="shared" si="6"/>
        <v>2.0285850279942017</v>
      </c>
      <c r="I18" s="10">
        <f t="shared" si="6"/>
        <v>0.15696043977504279</v>
      </c>
      <c r="J18" s="10">
        <f t="shared" si="6"/>
        <v>0</v>
      </c>
      <c r="K18" s="10">
        <f t="shared" si="6"/>
        <v>1.1578356651007784</v>
      </c>
      <c r="L18" s="10">
        <f t="shared" si="6"/>
        <v>0.81183327346331591</v>
      </c>
      <c r="M18" s="10">
        <f t="shared" si="6"/>
        <v>0.64723732831721326</v>
      </c>
      <c r="N18" s="10">
        <f t="shared" si="6"/>
        <v>3.2736425054932785</v>
      </c>
      <c r="O18" s="10">
        <f t="shared" si="6"/>
        <v>1.4414407770507165</v>
      </c>
    </row>
    <row r="19" spans="1:19" x14ac:dyDescent="0.3">
      <c r="C19" s="1" t="s">
        <v>587</v>
      </c>
      <c r="D19">
        <v>3.8479000000000001</v>
      </c>
      <c r="E19">
        <v>3.7164999999999999</v>
      </c>
      <c r="F19">
        <v>3.3788999999999998</v>
      </c>
      <c r="G19">
        <v>1.8305</v>
      </c>
      <c r="H19">
        <v>0.46510000000000001</v>
      </c>
      <c r="I19">
        <v>0.13689999999999999</v>
      </c>
      <c r="J19">
        <v>9.8599999999999993E-2</v>
      </c>
      <c r="K19">
        <v>5.11E-2</v>
      </c>
      <c r="L19">
        <v>4.5900000000000003E-2</v>
      </c>
      <c r="M19">
        <v>4.4600000000000001E-2</v>
      </c>
      <c r="N19">
        <v>4.4299999999999999E-2</v>
      </c>
      <c r="O19">
        <v>4.5199999999999997E-2</v>
      </c>
      <c r="Q19" s="13"/>
      <c r="S19" s="13"/>
    </row>
    <row r="20" spans="1:19" x14ac:dyDescent="0.3">
      <c r="D20">
        <v>3.7862</v>
      </c>
      <c r="E20">
        <v>3.6665000000000001</v>
      </c>
      <c r="F20">
        <v>3.3723999999999998</v>
      </c>
      <c r="G20">
        <v>1.9663999999999999</v>
      </c>
      <c r="H20">
        <v>0.4088</v>
      </c>
      <c r="I20">
        <v>0.13020000000000001</v>
      </c>
      <c r="J20">
        <v>6.6100000000000006E-2</v>
      </c>
      <c r="K20">
        <v>4.8300000000000003E-2</v>
      </c>
      <c r="L20">
        <v>5.28E-2</v>
      </c>
      <c r="M20">
        <v>4.36E-2</v>
      </c>
      <c r="N20">
        <v>4.7899999999999998E-2</v>
      </c>
      <c r="O20">
        <v>4.3799999999999999E-2</v>
      </c>
      <c r="Q20" s="13"/>
      <c r="S20" s="13"/>
    </row>
    <row r="21" spans="1:19" x14ac:dyDescent="0.3">
      <c r="C21" s="9" t="s">
        <v>519</v>
      </c>
      <c r="D21" s="10">
        <f>_xlfn.STDEV.S(D19:D20)/AVERAGE(D19:D20)*100</f>
        <v>1.1429897014503356</v>
      </c>
      <c r="E21" s="10">
        <f>_xlfn.STDEV.S(E19:E20)/AVERAGE(E19:E20)*100</f>
        <v>0.95774994065629826</v>
      </c>
      <c r="F21" s="10">
        <f t="shared" ref="F21:O21" si="7">_xlfn.STDEV.S(F19:F20)/AVERAGE(F19:F20)*100</f>
        <v>0.13615730534008336</v>
      </c>
      <c r="G21" s="10">
        <f>_xlfn.STDEV.S(G19:G20)/AVERAGE(G19:G20)*100</f>
        <v>5.0618036589455473</v>
      </c>
      <c r="H21" s="10">
        <f t="shared" si="7"/>
        <v>9.1109078340319574</v>
      </c>
      <c r="I21" s="10">
        <f t="shared" si="7"/>
        <v>3.5474469741294321</v>
      </c>
      <c r="J21" s="10">
        <f t="shared" si="7"/>
        <v>27.906460702565557</v>
      </c>
      <c r="K21" s="10">
        <f t="shared" si="7"/>
        <v>3.9837001756988553</v>
      </c>
      <c r="L21" s="10">
        <f t="shared" si="7"/>
        <v>9.8865993722131211</v>
      </c>
      <c r="M21" s="10">
        <f t="shared" si="7"/>
        <v>1.603416737384463</v>
      </c>
      <c r="N21" s="10">
        <f t="shared" si="7"/>
        <v>5.5218750808493935</v>
      </c>
      <c r="O21" s="10">
        <f t="shared" si="7"/>
        <v>2.2246056037329565</v>
      </c>
    </row>
    <row r="22" spans="1:19" x14ac:dyDescent="0.3">
      <c r="C22" s="1" t="s">
        <v>598</v>
      </c>
      <c r="D22">
        <v>3.633</v>
      </c>
      <c r="E22">
        <v>3.2113</v>
      </c>
      <c r="F22">
        <v>1.8240000000000001</v>
      </c>
      <c r="G22">
        <v>0.4274</v>
      </c>
      <c r="H22">
        <v>0.11550000000000001</v>
      </c>
      <c r="I22">
        <v>6.4399999999999999E-2</v>
      </c>
      <c r="J22">
        <v>4.8399999999999999E-2</v>
      </c>
      <c r="K22">
        <v>4.58E-2</v>
      </c>
      <c r="L22">
        <v>4.3700000000000003E-2</v>
      </c>
      <c r="M22">
        <v>4.1399999999999999E-2</v>
      </c>
      <c r="N22">
        <v>5.9900000000000002E-2</v>
      </c>
      <c r="O22">
        <v>4.1300000000000003E-2</v>
      </c>
      <c r="Q22" s="13"/>
      <c r="S22" s="13"/>
    </row>
    <row r="23" spans="1:19" x14ac:dyDescent="0.3">
      <c r="D23">
        <v>3.6002999999999998</v>
      </c>
      <c r="E23">
        <v>3.1240999999999999</v>
      </c>
      <c r="F23">
        <v>1.6579999999999999</v>
      </c>
      <c r="G23">
        <v>0.41010000000000002</v>
      </c>
      <c r="H23">
        <v>0.13830000000000001</v>
      </c>
      <c r="I23">
        <v>5.7299999999999997E-2</v>
      </c>
      <c r="J23">
        <v>4.8000000000000001E-2</v>
      </c>
      <c r="K23">
        <v>4.2500000000000003E-2</v>
      </c>
      <c r="L23">
        <v>4.41E-2</v>
      </c>
      <c r="M23">
        <v>4.2799999999999998E-2</v>
      </c>
      <c r="N23">
        <v>4.4299999999999999E-2</v>
      </c>
      <c r="O23">
        <v>4.2799999999999998E-2</v>
      </c>
      <c r="Q23" s="13"/>
      <c r="S23" s="13"/>
    </row>
    <row r="24" spans="1:19" x14ac:dyDescent="0.3">
      <c r="C24" s="9" t="s">
        <v>519</v>
      </c>
      <c r="D24" s="10">
        <f>_xlfn.STDEV.S(D22:D23)/AVERAGE(D22:D23)*100</f>
        <v>0.63933175023295663</v>
      </c>
      <c r="E24" s="10">
        <f>_xlfn.STDEV.S(E22:E23)/AVERAGE(E22:E23)*100</f>
        <v>1.9465136003872545</v>
      </c>
      <c r="F24" s="10">
        <f t="shared" ref="F24:O24" si="8">_xlfn.STDEV.S(F22:F23)/AVERAGE(F22:F23)*100</f>
        <v>6.7420864834558873</v>
      </c>
      <c r="G24" s="10">
        <f>_xlfn.STDEV.S(G22:G23)/AVERAGE(G22:G23)*100</f>
        <v>2.9213008512303902</v>
      </c>
      <c r="H24" s="10">
        <f t="shared" si="8"/>
        <v>12.704519000041989</v>
      </c>
      <c r="I24" s="10">
        <f t="shared" si="8"/>
        <v>8.2505474879613629</v>
      </c>
      <c r="J24" s="10">
        <f t="shared" si="8"/>
        <v>0.5868106067938117</v>
      </c>
      <c r="K24" s="10">
        <f t="shared" si="8"/>
        <v>5.2852828491859674</v>
      </c>
      <c r="L24" s="10">
        <f t="shared" si="8"/>
        <v>0.64428863889434462</v>
      </c>
      <c r="M24" s="10">
        <f t="shared" si="8"/>
        <v>2.3514239754421982</v>
      </c>
      <c r="N24" s="10">
        <f t="shared" si="8"/>
        <v>21.172487114222911</v>
      </c>
      <c r="O24" s="10">
        <f t="shared" si="8"/>
        <v>2.5223785297974253</v>
      </c>
    </row>
    <row r="25" spans="1:19" x14ac:dyDescent="0.3">
      <c r="C25" s="1" t="s">
        <v>602</v>
      </c>
      <c r="D25">
        <v>3.4424000000000001</v>
      </c>
      <c r="E25">
        <v>1.7249000000000001</v>
      </c>
      <c r="F25">
        <v>0.63470000000000004</v>
      </c>
      <c r="G25">
        <v>0.14729999999999999</v>
      </c>
      <c r="H25">
        <v>6.7900000000000002E-2</v>
      </c>
      <c r="I25">
        <v>5.4800000000000001E-2</v>
      </c>
      <c r="J25">
        <v>4.5100000000000001E-2</v>
      </c>
      <c r="K25">
        <v>4.5900000000000003E-2</v>
      </c>
      <c r="L25">
        <v>4.4600000000000001E-2</v>
      </c>
      <c r="M25">
        <v>4.7100000000000003E-2</v>
      </c>
      <c r="N25">
        <v>4.48E-2</v>
      </c>
      <c r="O25">
        <v>4.3799999999999999E-2</v>
      </c>
      <c r="S25" s="13"/>
    </row>
    <row r="26" spans="1:19" x14ac:dyDescent="0.3">
      <c r="D26">
        <v>3.1657999999999999</v>
      </c>
      <c r="E26">
        <v>1.8424</v>
      </c>
      <c r="F26">
        <v>0.53680000000000005</v>
      </c>
      <c r="G26">
        <v>0.1444</v>
      </c>
      <c r="H26">
        <v>6.6799999999999998E-2</v>
      </c>
      <c r="I26">
        <v>5.04E-2</v>
      </c>
      <c r="J26">
        <v>4.5900000000000003E-2</v>
      </c>
      <c r="K26">
        <v>4.4499999999999998E-2</v>
      </c>
      <c r="L26">
        <v>4.5600000000000002E-2</v>
      </c>
      <c r="M26">
        <v>4.9500000000000002E-2</v>
      </c>
      <c r="N26">
        <v>4.4699999999999997E-2</v>
      </c>
      <c r="O26">
        <v>4.4299999999999999E-2</v>
      </c>
    </row>
    <row r="27" spans="1:19" x14ac:dyDescent="0.3">
      <c r="C27" s="9" t="s">
        <v>519</v>
      </c>
      <c r="D27" s="10">
        <f>_xlfn.STDEV.S(D25:D26)/AVERAGE(D25:D26)*100</f>
        <v>5.9194859621742433</v>
      </c>
      <c r="E27" s="10">
        <f>_xlfn.STDEV.S(E25:E26)/AVERAGE(E25:E26)*100</f>
        <v>4.6581474386465551</v>
      </c>
      <c r="F27" s="10">
        <f t="shared" ref="F27:O27" si="9">_xlfn.STDEV.S(F25:F26)/AVERAGE(F25:F26)*100</f>
        <v>11.818310521239949</v>
      </c>
      <c r="G27" s="10">
        <f>_xlfn.STDEV.S(G25:G26)/AVERAGE(G25:G26)*100</f>
        <v>1.4059716595412945</v>
      </c>
      <c r="H27" s="10">
        <f t="shared" si="9"/>
        <v>1.1548885810025316</v>
      </c>
      <c r="I27" s="10">
        <f t="shared" si="9"/>
        <v>5.9149616677201706</v>
      </c>
      <c r="J27" s="10">
        <f t="shared" si="9"/>
        <v>1.2432646702181089</v>
      </c>
      <c r="K27" s="10">
        <f t="shared" si="9"/>
        <v>2.1901537470379875</v>
      </c>
      <c r="L27" s="10">
        <f t="shared" si="9"/>
        <v>1.5678642598371355</v>
      </c>
      <c r="M27" s="10">
        <f t="shared" si="9"/>
        <v>3.5135740680076881</v>
      </c>
      <c r="N27" s="10">
        <f t="shared" si="9"/>
        <v>0.15801268853331121</v>
      </c>
      <c r="O27" s="10">
        <f t="shared" si="9"/>
        <v>0.80261836684057675</v>
      </c>
      <c r="Q27" s="13"/>
      <c r="S27" s="13"/>
    </row>
    <row r="29" spans="1:19" x14ac:dyDescent="0.3">
      <c r="A29" t="s">
        <v>8</v>
      </c>
    </row>
    <row r="30" spans="1:19" x14ac:dyDescent="0.3">
      <c r="A30" t="s">
        <v>9</v>
      </c>
    </row>
    <row r="31" spans="1:1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19" x14ac:dyDescent="0.3">
      <c r="A32">
        <v>1</v>
      </c>
      <c r="B32">
        <v>1</v>
      </c>
      <c r="C32">
        <v>0.99099999999999999</v>
      </c>
      <c r="D32" t="s">
        <v>104</v>
      </c>
      <c r="E32">
        <v>3.1360000000000001</v>
      </c>
      <c r="F32">
        <v>3.0870000000000002</v>
      </c>
      <c r="G32">
        <v>6.8000000000000005E-2</v>
      </c>
      <c r="H32">
        <v>2.2000000000000002</v>
      </c>
    </row>
    <row r="33" spans="1:8" x14ac:dyDescent="0.3">
      <c r="A33" t="s">
        <v>21</v>
      </c>
      <c r="B33" t="s">
        <v>21</v>
      </c>
      <c r="C33">
        <v>0.316</v>
      </c>
      <c r="D33" t="s">
        <v>128</v>
      </c>
      <c r="E33">
        <v>3.0390000000000001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0.33300000000000002</v>
      </c>
      <c r="C34">
        <v>0.51800000000000002</v>
      </c>
      <c r="D34" t="s">
        <v>105</v>
      </c>
      <c r="E34">
        <v>3.0910000000000002</v>
      </c>
      <c r="F34">
        <v>3.077</v>
      </c>
      <c r="G34">
        <v>0.02</v>
      </c>
      <c r="H34">
        <v>0.7</v>
      </c>
    </row>
    <row r="35" spans="1:8" x14ac:dyDescent="0.3">
      <c r="A35" t="s">
        <v>21</v>
      </c>
      <c r="B35" t="s">
        <v>21</v>
      </c>
      <c r="C35">
        <v>0.38500000000000001</v>
      </c>
      <c r="D35" t="s">
        <v>129</v>
      </c>
      <c r="E35">
        <v>3.0619999999999998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0.111</v>
      </c>
      <c r="C36">
        <v>0.127</v>
      </c>
      <c r="D36" t="s">
        <v>106</v>
      </c>
      <c r="E36">
        <v>2.871</v>
      </c>
      <c r="F36">
        <v>2.9260000000000002</v>
      </c>
      <c r="G36">
        <v>7.6999999999999999E-2</v>
      </c>
      <c r="H36">
        <v>2.6</v>
      </c>
    </row>
    <row r="37" spans="1:8" x14ac:dyDescent="0.3">
      <c r="A37" t="s">
        <v>21</v>
      </c>
      <c r="B37" t="s">
        <v>21</v>
      </c>
      <c r="C37">
        <v>0.21299999999999999</v>
      </c>
      <c r="D37" t="s">
        <v>130</v>
      </c>
      <c r="E37">
        <v>2.98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3.6999999999999998E-2</v>
      </c>
      <c r="C38">
        <v>0.03</v>
      </c>
      <c r="D38" t="s">
        <v>107</v>
      </c>
      <c r="E38">
        <v>2.246</v>
      </c>
      <c r="F38">
        <v>2.2530000000000001</v>
      </c>
      <c r="G38">
        <v>8.9999999999999993E-3</v>
      </c>
      <c r="H38">
        <v>0.4</v>
      </c>
    </row>
    <row r="39" spans="1:8" x14ac:dyDescent="0.3">
      <c r="A39" t="s">
        <v>21</v>
      </c>
      <c r="B39" t="s">
        <v>21</v>
      </c>
      <c r="C39">
        <v>0.03</v>
      </c>
      <c r="D39" t="s">
        <v>131</v>
      </c>
      <c r="E39">
        <v>2.2589999999999999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1.2E-2</v>
      </c>
      <c r="C40">
        <v>1.2999999999999999E-2</v>
      </c>
      <c r="D40" t="s">
        <v>108</v>
      </c>
      <c r="E40">
        <v>1.6120000000000001</v>
      </c>
      <c r="F40">
        <v>1.671</v>
      </c>
      <c r="G40">
        <v>8.3000000000000004E-2</v>
      </c>
      <c r="H40">
        <v>5</v>
      </c>
    </row>
    <row r="41" spans="1:8" x14ac:dyDescent="0.3">
      <c r="A41" t="s">
        <v>21</v>
      </c>
      <c r="B41" t="s">
        <v>21</v>
      </c>
      <c r="C41">
        <v>1.4999999999999999E-2</v>
      </c>
      <c r="D41" t="s">
        <v>132</v>
      </c>
      <c r="E41">
        <v>1.7290000000000001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4.0000000000000001E-3</v>
      </c>
      <c r="C42">
        <v>4.0000000000000001E-3</v>
      </c>
      <c r="D42" t="s">
        <v>109</v>
      </c>
      <c r="E42">
        <v>0.79700000000000004</v>
      </c>
      <c r="F42">
        <v>0.71799999999999997</v>
      </c>
      <c r="G42">
        <v>0.111</v>
      </c>
      <c r="H42">
        <v>15.5</v>
      </c>
    </row>
    <row r="43" spans="1:8" x14ac:dyDescent="0.3">
      <c r="A43" t="s">
        <v>21</v>
      </c>
      <c r="B43" t="s">
        <v>21</v>
      </c>
      <c r="C43">
        <v>3.0000000000000001E-3</v>
      </c>
      <c r="D43" t="s">
        <v>133</v>
      </c>
      <c r="E43">
        <v>0.63900000000000001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1E-3</v>
      </c>
      <c r="C44">
        <v>1E-3</v>
      </c>
      <c r="D44" t="s">
        <v>110</v>
      </c>
      <c r="E44">
        <v>0.29299999999999998</v>
      </c>
      <c r="F44">
        <v>0.27300000000000002</v>
      </c>
      <c r="G44">
        <v>2.8000000000000001E-2</v>
      </c>
      <c r="H44">
        <v>10.199999999999999</v>
      </c>
    </row>
    <row r="45" spans="1:8" x14ac:dyDescent="0.3">
      <c r="A45" t="s">
        <v>21</v>
      </c>
      <c r="B45" t="s">
        <v>21</v>
      </c>
      <c r="C45">
        <v>1E-3</v>
      </c>
      <c r="D45" t="s">
        <v>134</v>
      </c>
      <c r="E45">
        <v>0.254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0</v>
      </c>
      <c r="C46">
        <v>0</v>
      </c>
      <c r="D46" t="s">
        <v>111</v>
      </c>
      <c r="E46">
        <v>0.11</v>
      </c>
      <c r="F46">
        <v>0.111</v>
      </c>
      <c r="G46">
        <v>0</v>
      </c>
      <c r="H46">
        <v>0.3</v>
      </c>
    </row>
    <row r="47" spans="1:8" x14ac:dyDescent="0.3">
      <c r="A47" t="s">
        <v>21</v>
      </c>
      <c r="B47" t="s">
        <v>21</v>
      </c>
      <c r="C47">
        <v>0</v>
      </c>
      <c r="D47" t="s">
        <v>135</v>
      </c>
      <c r="E47">
        <v>0.111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0</v>
      </c>
      <c r="C48">
        <v>0</v>
      </c>
      <c r="D48" t="s">
        <v>112</v>
      </c>
      <c r="E48">
        <v>6.8000000000000005E-2</v>
      </c>
      <c r="F48">
        <v>6.8000000000000005E-2</v>
      </c>
      <c r="G48">
        <v>0</v>
      </c>
      <c r="H48">
        <v>0.3</v>
      </c>
    </row>
    <row r="49" spans="1:10" x14ac:dyDescent="0.3">
      <c r="A49" t="s">
        <v>21</v>
      </c>
      <c r="B49" t="s">
        <v>21</v>
      </c>
      <c r="C49">
        <v>0</v>
      </c>
      <c r="D49" t="s">
        <v>136</v>
      </c>
      <c r="E49">
        <v>6.8000000000000005E-2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0</v>
      </c>
      <c r="C50">
        <v>0</v>
      </c>
      <c r="D50" t="s">
        <v>113</v>
      </c>
      <c r="E50">
        <v>5.0999999999999997E-2</v>
      </c>
      <c r="F50">
        <v>5.0999999999999997E-2</v>
      </c>
      <c r="G50">
        <v>1E-3</v>
      </c>
      <c r="H50">
        <v>2</v>
      </c>
    </row>
    <row r="51" spans="1:10" x14ac:dyDescent="0.3">
      <c r="A51" t="s">
        <v>21</v>
      </c>
      <c r="B51" t="s">
        <v>21</v>
      </c>
      <c r="C51">
        <v>0</v>
      </c>
      <c r="D51" t="s">
        <v>137</v>
      </c>
      <c r="E51">
        <v>0.05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0</v>
      </c>
      <c r="C52">
        <v>0</v>
      </c>
      <c r="D52" t="s">
        <v>114</v>
      </c>
      <c r="E52">
        <v>4.4999999999999998E-2</v>
      </c>
      <c r="F52">
        <v>4.4999999999999998E-2</v>
      </c>
      <c r="G52">
        <v>0</v>
      </c>
      <c r="H52">
        <v>0.6</v>
      </c>
    </row>
    <row r="53" spans="1:10" x14ac:dyDescent="0.3">
      <c r="A53" t="s">
        <v>21</v>
      </c>
      <c r="B53" t="s">
        <v>21</v>
      </c>
      <c r="C53">
        <v>0</v>
      </c>
      <c r="D53" t="s">
        <v>138</v>
      </c>
      <c r="E53">
        <v>4.4999999999999998E-2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0</v>
      </c>
      <c r="C54" t="s">
        <v>19</v>
      </c>
      <c r="D54" t="s">
        <v>115</v>
      </c>
      <c r="E54">
        <v>4.2999999999999997E-2</v>
      </c>
      <c r="F54">
        <v>4.2999999999999997E-2</v>
      </c>
      <c r="G54">
        <v>0</v>
      </c>
      <c r="H54">
        <v>0.3</v>
      </c>
    </row>
    <row r="55" spans="1:10" x14ac:dyDescent="0.3">
      <c r="A55" t="s">
        <v>21</v>
      </c>
      <c r="B55" t="s">
        <v>21</v>
      </c>
      <c r="C55" t="s">
        <v>19</v>
      </c>
      <c r="D55" t="s">
        <v>139</v>
      </c>
      <c r="E55">
        <v>4.2999999999999997E-2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4.2999999999999997E-2</v>
      </c>
      <c r="D57" t="s">
        <v>59</v>
      </c>
    </row>
    <row r="58" spans="1:10" x14ac:dyDescent="0.3">
      <c r="A58" t="s">
        <v>60</v>
      </c>
      <c r="B58" t="s">
        <v>61</v>
      </c>
      <c r="C58">
        <v>3.0870000000000002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3.7890000000000001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3.7639999999999998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3.6920000000000002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3.7229999999999999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3.5750000000000002</v>
      </c>
      <c r="D66" t="s">
        <v>65</v>
      </c>
      <c r="E66" t="s">
        <v>19</v>
      </c>
      <c r="F66" t="s">
        <v>19</v>
      </c>
      <c r="G66" t="s">
        <v>19</v>
      </c>
      <c r="H66" t="s">
        <v>19</v>
      </c>
      <c r="I66">
        <v>9</v>
      </c>
      <c r="J66" t="s">
        <v>19</v>
      </c>
    </row>
    <row r="67" spans="1:10" x14ac:dyDescent="0.3">
      <c r="A67" t="s">
        <v>21</v>
      </c>
      <c r="B67" t="s">
        <v>118</v>
      </c>
      <c r="C67">
        <v>3.5670000000000002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3.359</v>
      </c>
      <c r="D68" t="s">
        <v>65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3.3340000000000001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1.4590000000000001</v>
      </c>
      <c r="E70">
        <v>1.0999999999999999E-2</v>
      </c>
      <c r="F70">
        <v>1.0999999999999999E-2</v>
      </c>
      <c r="G70">
        <v>0</v>
      </c>
      <c r="H70">
        <v>3.6</v>
      </c>
      <c r="I70">
        <v>81</v>
      </c>
      <c r="J70">
        <v>0.875</v>
      </c>
    </row>
    <row r="71" spans="1:10" x14ac:dyDescent="0.3">
      <c r="A71" t="s">
        <v>21</v>
      </c>
      <c r="B71" t="s">
        <v>120</v>
      </c>
      <c r="C71">
        <v>1.502</v>
      </c>
      <c r="E71">
        <v>1.0999999999999999E-2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0.37</v>
      </c>
      <c r="E72">
        <v>2E-3</v>
      </c>
      <c r="F72">
        <v>2E-3</v>
      </c>
      <c r="G72">
        <v>0</v>
      </c>
      <c r="H72">
        <v>12.2</v>
      </c>
      <c r="I72">
        <v>243</v>
      </c>
      <c r="J72">
        <v>0.42</v>
      </c>
    </row>
    <row r="73" spans="1:10" x14ac:dyDescent="0.3">
      <c r="A73" t="s">
        <v>21</v>
      </c>
      <c r="B73" t="s">
        <v>121</v>
      </c>
      <c r="C73">
        <v>0.315</v>
      </c>
      <c r="E73">
        <v>2E-3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0.10299999999999999</v>
      </c>
      <c r="E74">
        <v>0</v>
      </c>
      <c r="F74">
        <v>0</v>
      </c>
      <c r="G74">
        <v>0</v>
      </c>
      <c r="H74">
        <v>1.9</v>
      </c>
      <c r="I74">
        <v>729</v>
      </c>
      <c r="J74">
        <v>0.313</v>
      </c>
    </row>
    <row r="75" spans="1:10" x14ac:dyDescent="0.3">
      <c r="A75" t="s">
        <v>21</v>
      </c>
      <c r="B75" t="s">
        <v>122</v>
      </c>
      <c r="C75">
        <v>0.105</v>
      </c>
      <c r="E75">
        <v>0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5.8000000000000003E-2</v>
      </c>
      <c r="E76">
        <v>0</v>
      </c>
      <c r="F76">
        <v>0</v>
      </c>
      <c r="G76">
        <v>0</v>
      </c>
      <c r="H76">
        <v>2.8</v>
      </c>
      <c r="I76">
        <v>2187</v>
      </c>
      <c r="J76">
        <v>0.28899999999999998</v>
      </c>
    </row>
    <row r="77" spans="1:10" x14ac:dyDescent="0.3">
      <c r="A77" t="s">
        <v>21</v>
      </c>
      <c r="B77" t="s">
        <v>123</v>
      </c>
      <c r="C77">
        <v>5.8999999999999997E-2</v>
      </c>
      <c r="E77">
        <v>0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6.2E-2</v>
      </c>
      <c r="E78">
        <v>0</v>
      </c>
      <c r="F78">
        <v>0</v>
      </c>
      <c r="G78">
        <v>0</v>
      </c>
      <c r="H78">
        <v>33.700000000000003</v>
      </c>
      <c r="I78">
        <v>6561</v>
      </c>
      <c r="J78">
        <v>0.83799999999999997</v>
      </c>
    </row>
    <row r="79" spans="1:10" x14ac:dyDescent="0.3">
      <c r="A79" t="s">
        <v>21</v>
      </c>
      <c r="B79" t="s">
        <v>124</v>
      </c>
      <c r="C79">
        <v>5.3999999999999999E-2</v>
      </c>
      <c r="E79">
        <v>0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0.05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3">
      <c r="A81" t="s">
        <v>21</v>
      </c>
      <c r="B81" t="s">
        <v>176</v>
      </c>
      <c r="C81">
        <v>3.5999999999999997E-2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3.9E-2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3.7999999999999999E-2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3.9E-2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0.04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5.2999999999999999E-2</v>
      </c>
      <c r="E86">
        <v>0</v>
      </c>
      <c r="F86">
        <v>0</v>
      </c>
      <c r="G86">
        <v>0</v>
      </c>
      <c r="H86">
        <v>19.5</v>
      </c>
      <c r="I86">
        <v>19683</v>
      </c>
      <c r="J86">
        <v>2.0209999999999999</v>
      </c>
    </row>
    <row r="87" spans="1:10" x14ac:dyDescent="0.3">
      <c r="A87" t="s">
        <v>21</v>
      </c>
      <c r="B87" t="s">
        <v>125</v>
      </c>
      <c r="C87">
        <v>5.7000000000000002E-2</v>
      </c>
      <c r="E87">
        <v>0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3.9E-2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4.1000000000000002E-2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4.7E-2</v>
      </c>
      <c r="E90">
        <v>0</v>
      </c>
      <c r="F90">
        <v>0</v>
      </c>
      <c r="G90">
        <v>0</v>
      </c>
      <c r="H90">
        <v>0</v>
      </c>
      <c r="I90">
        <v>81</v>
      </c>
      <c r="J90">
        <v>3.0000000000000001E-3</v>
      </c>
    </row>
    <row r="91" spans="1:10" x14ac:dyDescent="0.3">
      <c r="A91" t="s">
        <v>21</v>
      </c>
      <c r="B91" t="s">
        <v>180</v>
      </c>
      <c r="C91">
        <v>4.2999999999999997E-2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3.6999999999999998E-2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3.5999999999999997E-2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4.1000000000000002E-2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0.04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4.2000000000000003E-2</v>
      </c>
      <c r="D96" t="s">
        <v>65</v>
      </c>
      <c r="E96" t="s">
        <v>19</v>
      </c>
      <c r="F96">
        <v>0</v>
      </c>
      <c r="G96">
        <v>0</v>
      </c>
      <c r="H96">
        <v>0</v>
      </c>
      <c r="I96">
        <v>2187</v>
      </c>
      <c r="J96">
        <v>3.4000000000000002E-2</v>
      </c>
    </row>
    <row r="97" spans="1:10" x14ac:dyDescent="0.3">
      <c r="A97" t="s">
        <v>21</v>
      </c>
      <c r="B97" t="s">
        <v>183</v>
      </c>
      <c r="C97">
        <v>4.4999999999999998E-2</v>
      </c>
      <c r="E97">
        <v>0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4.2000000000000003E-2</v>
      </c>
      <c r="D98" t="s">
        <v>65</v>
      </c>
      <c r="E98" t="s">
        <v>19</v>
      </c>
      <c r="F98">
        <v>0</v>
      </c>
      <c r="G98">
        <v>0</v>
      </c>
      <c r="H98">
        <v>0</v>
      </c>
      <c r="I98">
        <v>6561</v>
      </c>
      <c r="J98">
        <v>0.31</v>
      </c>
    </row>
    <row r="99" spans="1:10" x14ac:dyDescent="0.3">
      <c r="A99" t="s">
        <v>21</v>
      </c>
      <c r="B99" t="s">
        <v>184</v>
      </c>
      <c r="C99">
        <v>4.8000000000000001E-2</v>
      </c>
      <c r="E99">
        <v>0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3.7999999999999999E-2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0.04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4.1000000000000002E-2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3.9E-2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4.2999999999999997E-2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3.1E-2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4.2999999999999997E-2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4.3999999999999997E-2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4.8000000000000001E-2</v>
      </c>
      <c r="E108">
        <v>0</v>
      </c>
      <c r="F108">
        <v>0</v>
      </c>
      <c r="G108">
        <v>0</v>
      </c>
      <c r="H108">
        <v>119.1</v>
      </c>
      <c r="I108">
        <v>59049</v>
      </c>
      <c r="J108">
        <v>1.395</v>
      </c>
    </row>
    <row r="109" spans="1:10" x14ac:dyDescent="0.3">
      <c r="A109" t="s">
        <v>21</v>
      </c>
      <c r="B109" t="s">
        <v>126</v>
      </c>
      <c r="C109">
        <v>4.3999999999999997E-2</v>
      </c>
      <c r="E109">
        <v>0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4.1000000000000002E-2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4.2999999999999997E-2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3.6999999999999998E-2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3.9E-2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3.5000000000000003E-2</v>
      </c>
      <c r="D114" t="s">
        <v>65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3.5000000000000003E-2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3.9E-2</v>
      </c>
      <c r="D116" t="s">
        <v>65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3.6999999999999998E-2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3.4000000000000002E-2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4.1000000000000002E-2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4.4999999999999998E-2</v>
      </c>
      <c r="E120">
        <v>0</v>
      </c>
      <c r="F120">
        <v>0</v>
      </c>
      <c r="G120">
        <v>0</v>
      </c>
      <c r="H120">
        <v>0</v>
      </c>
      <c r="I120">
        <v>729</v>
      </c>
      <c r="J120">
        <v>1.4E-2</v>
      </c>
    </row>
    <row r="121" spans="1:10" x14ac:dyDescent="0.3">
      <c r="A121" t="s">
        <v>21</v>
      </c>
      <c r="B121" t="s">
        <v>230</v>
      </c>
      <c r="C121">
        <v>3.9E-2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3.9E-2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3.5999999999999997E-2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3.6999999999999998E-2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3.6999999999999998E-2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4.1000000000000002E-2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3.2000000000000001E-2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3.5999999999999997E-2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4.1000000000000002E-2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4.2999999999999997E-2</v>
      </c>
      <c r="E130" t="s">
        <v>19</v>
      </c>
      <c r="F130">
        <v>0</v>
      </c>
      <c r="G130">
        <v>0</v>
      </c>
      <c r="H130">
        <v>0</v>
      </c>
      <c r="I130">
        <v>177147</v>
      </c>
      <c r="J130">
        <v>12.298999999999999</v>
      </c>
    </row>
    <row r="131" spans="1:10" x14ac:dyDescent="0.3">
      <c r="A131" t="s">
        <v>21</v>
      </c>
      <c r="B131" t="s">
        <v>127</v>
      </c>
      <c r="C131">
        <v>5.0999999999999997E-2</v>
      </c>
      <c r="E131">
        <v>0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2.9000000000000001E-2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3.4000000000000002E-2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4.4999999999999998E-2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</row>
    <row r="135" spans="1:10" x14ac:dyDescent="0.3">
      <c r="A135" t="s">
        <v>21</v>
      </c>
      <c r="B135" t="s">
        <v>272</v>
      </c>
      <c r="C135">
        <v>4.3999999999999997E-2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4.2999999999999997E-2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4.2999999999999997E-2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4.2999999999999997E-2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4.2999999999999997E-2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4.2999999999999997E-2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4.2999999999999997E-2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4.2999999999999997E-2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4.2999999999999997E-2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4.2999999999999997E-2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4.2999999999999997E-2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4.2999999999999997E-2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4.3999999999999997E-2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4.2000000000000003E-2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4.2999999999999997E-2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4.5999999999999999E-2</v>
      </c>
      <c r="E150">
        <v>0</v>
      </c>
      <c r="F150">
        <v>0</v>
      </c>
      <c r="G150">
        <v>0</v>
      </c>
      <c r="H150">
        <v>0</v>
      </c>
      <c r="I150">
        <v>6561</v>
      </c>
      <c r="J150">
        <v>0.16800000000000001</v>
      </c>
    </row>
    <row r="151" spans="1:10" x14ac:dyDescent="0.3">
      <c r="A151" t="s">
        <v>21</v>
      </c>
      <c r="B151" t="s">
        <v>280</v>
      </c>
      <c r="C151">
        <v>4.2999999999999997E-2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3.7989999999999999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3.839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4.2000000000000003E-2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4.2000000000000003E-2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4.3999999999999997E-2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4.2000000000000003E-2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4.1000000000000002E-2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3.9E-2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0.14199999999999999</v>
      </c>
      <c r="E160">
        <v>1E-3</v>
      </c>
      <c r="F160">
        <v>1E-3</v>
      </c>
      <c r="G160">
        <v>0</v>
      </c>
      <c r="H160">
        <v>1.9</v>
      </c>
      <c r="I160">
        <v>1</v>
      </c>
      <c r="J160">
        <v>1E-3</v>
      </c>
    </row>
    <row r="161" spans="1:10" x14ac:dyDescent="0.3">
      <c r="A161" t="s">
        <v>21</v>
      </c>
      <c r="B161" t="s">
        <v>320</v>
      </c>
      <c r="C161">
        <v>0.13900000000000001</v>
      </c>
      <c r="E161">
        <v>1E-3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0.126</v>
      </c>
      <c r="E162">
        <v>1E-3</v>
      </c>
      <c r="F162">
        <v>1E-3</v>
      </c>
      <c r="G162">
        <v>0</v>
      </c>
      <c r="H162">
        <v>2.6</v>
      </c>
      <c r="I162">
        <v>3</v>
      </c>
      <c r="J162">
        <v>2E-3</v>
      </c>
    </row>
    <row r="163" spans="1:10" x14ac:dyDescent="0.3">
      <c r="A163" t="s">
        <v>21</v>
      </c>
      <c r="B163" t="s">
        <v>321</v>
      </c>
      <c r="C163">
        <v>0.122</v>
      </c>
      <c r="E163">
        <v>1E-3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0.11</v>
      </c>
      <c r="E164">
        <v>0</v>
      </c>
      <c r="F164">
        <v>0</v>
      </c>
      <c r="G164">
        <v>0</v>
      </c>
      <c r="H164">
        <v>4.7</v>
      </c>
      <c r="I164">
        <v>9</v>
      </c>
      <c r="J164">
        <v>4.0000000000000001E-3</v>
      </c>
    </row>
    <row r="165" spans="1:10" x14ac:dyDescent="0.3">
      <c r="A165" t="s">
        <v>21</v>
      </c>
      <c r="B165" t="s">
        <v>322</v>
      </c>
      <c r="C165">
        <v>0.105</v>
      </c>
      <c r="E165">
        <v>0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8.8999999999999996E-2</v>
      </c>
      <c r="E166">
        <v>0</v>
      </c>
      <c r="F166">
        <v>0</v>
      </c>
      <c r="G166">
        <v>0</v>
      </c>
      <c r="H166">
        <v>10.199999999999999</v>
      </c>
      <c r="I166">
        <v>27</v>
      </c>
      <c r="J166">
        <v>0.01</v>
      </c>
    </row>
    <row r="167" spans="1:10" x14ac:dyDescent="0.3">
      <c r="A167" t="s">
        <v>21</v>
      </c>
      <c r="B167" t="s">
        <v>323</v>
      </c>
      <c r="C167">
        <v>9.8000000000000004E-2</v>
      </c>
      <c r="E167">
        <v>0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7.3999999999999996E-2</v>
      </c>
      <c r="E168">
        <v>0</v>
      </c>
      <c r="F168">
        <v>0</v>
      </c>
      <c r="G168">
        <v>0</v>
      </c>
      <c r="H168">
        <v>2.6</v>
      </c>
      <c r="I168">
        <v>81</v>
      </c>
      <c r="J168">
        <v>0.02</v>
      </c>
    </row>
    <row r="169" spans="1:10" x14ac:dyDescent="0.3">
      <c r="A169" t="s">
        <v>21</v>
      </c>
      <c r="B169" t="s">
        <v>324</v>
      </c>
      <c r="C169">
        <v>7.5999999999999998E-2</v>
      </c>
      <c r="E169">
        <v>0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6.6000000000000003E-2</v>
      </c>
      <c r="E170">
        <v>0</v>
      </c>
      <c r="F170">
        <v>0</v>
      </c>
      <c r="G170">
        <v>0</v>
      </c>
      <c r="H170">
        <v>4.7</v>
      </c>
      <c r="I170">
        <v>243</v>
      </c>
      <c r="J170">
        <v>4.3999999999999997E-2</v>
      </c>
    </row>
    <row r="171" spans="1:10" x14ac:dyDescent="0.3">
      <c r="A171" t="s">
        <v>21</v>
      </c>
      <c r="B171" t="s">
        <v>325</v>
      </c>
      <c r="C171">
        <v>6.4000000000000001E-2</v>
      </c>
      <c r="E171">
        <v>0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5.7000000000000002E-2</v>
      </c>
      <c r="E172">
        <v>0</v>
      </c>
      <c r="F172">
        <v>0</v>
      </c>
      <c r="G172">
        <v>0</v>
      </c>
      <c r="H172">
        <v>4.0999999999999996</v>
      </c>
      <c r="I172">
        <v>729</v>
      </c>
      <c r="J172">
        <v>8.6999999999999994E-2</v>
      </c>
    </row>
    <row r="173" spans="1:10" x14ac:dyDescent="0.3">
      <c r="A173" t="s">
        <v>21</v>
      </c>
      <c r="B173" t="s">
        <v>326</v>
      </c>
      <c r="C173">
        <v>5.7000000000000002E-2</v>
      </c>
      <c r="E173">
        <v>0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3.7480000000000002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3.6539999999999999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0.05</v>
      </c>
      <c r="E176">
        <v>0</v>
      </c>
      <c r="F176">
        <v>0</v>
      </c>
      <c r="G176">
        <v>0</v>
      </c>
      <c r="H176">
        <v>6.4</v>
      </c>
      <c r="I176">
        <v>2187</v>
      </c>
      <c r="J176">
        <v>0.14499999999999999</v>
      </c>
    </row>
    <row r="177" spans="1:10" x14ac:dyDescent="0.3">
      <c r="A177" t="s">
        <v>21</v>
      </c>
      <c r="B177" t="s">
        <v>327</v>
      </c>
      <c r="C177">
        <v>5.0999999999999997E-2</v>
      </c>
      <c r="E177">
        <v>0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E178">
        <v>0</v>
      </c>
      <c r="F178">
        <v>0</v>
      </c>
      <c r="G178">
        <v>0</v>
      </c>
      <c r="H178">
        <v>38.6</v>
      </c>
      <c r="I178">
        <v>6561</v>
      </c>
      <c r="J178">
        <v>0.39300000000000002</v>
      </c>
    </row>
    <row r="179" spans="1:10" x14ac:dyDescent="0.3">
      <c r="A179" t="s">
        <v>21</v>
      </c>
      <c r="B179" t="s">
        <v>328</v>
      </c>
      <c r="C179">
        <v>4.8000000000000001E-2</v>
      </c>
      <c r="E179">
        <v>0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4.5999999999999999E-2</v>
      </c>
      <c r="E180">
        <v>0</v>
      </c>
      <c r="F180">
        <v>0</v>
      </c>
      <c r="G180">
        <v>0</v>
      </c>
      <c r="H180">
        <v>22.3</v>
      </c>
      <c r="I180">
        <v>19683</v>
      </c>
      <c r="J180">
        <v>0.52400000000000002</v>
      </c>
    </row>
    <row r="181" spans="1:10" x14ac:dyDescent="0.3">
      <c r="A181" t="s">
        <v>21</v>
      </c>
      <c r="B181" t="s">
        <v>329</v>
      </c>
      <c r="C181">
        <v>4.7E-2</v>
      </c>
      <c r="E181">
        <v>0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4.3999999999999997E-2</v>
      </c>
      <c r="E182">
        <v>0</v>
      </c>
      <c r="F182">
        <v>0</v>
      </c>
      <c r="G182">
        <v>0</v>
      </c>
      <c r="H182">
        <v>85.3</v>
      </c>
      <c r="I182">
        <v>59049</v>
      </c>
      <c r="J182">
        <v>0.78600000000000003</v>
      </c>
    </row>
    <row r="183" spans="1:10" x14ac:dyDescent="0.3">
      <c r="A183" t="s">
        <v>21</v>
      </c>
      <c r="B183" t="s">
        <v>330</v>
      </c>
      <c r="C183">
        <v>4.5999999999999999E-2</v>
      </c>
      <c r="E183">
        <v>0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4.2999999999999997E-2</v>
      </c>
      <c r="D184" t="s">
        <v>65</v>
      </c>
      <c r="E184" t="s">
        <v>19</v>
      </c>
      <c r="F184">
        <v>0</v>
      </c>
      <c r="G184">
        <v>0</v>
      </c>
      <c r="H184">
        <v>0</v>
      </c>
      <c r="I184">
        <v>177147</v>
      </c>
      <c r="J184">
        <v>28.914999999999999</v>
      </c>
    </row>
    <row r="185" spans="1:10" x14ac:dyDescent="0.3">
      <c r="A185" t="s">
        <v>21</v>
      </c>
      <c r="B185" t="s">
        <v>331</v>
      </c>
      <c r="C185">
        <v>6.3E-2</v>
      </c>
      <c r="E185">
        <v>0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4.7E-2</v>
      </c>
      <c r="E186">
        <v>0</v>
      </c>
      <c r="F186">
        <v>0</v>
      </c>
      <c r="G186">
        <v>0</v>
      </c>
      <c r="H186">
        <v>10.199999999999999</v>
      </c>
      <c r="I186">
        <v>1</v>
      </c>
      <c r="J186">
        <v>0</v>
      </c>
    </row>
    <row r="187" spans="1:10" x14ac:dyDescent="0.3">
      <c r="A187" t="s">
        <v>21</v>
      </c>
      <c r="B187" t="s">
        <v>368</v>
      </c>
      <c r="C187">
        <v>4.7E-2</v>
      </c>
      <c r="E187">
        <v>0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4.2999999999999997E-2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4.2999999999999997E-2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4.2000000000000003E-2</v>
      </c>
      <c r="D190" t="s">
        <v>65</v>
      </c>
      <c r="E190" t="s">
        <v>19</v>
      </c>
      <c r="F190" t="s">
        <v>19</v>
      </c>
      <c r="G190" t="s">
        <v>19</v>
      </c>
      <c r="H190" t="s">
        <v>19</v>
      </c>
      <c r="I190">
        <v>9</v>
      </c>
      <c r="J190" t="s">
        <v>19</v>
      </c>
    </row>
    <row r="191" spans="1:10" x14ac:dyDescent="0.3">
      <c r="A191" t="s">
        <v>21</v>
      </c>
      <c r="B191" t="s">
        <v>370</v>
      </c>
      <c r="C191">
        <v>4.2000000000000003E-2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4.2000000000000003E-2</v>
      </c>
      <c r="D192" t="s">
        <v>65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4.2000000000000003E-2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4.1000000000000002E-2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4.1000000000000002E-2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3.67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3.5350000000000001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4.1000000000000002E-2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4.2000000000000003E-2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4.1000000000000002E-2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4.1000000000000002E-2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4.1000000000000002E-2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4.1000000000000002E-2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0.04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4.2000000000000003E-2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4.1000000000000002E-2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4.1000000000000002E-2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E208" t="s">
        <v>19</v>
      </c>
      <c r="F208">
        <v>0</v>
      </c>
      <c r="G208">
        <v>0</v>
      </c>
      <c r="H208">
        <v>0</v>
      </c>
      <c r="I208">
        <v>59049</v>
      </c>
      <c r="J208">
        <v>1.881</v>
      </c>
    </row>
    <row r="209" spans="1:10" x14ac:dyDescent="0.3">
      <c r="A209" t="s">
        <v>21</v>
      </c>
      <c r="B209" t="s">
        <v>378</v>
      </c>
      <c r="C209">
        <v>4.7E-2</v>
      </c>
      <c r="E209">
        <v>0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0.04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4.2000000000000003E-2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0.126</v>
      </c>
      <c r="E212">
        <v>1E-3</v>
      </c>
      <c r="F212">
        <v>1E-3</v>
      </c>
      <c r="G212">
        <v>0</v>
      </c>
      <c r="H212">
        <v>3.1</v>
      </c>
      <c r="I212">
        <v>1</v>
      </c>
      <c r="J212">
        <v>1E-3</v>
      </c>
    </row>
    <row r="213" spans="1:10" x14ac:dyDescent="0.3">
      <c r="A213" t="s">
        <v>21</v>
      </c>
      <c r="B213" t="s">
        <v>416</v>
      </c>
      <c r="C213">
        <v>0.13</v>
      </c>
      <c r="E213">
        <v>1E-3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9.1999999999999998E-2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1E-3</v>
      </c>
    </row>
    <row r="215" spans="1:10" x14ac:dyDescent="0.3">
      <c r="A215" t="s">
        <v>21</v>
      </c>
      <c r="B215" t="s">
        <v>417</v>
      </c>
      <c r="C215">
        <v>9.0999999999999998E-2</v>
      </c>
      <c r="E215">
        <v>0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6.9000000000000006E-2</v>
      </c>
      <c r="E216">
        <v>0</v>
      </c>
      <c r="F216">
        <v>0</v>
      </c>
      <c r="G216">
        <v>0</v>
      </c>
      <c r="H216">
        <v>5.5</v>
      </c>
      <c r="I216">
        <v>9</v>
      </c>
      <c r="J216">
        <v>2E-3</v>
      </c>
    </row>
    <row r="217" spans="1:10" x14ac:dyDescent="0.3">
      <c r="A217" t="s">
        <v>21</v>
      </c>
      <c r="B217" t="s">
        <v>418</v>
      </c>
      <c r="C217">
        <v>7.1999999999999995E-2</v>
      </c>
      <c r="E217">
        <v>0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2.4279999999999999</v>
      </c>
      <c r="E218">
        <v>0.04</v>
      </c>
      <c r="F218">
        <v>3.9E-2</v>
      </c>
      <c r="G218">
        <v>2E-3</v>
      </c>
      <c r="H218">
        <v>5.2</v>
      </c>
      <c r="I218">
        <v>27</v>
      </c>
      <c r="J218">
        <v>1.0529999999999999</v>
      </c>
    </row>
    <row r="219" spans="1:10" x14ac:dyDescent="0.3">
      <c r="A219" t="s">
        <v>21</v>
      </c>
      <c r="B219" t="s">
        <v>167</v>
      </c>
      <c r="C219">
        <v>2.3879999999999999</v>
      </c>
      <c r="E219">
        <v>3.7999999999999999E-2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5.6000000000000001E-2</v>
      </c>
      <c r="E220">
        <v>0</v>
      </c>
      <c r="F220">
        <v>0</v>
      </c>
      <c r="G220">
        <v>0</v>
      </c>
      <c r="H220">
        <v>14.7</v>
      </c>
      <c r="I220">
        <v>27</v>
      </c>
      <c r="J220">
        <v>3.0000000000000001E-3</v>
      </c>
    </row>
    <row r="221" spans="1:10" x14ac:dyDescent="0.3">
      <c r="A221" t="s">
        <v>21</v>
      </c>
      <c r="B221" t="s">
        <v>419</v>
      </c>
      <c r="C221">
        <v>5.8999999999999997E-2</v>
      </c>
      <c r="E221">
        <v>0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4.9000000000000002E-2</v>
      </c>
      <c r="E222">
        <v>0</v>
      </c>
      <c r="F222">
        <v>0</v>
      </c>
      <c r="G222">
        <v>0</v>
      </c>
      <c r="H222">
        <v>15.1</v>
      </c>
      <c r="I222">
        <v>81</v>
      </c>
      <c r="J222">
        <v>5.0000000000000001E-3</v>
      </c>
    </row>
    <row r="223" spans="1:10" x14ac:dyDescent="0.3">
      <c r="A223" t="s">
        <v>21</v>
      </c>
      <c r="B223" t="s">
        <v>420</v>
      </c>
      <c r="C223">
        <v>0.05</v>
      </c>
      <c r="E223">
        <v>0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4.7E-2</v>
      </c>
      <c r="E224">
        <v>0</v>
      </c>
      <c r="F224">
        <v>0</v>
      </c>
      <c r="G224">
        <v>0</v>
      </c>
      <c r="H224">
        <v>10.6</v>
      </c>
      <c r="I224">
        <v>243</v>
      </c>
      <c r="J224">
        <v>8.0000000000000002E-3</v>
      </c>
    </row>
    <row r="225" spans="1:10" x14ac:dyDescent="0.3">
      <c r="A225" t="s">
        <v>21</v>
      </c>
      <c r="B225" t="s">
        <v>421</v>
      </c>
      <c r="C225">
        <v>4.7E-2</v>
      </c>
      <c r="E225">
        <v>0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4.3999999999999997E-2</v>
      </c>
      <c r="E226">
        <v>0</v>
      </c>
      <c r="F226">
        <v>0</v>
      </c>
      <c r="G226">
        <v>0</v>
      </c>
      <c r="H226">
        <v>120.9</v>
      </c>
      <c r="I226">
        <v>729</v>
      </c>
      <c r="J226">
        <v>0.01</v>
      </c>
    </row>
    <row r="227" spans="1:10" x14ac:dyDescent="0.3">
      <c r="A227" t="s">
        <v>21</v>
      </c>
      <c r="B227" t="s">
        <v>422</v>
      </c>
      <c r="C227">
        <v>4.5999999999999999E-2</v>
      </c>
      <c r="E227">
        <v>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5.0999999999999997E-2</v>
      </c>
      <c r="E228">
        <v>0</v>
      </c>
      <c r="F228">
        <v>0</v>
      </c>
      <c r="G228">
        <v>0</v>
      </c>
      <c r="H228">
        <v>0</v>
      </c>
      <c r="I228">
        <v>2187</v>
      </c>
      <c r="J228">
        <v>0.14799999999999999</v>
      </c>
    </row>
    <row r="229" spans="1:10" x14ac:dyDescent="0.3">
      <c r="A229" t="s">
        <v>21</v>
      </c>
      <c r="B229" t="s">
        <v>423</v>
      </c>
      <c r="C229">
        <v>4.3999999999999997E-2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4.5999999999999999E-2</v>
      </c>
      <c r="E230">
        <v>0</v>
      </c>
      <c r="F230">
        <v>0</v>
      </c>
      <c r="G230">
        <v>0</v>
      </c>
      <c r="H230">
        <v>47.6</v>
      </c>
      <c r="I230">
        <v>6561</v>
      </c>
      <c r="J230">
        <v>0.13100000000000001</v>
      </c>
    </row>
    <row r="231" spans="1:10" x14ac:dyDescent="0.3">
      <c r="A231" t="s">
        <v>21</v>
      </c>
      <c r="B231" t="s">
        <v>424</v>
      </c>
      <c r="C231">
        <v>4.4999999999999998E-2</v>
      </c>
      <c r="E231">
        <v>0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E232">
        <v>0</v>
      </c>
      <c r="F232">
        <v>0</v>
      </c>
      <c r="G232">
        <v>0</v>
      </c>
      <c r="H232">
        <v>6.1</v>
      </c>
      <c r="I232">
        <v>19683</v>
      </c>
      <c r="J232">
        <v>0.48399999999999999</v>
      </c>
    </row>
    <row r="233" spans="1:10" x14ac:dyDescent="0.3">
      <c r="A233" t="s">
        <v>21</v>
      </c>
      <c r="B233" t="s">
        <v>425</v>
      </c>
      <c r="C233">
        <v>4.5999999999999999E-2</v>
      </c>
      <c r="E233">
        <v>0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5.0999999999999997E-2</v>
      </c>
      <c r="E234">
        <v>0</v>
      </c>
      <c r="F234">
        <v>0</v>
      </c>
      <c r="G234">
        <v>0</v>
      </c>
      <c r="H234">
        <v>0</v>
      </c>
      <c r="I234">
        <v>59049</v>
      </c>
      <c r="J234">
        <v>4.4489999999999998</v>
      </c>
    </row>
    <row r="235" spans="1:10" x14ac:dyDescent="0.3">
      <c r="A235" t="s">
        <v>21</v>
      </c>
      <c r="B235" t="s">
        <v>426</v>
      </c>
      <c r="C235">
        <v>4.2000000000000003E-2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4.3999999999999997E-2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4.2999999999999997E-2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169</v>
      </c>
      <c r="B238" t="s">
        <v>20</v>
      </c>
      <c r="C238">
        <v>4.2999999999999997E-2</v>
      </c>
      <c r="E238" t="s">
        <v>19</v>
      </c>
      <c r="F238">
        <v>0</v>
      </c>
      <c r="G238">
        <v>0</v>
      </c>
      <c r="H238">
        <v>0</v>
      </c>
      <c r="I238">
        <v>1</v>
      </c>
      <c r="J238">
        <v>0</v>
      </c>
    </row>
    <row r="239" spans="1:10" x14ac:dyDescent="0.3">
      <c r="A239" t="s">
        <v>21</v>
      </c>
      <c r="B239" t="s">
        <v>22</v>
      </c>
      <c r="C239">
        <v>4.5999999999999999E-2</v>
      </c>
      <c r="E239">
        <v>0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17</v>
      </c>
      <c r="B240" t="s">
        <v>144</v>
      </c>
      <c r="C240">
        <v>0.63500000000000001</v>
      </c>
      <c r="E240">
        <v>3.0000000000000001E-3</v>
      </c>
      <c r="F240">
        <v>3.0000000000000001E-3</v>
      </c>
      <c r="G240">
        <v>0</v>
      </c>
      <c r="H240">
        <v>11.1</v>
      </c>
      <c r="I240">
        <v>81</v>
      </c>
      <c r="J240">
        <v>0.255</v>
      </c>
    </row>
    <row r="241" spans="1:10" x14ac:dyDescent="0.3">
      <c r="A241" t="s">
        <v>21</v>
      </c>
      <c r="B241" t="s">
        <v>168</v>
      </c>
      <c r="C241">
        <v>0.55200000000000005</v>
      </c>
      <c r="E241">
        <v>3.0000000000000001E-3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170</v>
      </c>
      <c r="B242" t="s">
        <v>24</v>
      </c>
      <c r="C242">
        <v>4.4999999999999998E-2</v>
      </c>
      <c r="E242">
        <v>0</v>
      </c>
      <c r="F242">
        <v>0</v>
      </c>
      <c r="G242">
        <v>0</v>
      </c>
      <c r="H242">
        <v>0</v>
      </c>
      <c r="I242">
        <v>3</v>
      </c>
      <c r="J242">
        <v>0</v>
      </c>
    </row>
    <row r="243" spans="1:10" x14ac:dyDescent="0.3">
      <c r="A243" t="s">
        <v>21</v>
      </c>
      <c r="B243" t="s">
        <v>25</v>
      </c>
      <c r="C243">
        <v>4.2999999999999997E-2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171</v>
      </c>
      <c r="B244" t="s">
        <v>27</v>
      </c>
      <c r="C244">
        <v>4.4999999999999998E-2</v>
      </c>
      <c r="E244">
        <v>0</v>
      </c>
      <c r="F244">
        <v>0</v>
      </c>
      <c r="G244">
        <v>0</v>
      </c>
      <c r="H244">
        <v>0</v>
      </c>
      <c r="I244">
        <v>9</v>
      </c>
      <c r="J244">
        <v>0</v>
      </c>
    </row>
    <row r="245" spans="1:10" x14ac:dyDescent="0.3">
      <c r="A245" t="s">
        <v>21</v>
      </c>
      <c r="B245" t="s">
        <v>28</v>
      </c>
      <c r="C245">
        <v>4.2999999999999997E-2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172</v>
      </c>
      <c r="B246" t="s">
        <v>30</v>
      </c>
      <c r="C246">
        <v>4.3999999999999997E-2</v>
      </c>
      <c r="E246" t="s">
        <v>19</v>
      </c>
      <c r="F246" t="s">
        <v>19</v>
      </c>
      <c r="G246" t="s">
        <v>19</v>
      </c>
      <c r="H246" t="s">
        <v>19</v>
      </c>
      <c r="I246">
        <v>27</v>
      </c>
      <c r="J246" t="s">
        <v>19</v>
      </c>
    </row>
    <row r="247" spans="1:10" x14ac:dyDescent="0.3">
      <c r="A247" t="s">
        <v>21</v>
      </c>
      <c r="B247" t="s">
        <v>31</v>
      </c>
      <c r="C247">
        <v>4.2999999999999997E-2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173</v>
      </c>
      <c r="B248" t="s">
        <v>33</v>
      </c>
      <c r="C248">
        <v>4.3999999999999997E-2</v>
      </c>
      <c r="E248">
        <v>0</v>
      </c>
      <c r="F248">
        <v>0</v>
      </c>
      <c r="G248">
        <v>0</v>
      </c>
      <c r="H248">
        <v>0</v>
      </c>
      <c r="I248">
        <v>81</v>
      </c>
      <c r="J248">
        <v>0</v>
      </c>
    </row>
    <row r="249" spans="1:10" x14ac:dyDescent="0.3">
      <c r="A249" t="s">
        <v>21</v>
      </c>
      <c r="B249" t="s">
        <v>34</v>
      </c>
      <c r="C249">
        <v>4.3999999999999997E-2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174</v>
      </c>
      <c r="B250" t="s">
        <v>36</v>
      </c>
      <c r="C250">
        <v>4.3999999999999997E-2</v>
      </c>
      <c r="E250" t="s">
        <v>19</v>
      </c>
      <c r="F250" t="s">
        <v>19</v>
      </c>
      <c r="G250" t="s">
        <v>19</v>
      </c>
      <c r="H250" t="s">
        <v>19</v>
      </c>
      <c r="I250">
        <v>243</v>
      </c>
      <c r="J250" t="s">
        <v>19</v>
      </c>
    </row>
    <row r="251" spans="1:10" x14ac:dyDescent="0.3">
      <c r="A251" t="s">
        <v>21</v>
      </c>
      <c r="B251" t="s">
        <v>37</v>
      </c>
      <c r="C251">
        <v>4.3999999999999997E-2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175</v>
      </c>
      <c r="B252" t="s">
        <v>39</v>
      </c>
      <c r="C252">
        <v>4.3999999999999997E-2</v>
      </c>
      <c r="E252" t="s">
        <v>19</v>
      </c>
      <c r="F252" t="s">
        <v>19</v>
      </c>
      <c r="G252" t="s">
        <v>19</v>
      </c>
      <c r="H252" t="s">
        <v>19</v>
      </c>
      <c r="I252">
        <v>729</v>
      </c>
      <c r="J252" t="s">
        <v>19</v>
      </c>
    </row>
    <row r="253" spans="1:10" x14ac:dyDescent="0.3">
      <c r="A253" t="s">
        <v>21</v>
      </c>
      <c r="B253" t="s">
        <v>40</v>
      </c>
      <c r="C253">
        <v>4.3999999999999997E-2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176</v>
      </c>
      <c r="B254" t="s">
        <v>42</v>
      </c>
      <c r="C254">
        <v>4.2999999999999997E-2</v>
      </c>
      <c r="E254" t="s">
        <v>19</v>
      </c>
      <c r="F254" t="s">
        <v>19</v>
      </c>
      <c r="G254" t="s">
        <v>19</v>
      </c>
      <c r="H254" t="s">
        <v>19</v>
      </c>
      <c r="I254">
        <v>2187</v>
      </c>
      <c r="J254" t="s">
        <v>19</v>
      </c>
    </row>
    <row r="255" spans="1:10" x14ac:dyDescent="0.3">
      <c r="A255" t="s">
        <v>21</v>
      </c>
      <c r="B255" t="s">
        <v>43</v>
      </c>
      <c r="C255">
        <v>4.2999999999999997E-2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177</v>
      </c>
      <c r="B256" t="s">
        <v>45</v>
      </c>
      <c r="C256">
        <v>4.2999999999999997E-2</v>
      </c>
      <c r="E256" t="s">
        <v>19</v>
      </c>
      <c r="F256" t="s">
        <v>19</v>
      </c>
      <c r="G256" t="s">
        <v>19</v>
      </c>
      <c r="H256" t="s">
        <v>19</v>
      </c>
      <c r="I256">
        <v>6561</v>
      </c>
      <c r="J256" t="s">
        <v>19</v>
      </c>
    </row>
    <row r="257" spans="1:10" x14ac:dyDescent="0.3">
      <c r="A257" t="s">
        <v>21</v>
      </c>
      <c r="B257" t="s">
        <v>46</v>
      </c>
      <c r="C257">
        <v>4.2999999999999997E-2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178</v>
      </c>
      <c r="B258" t="s">
        <v>48</v>
      </c>
      <c r="C258">
        <v>4.7E-2</v>
      </c>
      <c r="E258">
        <v>0</v>
      </c>
      <c r="F258">
        <v>0</v>
      </c>
      <c r="G258">
        <v>0</v>
      </c>
      <c r="H258">
        <v>0</v>
      </c>
      <c r="I258">
        <v>19683</v>
      </c>
      <c r="J258">
        <v>0.72499999999999998</v>
      </c>
    </row>
    <row r="259" spans="1:10" x14ac:dyDescent="0.3">
      <c r="A259" t="s">
        <v>21</v>
      </c>
      <c r="B259" t="s">
        <v>49</v>
      </c>
      <c r="C259">
        <v>4.2999999999999997E-2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179</v>
      </c>
      <c r="B260" t="s">
        <v>51</v>
      </c>
      <c r="C260">
        <v>4.2999999999999997E-2</v>
      </c>
      <c r="D260" t="s">
        <v>65</v>
      </c>
      <c r="E260" t="s">
        <v>19</v>
      </c>
      <c r="F260" t="s">
        <v>19</v>
      </c>
      <c r="G260" t="s">
        <v>19</v>
      </c>
      <c r="H260" t="s">
        <v>19</v>
      </c>
      <c r="I260">
        <v>59049</v>
      </c>
      <c r="J260" t="s">
        <v>19</v>
      </c>
    </row>
    <row r="261" spans="1:10" x14ac:dyDescent="0.3">
      <c r="A261" t="s">
        <v>21</v>
      </c>
      <c r="B261" t="s">
        <v>52</v>
      </c>
      <c r="C261">
        <v>4.2999999999999997E-2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18</v>
      </c>
      <c r="B262" t="s">
        <v>145</v>
      </c>
      <c r="C262">
        <v>0.16500000000000001</v>
      </c>
      <c r="E262">
        <v>1E-3</v>
      </c>
      <c r="F262">
        <v>1E-3</v>
      </c>
      <c r="G262">
        <v>0</v>
      </c>
      <c r="H262">
        <v>7.3</v>
      </c>
      <c r="I262">
        <v>243</v>
      </c>
      <c r="J262">
        <v>0.17899999999999999</v>
      </c>
    </row>
    <row r="263" spans="1:10" x14ac:dyDescent="0.3">
      <c r="A263" t="s">
        <v>21</v>
      </c>
      <c r="B263" t="s">
        <v>169</v>
      </c>
      <c r="C263">
        <v>0.152</v>
      </c>
      <c r="E263">
        <v>1E-3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180</v>
      </c>
      <c r="B264" t="s">
        <v>54</v>
      </c>
      <c r="C264">
        <v>4.2999999999999997E-2</v>
      </c>
      <c r="E264" t="s">
        <v>19</v>
      </c>
      <c r="F264" t="s">
        <v>19</v>
      </c>
      <c r="G264" t="s">
        <v>19</v>
      </c>
      <c r="H264" t="s">
        <v>19</v>
      </c>
      <c r="I264">
        <v>177147</v>
      </c>
      <c r="J264" t="s">
        <v>19</v>
      </c>
    </row>
    <row r="265" spans="1:10" x14ac:dyDescent="0.3">
      <c r="A265" t="s">
        <v>21</v>
      </c>
      <c r="B265" t="s">
        <v>55</v>
      </c>
      <c r="C265">
        <v>4.1000000000000002E-2</v>
      </c>
      <c r="D265" t="s">
        <v>65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19</v>
      </c>
      <c r="B266" t="s">
        <v>146</v>
      </c>
      <c r="C266">
        <v>7.2999999999999995E-2</v>
      </c>
      <c r="E266">
        <v>0</v>
      </c>
      <c r="F266">
        <v>0</v>
      </c>
      <c r="G266">
        <v>0</v>
      </c>
      <c r="H266">
        <v>6.9</v>
      </c>
      <c r="I266">
        <v>729</v>
      </c>
      <c r="J266">
        <v>0.161</v>
      </c>
    </row>
    <row r="267" spans="1:10" x14ac:dyDescent="0.3">
      <c r="A267" t="s">
        <v>21</v>
      </c>
      <c r="B267" t="s">
        <v>170</v>
      </c>
      <c r="C267">
        <v>7.0000000000000007E-2</v>
      </c>
      <c r="E267">
        <v>0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193</v>
      </c>
      <c r="B268" t="s">
        <v>68</v>
      </c>
      <c r="C268">
        <v>2.4969999999999999</v>
      </c>
      <c r="E268">
        <v>4.5999999999999999E-2</v>
      </c>
      <c r="F268">
        <v>3.9E-2</v>
      </c>
      <c r="G268">
        <v>0.01</v>
      </c>
      <c r="H268">
        <v>24.5</v>
      </c>
      <c r="I268">
        <v>1</v>
      </c>
      <c r="J268">
        <v>3.9E-2</v>
      </c>
    </row>
    <row r="269" spans="1:10" x14ac:dyDescent="0.3">
      <c r="A269" t="s">
        <v>21</v>
      </c>
      <c r="B269" t="s">
        <v>80</v>
      </c>
      <c r="C269">
        <v>2.3029999999999999</v>
      </c>
      <c r="E269">
        <v>3.2000000000000001E-2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194</v>
      </c>
      <c r="B270" t="s">
        <v>69</v>
      </c>
      <c r="C270">
        <v>0.60799999999999998</v>
      </c>
      <c r="E270">
        <v>3.0000000000000001E-3</v>
      </c>
      <c r="F270">
        <v>4.0000000000000001E-3</v>
      </c>
      <c r="G270">
        <v>1E-3</v>
      </c>
      <c r="H270">
        <v>16.8</v>
      </c>
      <c r="I270">
        <v>3</v>
      </c>
      <c r="J270">
        <v>1.0999999999999999E-2</v>
      </c>
    </row>
    <row r="271" spans="1:10" x14ac:dyDescent="0.3">
      <c r="A271" t="s">
        <v>21</v>
      </c>
      <c r="B271" t="s">
        <v>81</v>
      </c>
      <c r="C271">
        <v>0.746</v>
      </c>
      <c r="E271">
        <v>4.0000000000000001E-3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195</v>
      </c>
      <c r="B272" t="s">
        <v>70</v>
      </c>
      <c r="C272">
        <v>0.14599999999999999</v>
      </c>
      <c r="E272">
        <v>1E-3</v>
      </c>
      <c r="F272">
        <v>1E-3</v>
      </c>
      <c r="G272">
        <v>0</v>
      </c>
      <c r="H272">
        <v>2.2000000000000002</v>
      </c>
      <c r="I272">
        <v>9</v>
      </c>
      <c r="J272">
        <v>6.0000000000000001E-3</v>
      </c>
    </row>
    <row r="273" spans="1:10" x14ac:dyDescent="0.3">
      <c r="A273" t="s">
        <v>21</v>
      </c>
      <c r="B273" t="s">
        <v>82</v>
      </c>
      <c r="C273">
        <v>0.14199999999999999</v>
      </c>
      <c r="E273">
        <v>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196</v>
      </c>
      <c r="B274" t="s">
        <v>71</v>
      </c>
      <c r="C274">
        <v>7.6999999999999999E-2</v>
      </c>
      <c r="E274">
        <v>0</v>
      </c>
      <c r="F274">
        <v>0</v>
      </c>
      <c r="G274">
        <v>0</v>
      </c>
      <c r="H274">
        <v>30.5</v>
      </c>
      <c r="I274">
        <v>27</v>
      </c>
      <c r="J274">
        <v>6.0000000000000001E-3</v>
      </c>
    </row>
    <row r="275" spans="1:10" x14ac:dyDescent="0.3">
      <c r="A275" t="s">
        <v>21</v>
      </c>
      <c r="B275" t="s">
        <v>83</v>
      </c>
      <c r="C275">
        <v>6.3E-2</v>
      </c>
      <c r="E275">
        <v>0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197</v>
      </c>
      <c r="B276" t="s">
        <v>72</v>
      </c>
      <c r="C276">
        <v>4.9000000000000002E-2</v>
      </c>
      <c r="E276">
        <v>0</v>
      </c>
      <c r="F276">
        <v>0</v>
      </c>
      <c r="G276">
        <v>0</v>
      </c>
      <c r="H276">
        <v>6.8</v>
      </c>
      <c r="I276">
        <v>81</v>
      </c>
      <c r="J276">
        <v>4.0000000000000001E-3</v>
      </c>
    </row>
    <row r="277" spans="1:10" x14ac:dyDescent="0.3">
      <c r="A277" t="s">
        <v>21</v>
      </c>
      <c r="B277" t="s">
        <v>84</v>
      </c>
      <c r="C277">
        <v>4.9000000000000002E-2</v>
      </c>
      <c r="E277">
        <v>0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198</v>
      </c>
      <c r="B278" t="s">
        <v>73</v>
      </c>
      <c r="C278">
        <v>4.8000000000000001E-2</v>
      </c>
      <c r="E278">
        <v>0</v>
      </c>
      <c r="F278">
        <v>0</v>
      </c>
      <c r="G278">
        <v>0</v>
      </c>
      <c r="H278">
        <v>0</v>
      </c>
      <c r="I278">
        <v>243</v>
      </c>
      <c r="J278">
        <v>0.01</v>
      </c>
    </row>
    <row r="279" spans="1:10" x14ac:dyDescent="0.3">
      <c r="A279" t="s">
        <v>21</v>
      </c>
      <c r="B279" t="s">
        <v>85</v>
      </c>
      <c r="C279">
        <v>4.3999999999999997E-2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199</v>
      </c>
      <c r="B280" t="s">
        <v>74</v>
      </c>
      <c r="C280">
        <v>4.4999999999999998E-2</v>
      </c>
      <c r="E280">
        <v>0</v>
      </c>
      <c r="F280">
        <v>0</v>
      </c>
      <c r="G280">
        <v>0</v>
      </c>
      <c r="H280">
        <v>0</v>
      </c>
      <c r="I280">
        <v>729</v>
      </c>
      <c r="J280">
        <v>1.2999999999999999E-2</v>
      </c>
    </row>
    <row r="281" spans="1:10" x14ac:dyDescent="0.3">
      <c r="A281" t="s">
        <v>21</v>
      </c>
      <c r="B281" t="s">
        <v>86</v>
      </c>
      <c r="C281">
        <v>4.3999999999999997E-2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20</v>
      </c>
      <c r="B282" t="s">
        <v>147</v>
      </c>
      <c r="C282">
        <v>5.0999999999999997E-2</v>
      </c>
      <c r="E282">
        <v>0</v>
      </c>
      <c r="F282">
        <v>0</v>
      </c>
      <c r="G282">
        <v>0</v>
      </c>
      <c r="H282">
        <v>23.8</v>
      </c>
      <c r="I282">
        <v>2187</v>
      </c>
      <c r="J282">
        <v>0.127</v>
      </c>
    </row>
    <row r="283" spans="1:10" x14ac:dyDescent="0.3">
      <c r="A283" t="s">
        <v>21</v>
      </c>
      <c r="B283" t="s">
        <v>171</v>
      </c>
      <c r="C283">
        <v>4.8000000000000001E-2</v>
      </c>
      <c r="E283">
        <v>0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200</v>
      </c>
      <c r="B284" t="s">
        <v>75</v>
      </c>
      <c r="C284">
        <v>4.4999999999999998E-2</v>
      </c>
      <c r="E284">
        <v>0</v>
      </c>
      <c r="F284">
        <v>0</v>
      </c>
      <c r="G284">
        <v>0</v>
      </c>
      <c r="H284">
        <v>0</v>
      </c>
      <c r="I284">
        <v>2187</v>
      </c>
      <c r="J284">
        <v>2.5999999999999999E-2</v>
      </c>
    </row>
    <row r="285" spans="1:10" x14ac:dyDescent="0.3">
      <c r="A285" t="s">
        <v>21</v>
      </c>
      <c r="B285" t="s">
        <v>87</v>
      </c>
      <c r="C285">
        <v>4.2999999999999997E-2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201</v>
      </c>
      <c r="B286" t="s">
        <v>76</v>
      </c>
      <c r="C286">
        <v>4.3999999999999997E-2</v>
      </c>
      <c r="E286">
        <v>0</v>
      </c>
      <c r="F286">
        <v>0</v>
      </c>
      <c r="G286">
        <v>0</v>
      </c>
      <c r="H286">
        <v>0</v>
      </c>
      <c r="I286">
        <v>6561</v>
      </c>
      <c r="J286">
        <v>1.2999999999999999E-2</v>
      </c>
    </row>
    <row r="287" spans="1:10" x14ac:dyDescent="0.3">
      <c r="A287" t="s">
        <v>21</v>
      </c>
      <c r="B287" t="s">
        <v>88</v>
      </c>
      <c r="C287">
        <v>4.2999999999999997E-2</v>
      </c>
      <c r="E287" t="s">
        <v>19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202</v>
      </c>
      <c r="B288" t="s">
        <v>77</v>
      </c>
      <c r="C288">
        <v>4.9000000000000002E-2</v>
      </c>
      <c r="E288">
        <v>0</v>
      </c>
      <c r="F288">
        <v>0</v>
      </c>
      <c r="G288">
        <v>0</v>
      </c>
      <c r="H288">
        <v>123.3</v>
      </c>
      <c r="I288">
        <v>19683</v>
      </c>
      <c r="J288">
        <v>0.57399999999999995</v>
      </c>
    </row>
    <row r="289" spans="1:10" x14ac:dyDescent="0.3">
      <c r="A289" t="s">
        <v>21</v>
      </c>
      <c r="B289" t="s">
        <v>89</v>
      </c>
      <c r="C289">
        <v>4.3999999999999997E-2</v>
      </c>
      <c r="E289">
        <v>0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203</v>
      </c>
      <c r="B290" t="s">
        <v>78</v>
      </c>
      <c r="C290">
        <v>4.5999999999999999E-2</v>
      </c>
      <c r="E290">
        <v>0</v>
      </c>
      <c r="F290">
        <v>0</v>
      </c>
      <c r="G290">
        <v>0</v>
      </c>
      <c r="H290">
        <v>0</v>
      </c>
      <c r="I290">
        <v>59049</v>
      </c>
      <c r="J290">
        <v>1.577</v>
      </c>
    </row>
    <row r="291" spans="1:10" x14ac:dyDescent="0.3">
      <c r="A291" t="s">
        <v>21</v>
      </c>
      <c r="B291" t="s">
        <v>90</v>
      </c>
      <c r="C291">
        <v>4.2999999999999997E-2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204</v>
      </c>
      <c r="B292" t="s">
        <v>79</v>
      </c>
      <c r="C292">
        <v>4.3999999999999997E-2</v>
      </c>
      <c r="E292" t="s">
        <v>19</v>
      </c>
      <c r="F292">
        <v>0</v>
      </c>
      <c r="G292">
        <v>0</v>
      </c>
      <c r="H292">
        <v>0</v>
      </c>
      <c r="I292">
        <v>177147</v>
      </c>
      <c r="J292">
        <v>3.7810000000000001</v>
      </c>
    </row>
    <row r="293" spans="1:10" x14ac:dyDescent="0.3">
      <c r="A293" t="s">
        <v>21</v>
      </c>
      <c r="B293" t="s">
        <v>91</v>
      </c>
      <c r="C293">
        <v>4.5999999999999999E-2</v>
      </c>
      <c r="E293">
        <v>0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21</v>
      </c>
      <c r="B294" t="s">
        <v>148</v>
      </c>
      <c r="C294">
        <v>4.5999999999999999E-2</v>
      </c>
      <c r="E294">
        <v>0</v>
      </c>
      <c r="F294">
        <v>0</v>
      </c>
      <c r="G294">
        <v>0</v>
      </c>
      <c r="H294">
        <v>91.2</v>
      </c>
      <c r="I294">
        <v>6561</v>
      </c>
      <c r="J294">
        <v>0.53200000000000003</v>
      </c>
    </row>
    <row r="295" spans="1:10" x14ac:dyDescent="0.3">
      <c r="A295" t="s">
        <v>21</v>
      </c>
      <c r="B295" t="s">
        <v>172</v>
      </c>
      <c r="C295">
        <v>5.8999999999999997E-2</v>
      </c>
      <c r="E295">
        <v>0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22</v>
      </c>
      <c r="B296" t="s">
        <v>149</v>
      </c>
      <c r="C296">
        <v>4.2999999999999997E-2</v>
      </c>
      <c r="E296" t="s">
        <v>19</v>
      </c>
      <c r="F296">
        <v>0</v>
      </c>
      <c r="G296">
        <v>0</v>
      </c>
      <c r="H296">
        <v>0</v>
      </c>
      <c r="I296">
        <v>19683</v>
      </c>
      <c r="J296">
        <v>0.16</v>
      </c>
    </row>
    <row r="297" spans="1:10" x14ac:dyDescent="0.3">
      <c r="A297" t="s">
        <v>21</v>
      </c>
      <c r="B297" t="s">
        <v>173</v>
      </c>
      <c r="C297">
        <v>4.3999999999999997E-2</v>
      </c>
      <c r="E297">
        <v>0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23</v>
      </c>
      <c r="B298" t="s">
        <v>150</v>
      </c>
      <c r="C298">
        <v>4.2000000000000003E-2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174</v>
      </c>
      <c r="C299">
        <v>4.2000000000000003E-2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24</v>
      </c>
      <c r="B300" t="s">
        <v>151</v>
      </c>
      <c r="C300">
        <v>4.2999999999999997E-2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175</v>
      </c>
      <c r="C301">
        <v>4.2000000000000003E-2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25</v>
      </c>
      <c r="B302" t="s">
        <v>188</v>
      </c>
      <c r="C302">
        <v>3.859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212</v>
      </c>
      <c r="C303">
        <v>3.9169999999999998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26</v>
      </c>
      <c r="B304" t="s">
        <v>189</v>
      </c>
      <c r="C304">
        <v>3.6219999999999999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213</v>
      </c>
      <c r="C305">
        <v>3.6019999999999999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27</v>
      </c>
      <c r="B306" t="s">
        <v>190</v>
      </c>
      <c r="C306">
        <v>2.879</v>
      </c>
      <c r="E306">
        <v>0.13100000000000001</v>
      </c>
      <c r="F306">
        <v>0.14499999999999999</v>
      </c>
      <c r="G306">
        <v>1.9E-2</v>
      </c>
      <c r="H306">
        <v>13.4</v>
      </c>
      <c r="I306">
        <v>9</v>
      </c>
      <c r="J306">
        <v>1.3049999999999999</v>
      </c>
    </row>
    <row r="307" spans="1:10" x14ac:dyDescent="0.3">
      <c r="A307" t="s">
        <v>21</v>
      </c>
      <c r="B307" t="s">
        <v>214</v>
      </c>
      <c r="C307">
        <v>2.923</v>
      </c>
      <c r="E307">
        <v>0.159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28</v>
      </c>
      <c r="B308" t="s">
        <v>191</v>
      </c>
      <c r="C308">
        <v>1.129</v>
      </c>
      <c r="E308">
        <v>7.0000000000000001E-3</v>
      </c>
      <c r="F308">
        <v>6.0000000000000001E-3</v>
      </c>
      <c r="G308">
        <v>1E-3</v>
      </c>
      <c r="H308">
        <v>15.5</v>
      </c>
      <c r="I308">
        <v>27</v>
      </c>
      <c r="J308">
        <v>0.17100000000000001</v>
      </c>
    </row>
    <row r="309" spans="1:10" x14ac:dyDescent="0.3">
      <c r="A309" t="s">
        <v>21</v>
      </c>
      <c r="B309" t="s">
        <v>215</v>
      </c>
      <c r="C309">
        <v>0.96299999999999997</v>
      </c>
      <c r="E309">
        <v>6.0000000000000001E-3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29</v>
      </c>
      <c r="B310" t="s">
        <v>192</v>
      </c>
      <c r="C310">
        <v>0.28999999999999998</v>
      </c>
      <c r="E310">
        <v>1E-3</v>
      </c>
      <c r="F310">
        <v>2E-3</v>
      </c>
      <c r="G310">
        <v>0</v>
      </c>
      <c r="H310">
        <v>6.3</v>
      </c>
      <c r="I310">
        <v>81</v>
      </c>
      <c r="J310">
        <v>0.123</v>
      </c>
    </row>
    <row r="311" spans="1:10" x14ac:dyDescent="0.3">
      <c r="A311" t="s">
        <v>21</v>
      </c>
      <c r="B311" t="s">
        <v>216</v>
      </c>
      <c r="C311">
        <v>0.315</v>
      </c>
      <c r="E311">
        <v>2E-3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30</v>
      </c>
      <c r="B312" t="s">
        <v>193</v>
      </c>
      <c r="C312">
        <v>0.1</v>
      </c>
      <c r="E312">
        <v>0</v>
      </c>
      <c r="F312">
        <v>0</v>
      </c>
      <c r="G312">
        <v>0</v>
      </c>
      <c r="H312">
        <v>11.6</v>
      </c>
      <c r="I312">
        <v>243</v>
      </c>
      <c r="J312">
        <v>9.0999999999999998E-2</v>
      </c>
    </row>
    <row r="313" spans="1:10" x14ac:dyDescent="0.3">
      <c r="A313" t="s">
        <v>21</v>
      </c>
      <c r="B313" t="s">
        <v>217</v>
      </c>
      <c r="C313">
        <v>0.09</v>
      </c>
      <c r="E313">
        <v>0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31</v>
      </c>
      <c r="B314" t="s">
        <v>194</v>
      </c>
      <c r="C314">
        <v>5.7000000000000002E-2</v>
      </c>
      <c r="E314">
        <v>0</v>
      </c>
      <c r="F314">
        <v>0</v>
      </c>
      <c r="G314">
        <v>0</v>
      </c>
      <c r="H314">
        <v>5.8</v>
      </c>
      <c r="I314">
        <v>729</v>
      </c>
      <c r="J314">
        <v>8.2000000000000003E-2</v>
      </c>
    </row>
    <row r="315" spans="1:10" x14ac:dyDescent="0.3">
      <c r="A315" t="s">
        <v>21</v>
      </c>
      <c r="B315" t="s">
        <v>218</v>
      </c>
      <c r="C315">
        <v>5.5E-2</v>
      </c>
      <c r="E315">
        <v>0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32</v>
      </c>
      <c r="B316" t="s">
        <v>195</v>
      </c>
      <c r="C316">
        <v>0.05</v>
      </c>
      <c r="E316">
        <v>0</v>
      </c>
      <c r="F316">
        <v>0</v>
      </c>
      <c r="G316">
        <v>0</v>
      </c>
      <c r="H316">
        <v>8.8000000000000007</v>
      </c>
      <c r="I316">
        <v>2187</v>
      </c>
      <c r="J316">
        <v>0.13800000000000001</v>
      </c>
    </row>
    <row r="317" spans="1:10" x14ac:dyDescent="0.3">
      <c r="A317" t="s">
        <v>21</v>
      </c>
      <c r="B317" t="s">
        <v>219</v>
      </c>
      <c r="C317">
        <v>0.05</v>
      </c>
      <c r="E317">
        <v>0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33</v>
      </c>
      <c r="B318" t="s">
        <v>196</v>
      </c>
      <c r="C318">
        <v>4.5999999999999999E-2</v>
      </c>
      <c r="E318">
        <v>0</v>
      </c>
      <c r="F318">
        <v>0</v>
      </c>
      <c r="G318">
        <v>0</v>
      </c>
      <c r="H318">
        <v>7.8</v>
      </c>
      <c r="I318">
        <v>6561</v>
      </c>
      <c r="J318">
        <v>0.13300000000000001</v>
      </c>
    </row>
    <row r="319" spans="1:10" x14ac:dyDescent="0.3">
      <c r="A319" t="s">
        <v>21</v>
      </c>
      <c r="B319" t="s">
        <v>220</v>
      </c>
      <c r="C319">
        <v>4.4999999999999998E-2</v>
      </c>
      <c r="E319">
        <v>0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34</v>
      </c>
      <c r="B320" t="s">
        <v>197</v>
      </c>
      <c r="C320">
        <v>4.3999999999999997E-2</v>
      </c>
      <c r="E320">
        <v>0</v>
      </c>
      <c r="F320">
        <v>0</v>
      </c>
      <c r="G320">
        <v>0</v>
      </c>
      <c r="H320">
        <v>0</v>
      </c>
      <c r="I320">
        <v>19683</v>
      </c>
      <c r="J320">
        <v>0.16</v>
      </c>
    </row>
    <row r="321" spans="1:10" x14ac:dyDescent="0.3">
      <c r="A321" t="s">
        <v>21</v>
      </c>
      <c r="B321" t="s">
        <v>221</v>
      </c>
      <c r="C321">
        <v>4.2999999999999997E-2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35</v>
      </c>
      <c r="B322" t="s">
        <v>198</v>
      </c>
      <c r="C322">
        <v>4.2999999999999997E-2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222</v>
      </c>
      <c r="C323">
        <v>4.2000000000000003E-2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36</v>
      </c>
      <c r="B324" t="s">
        <v>199</v>
      </c>
      <c r="C324">
        <v>4.2999999999999997E-2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223</v>
      </c>
      <c r="C325">
        <v>4.2999999999999997E-2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37</v>
      </c>
      <c r="B326" t="s">
        <v>236</v>
      </c>
      <c r="C326">
        <v>3.097</v>
      </c>
      <c r="D326" t="s">
        <v>65</v>
      </c>
      <c r="E326">
        <v>0.55400000000000005</v>
      </c>
      <c r="F326">
        <v>0.34100000000000003</v>
      </c>
      <c r="G326">
        <v>0.30199999999999999</v>
      </c>
      <c r="H326">
        <v>88.5</v>
      </c>
      <c r="I326">
        <v>1</v>
      </c>
      <c r="J326">
        <v>0.34100000000000003</v>
      </c>
    </row>
    <row r="327" spans="1:10" x14ac:dyDescent="0.3">
      <c r="A327" t="s">
        <v>21</v>
      </c>
      <c r="B327" t="s">
        <v>260</v>
      </c>
      <c r="C327">
        <v>2.8719999999999999</v>
      </c>
      <c r="E327">
        <v>0.128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38</v>
      </c>
      <c r="B328" t="s">
        <v>237</v>
      </c>
      <c r="C328">
        <v>0.69499999999999995</v>
      </c>
      <c r="E328">
        <v>4.0000000000000001E-3</v>
      </c>
      <c r="F328">
        <v>4.0000000000000001E-3</v>
      </c>
      <c r="G328">
        <v>0</v>
      </c>
      <c r="H328">
        <v>3.2</v>
      </c>
      <c r="I328">
        <v>3</v>
      </c>
      <c r="J328">
        <v>1.0999999999999999E-2</v>
      </c>
    </row>
    <row r="329" spans="1:10" x14ac:dyDescent="0.3">
      <c r="A329" t="s">
        <v>21</v>
      </c>
      <c r="B329" t="s">
        <v>261</v>
      </c>
      <c r="C329">
        <v>0.66800000000000004</v>
      </c>
      <c r="E329">
        <v>4.0000000000000001E-3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39</v>
      </c>
      <c r="B330" t="s">
        <v>238</v>
      </c>
      <c r="C330">
        <v>0.16</v>
      </c>
      <c r="E330">
        <v>1E-3</v>
      </c>
      <c r="F330">
        <v>1E-3</v>
      </c>
      <c r="G330">
        <v>0</v>
      </c>
      <c r="H330">
        <v>3.6</v>
      </c>
      <c r="I330">
        <v>9</v>
      </c>
      <c r="J330">
        <v>7.0000000000000001E-3</v>
      </c>
    </row>
    <row r="331" spans="1:10" x14ac:dyDescent="0.3">
      <c r="A331" t="s">
        <v>21</v>
      </c>
      <c r="B331" t="s">
        <v>262</v>
      </c>
      <c r="C331">
        <v>0.16700000000000001</v>
      </c>
      <c r="E331">
        <v>1E-3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40</v>
      </c>
      <c r="B332" t="s">
        <v>239</v>
      </c>
      <c r="C332">
        <v>6.5000000000000002E-2</v>
      </c>
      <c r="E332">
        <v>0</v>
      </c>
      <c r="F332">
        <v>0</v>
      </c>
      <c r="G332">
        <v>0</v>
      </c>
      <c r="H332">
        <v>0.6</v>
      </c>
      <c r="I332">
        <v>27</v>
      </c>
      <c r="J332">
        <v>5.0000000000000001E-3</v>
      </c>
    </row>
    <row r="333" spans="1:10" x14ac:dyDescent="0.3">
      <c r="A333" t="s">
        <v>21</v>
      </c>
      <c r="B333" t="s">
        <v>263</v>
      </c>
      <c r="C333">
        <v>6.5000000000000002E-2</v>
      </c>
      <c r="E333">
        <v>0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41</v>
      </c>
      <c r="B334" t="s">
        <v>240</v>
      </c>
      <c r="C334">
        <v>0.05</v>
      </c>
      <c r="E334">
        <v>0</v>
      </c>
      <c r="F334">
        <v>0</v>
      </c>
      <c r="G334">
        <v>0</v>
      </c>
      <c r="H334">
        <v>17</v>
      </c>
      <c r="I334">
        <v>81</v>
      </c>
      <c r="J334">
        <v>4.0000000000000001E-3</v>
      </c>
    </row>
    <row r="335" spans="1:10" x14ac:dyDescent="0.3">
      <c r="A335" t="s">
        <v>21</v>
      </c>
      <c r="B335" t="s">
        <v>264</v>
      </c>
      <c r="C335">
        <v>4.8000000000000001E-2</v>
      </c>
      <c r="E335">
        <v>0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42</v>
      </c>
      <c r="B336" t="s">
        <v>241</v>
      </c>
      <c r="C336">
        <v>4.4999999999999998E-2</v>
      </c>
      <c r="E336">
        <v>0</v>
      </c>
      <c r="F336">
        <v>0</v>
      </c>
      <c r="G336">
        <v>0</v>
      </c>
      <c r="H336">
        <v>5.6</v>
      </c>
      <c r="I336">
        <v>243</v>
      </c>
      <c r="J336">
        <v>4.0000000000000001E-3</v>
      </c>
    </row>
    <row r="337" spans="1:10" x14ac:dyDescent="0.3">
      <c r="A337" t="s">
        <v>21</v>
      </c>
      <c r="B337" t="s">
        <v>265</v>
      </c>
      <c r="C337">
        <v>4.4999999999999998E-2</v>
      </c>
      <c r="E337">
        <v>0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43</v>
      </c>
      <c r="B338" t="s">
        <v>242</v>
      </c>
      <c r="C338">
        <v>4.3999999999999997E-2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266</v>
      </c>
      <c r="C339">
        <v>4.3999999999999997E-2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44</v>
      </c>
      <c r="B340" t="s">
        <v>243</v>
      </c>
      <c r="C340">
        <v>4.2999999999999997E-2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267</v>
      </c>
      <c r="C341">
        <v>4.2000000000000003E-2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45</v>
      </c>
      <c r="B342" t="s">
        <v>244</v>
      </c>
      <c r="C342">
        <v>4.3999999999999997E-2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268</v>
      </c>
      <c r="C343">
        <v>4.2999999999999997E-2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46</v>
      </c>
      <c r="B344" t="s">
        <v>245</v>
      </c>
      <c r="C344">
        <v>4.2999999999999997E-2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269</v>
      </c>
      <c r="C345">
        <v>4.3999999999999997E-2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47</v>
      </c>
      <c r="B346" t="s">
        <v>246</v>
      </c>
      <c r="C346">
        <v>4.2000000000000003E-2</v>
      </c>
      <c r="D346" t="s">
        <v>65</v>
      </c>
      <c r="E346" t="s">
        <v>19</v>
      </c>
      <c r="F346">
        <v>0</v>
      </c>
      <c r="G346">
        <v>0</v>
      </c>
      <c r="H346">
        <v>0</v>
      </c>
      <c r="I346">
        <v>59049</v>
      </c>
      <c r="J346">
        <v>0.22</v>
      </c>
    </row>
    <row r="347" spans="1:10" x14ac:dyDescent="0.3">
      <c r="A347" t="s">
        <v>21</v>
      </c>
      <c r="B347" t="s">
        <v>270</v>
      </c>
      <c r="C347">
        <v>4.3999999999999997E-2</v>
      </c>
      <c r="E347">
        <v>0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48</v>
      </c>
      <c r="B348" t="s">
        <v>247</v>
      </c>
      <c r="C348">
        <v>4.4999999999999998E-2</v>
      </c>
      <c r="E348">
        <v>0</v>
      </c>
      <c r="F348">
        <v>0</v>
      </c>
      <c r="G348">
        <v>0</v>
      </c>
      <c r="H348">
        <v>0</v>
      </c>
      <c r="I348">
        <v>177147</v>
      </c>
      <c r="J348">
        <v>1.6759999999999999</v>
      </c>
    </row>
    <row r="349" spans="1:10" x14ac:dyDescent="0.3">
      <c r="A349" t="s">
        <v>21</v>
      </c>
      <c r="B349" t="s">
        <v>271</v>
      </c>
      <c r="C349">
        <v>4.3999999999999997E-2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49</v>
      </c>
      <c r="B350" t="s">
        <v>284</v>
      </c>
      <c r="C350">
        <v>3.8479999999999999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308</v>
      </c>
      <c r="C351">
        <v>3.786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50</v>
      </c>
      <c r="B352" t="s">
        <v>285</v>
      </c>
      <c r="C352">
        <v>3.7160000000000002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309</v>
      </c>
      <c r="C353">
        <v>3.6669999999999998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51</v>
      </c>
      <c r="B354" t="s">
        <v>286</v>
      </c>
      <c r="C354">
        <v>3.379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310</v>
      </c>
      <c r="C355">
        <v>3.3719999999999999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52</v>
      </c>
      <c r="B356" t="s">
        <v>287</v>
      </c>
      <c r="C356">
        <v>1.831</v>
      </c>
      <c r="E356">
        <v>1.7000000000000001E-2</v>
      </c>
      <c r="F356">
        <v>1.7999999999999999E-2</v>
      </c>
      <c r="G356">
        <v>2E-3</v>
      </c>
      <c r="H356">
        <v>12.5</v>
      </c>
      <c r="I356">
        <v>27</v>
      </c>
      <c r="J356">
        <v>0.49199999999999999</v>
      </c>
    </row>
    <row r="357" spans="1:10" x14ac:dyDescent="0.3">
      <c r="A357" t="s">
        <v>21</v>
      </c>
      <c r="B357" t="s">
        <v>311</v>
      </c>
      <c r="C357">
        <v>1.966</v>
      </c>
      <c r="E357">
        <v>0.02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53</v>
      </c>
      <c r="B358" t="s">
        <v>288</v>
      </c>
      <c r="C358">
        <v>0.46500000000000002</v>
      </c>
      <c r="E358">
        <v>2E-3</v>
      </c>
      <c r="F358">
        <v>2E-3</v>
      </c>
      <c r="G358">
        <v>0</v>
      </c>
      <c r="H358">
        <v>9.8000000000000007</v>
      </c>
      <c r="I358">
        <v>81</v>
      </c>
      <c r="J358">
        <v>0.182</v>
      </c>
    </row>
    <row r="359" spans="1:10" x14ac:dyDescent="0.3">
      <c r="A359" t="s">
        <v>21</v>
      </c>
      <c r="B359" t="s">
        <v>312</v>
      </c>
      <c r="C359">
        <v>0.40899999999999997</v>
      </c>
      <c r="E359">
        <v>2E-3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54</v>
      </c>
      <c r="B360" t="s">
        <v>289</v>
      </c>
      <c r="C360">
        <v>0.13700000000000001</v>
      </c>
      <c r="E360">
        <v>1E-3</v>
      </c>
      <c r="F360">
        <v>1E-3</v>
      </c>
      <c r="G360">
        <v>0</v>
      </c>
      <c r="H360">
        <v>4.5</v>
      </c>
      <c r="I360">
        <v>243</v>
      </c>
      <c r="J360">
        <v>0.14499999999999999</v>
      </c>
    </row>
    <row r="361" spans="1:10" x14ac:dyDescent="0.3">
      <c r="A361" t="s">
        <v>21</v>
      </c>
      <c r="B361" t="s">
        <v>313</v>
      </c>
      <c r="C361">
        <v>0.13</v>
      </c>
      <c r="E361">
        <v>1E-3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55</v>
      </c>
      <c r="B362" t="s">
        <v>290</v>
      </c>
      <c r="C362">
        <v>9.9000000000000005E-2</v>
      </c>
      <c r="E362">
        <v>0</v>
      </c>
      <c r="F362">
        <v>0</v>
      </c>
      <c r="G362">
        <v>0</v>
      </c>
      <c r="H362">
        <v>50.8</v>
      </c>
      <c r="I362">
        <v>729</v>
      </c>
      <c r="J362">
        <v>0.21099999999999999</v>
      </c>
    </row>
    <row r="363" spans="1:10" x14ac:dyDescent="0.3">
      <c r="A363" t="s">
        <v>21</v>
      </c>
      <c r="B363" t="s">
        <v>314</v>
      </c>
      <c r="C363">
        <v>6.6000000000000003E-2</v>
      </c>
      <c r="E363">
        <v>0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56</v>
      </c>
      <c r="B364" t="s">
        <v>291</v>
      </c>
      <c r="C364">
        <v>5.0999999999999997E-2</v>
      </c>
      <c r="E364">
        <v>0</v>
      </c>
      <c r="F364">
        <v>0</v>
      </c>
      <c r="G364">
        <v>0</v>
      </c>
      <c r="H364">
        <v>28.8</v>
      </c>
      <c r="I364">
        <v>2187</v>
      </c>
      <c r="J364">
        <v>0.13200000000000001</v>
      </c>
    </row>
    <row r="365" spans="1:10" x14ac:dyDescent="0.3">
      <c r="A365" t="s">
        <v>21</v>
      </c>
      <c r="B365" t="s">
        <v>315</v>
      </c>
      <c r="C365">
        <v>4.8000000000000001E-2</v>
      </c>
      <c r="E365">
        <v>0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57</v>
      </c>
      <c r="B366" t="s">
        <v>292</v>
      </c>
      <c r="C366">
        <v>4.5999999999999999E-2</v>
      </c>
      <c r="E366">
        <v>0</v>
      </c>
      <c r="F366">
        <v>0</v>
      </c>
      <c r="G366">
        <v>0</v>
      </c>
      <c r="H366">
        <v>79</v>
      </c>
      <c r="I366">
        <v>6561</v>
      </c>
      <c r="J366">
        <v>0.36599999999999999</v>
      </c>
    </row>
    <row r="367" spans="1:10" x14ac:dyDescent="0.3">
      <c r="A367" t="s">
        <v>21</v>
      </c>
      <c r="B367" t="s">
        <v>316</v>
      </c>
      <c r="C367">
        <v>5.2999999999999999E-2</v>
      </c>
      <c r="E367">
        <v>0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58</v>
      </c>
      <c r="B368" t="s">
        <v>293</v>
      </c>
      <c r="C368">
        <v>4.4999999999999998E-2</v>
      </c>
      <c r="E368">
        <v>0</v>
      </c>
      <c r="F368">
        <v>0</v>
      </c>
      <c r="G368">
        <v>0</v>
      </c>
      <c r="H368">
        <v>0</v>
      </c>
      <c r="I368">
        <v>19683</v>
      </c>
      <c r="J368">
        <v>0.186</v>
      </c>
    </row>
    <row r="369" spans="1:10" x14ac:dyDescent="0.3">
      <c r="A369" t="s">
        <v>21</v>
      </c>
      <c r="B369" t="s">
        <v>317</v>
      </c>
      <c r="C369">
        <v>4.3999999999999997E-2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59</v>
      </c>
      <c r="B370" t="s">
        <v>294</v>
      </c>
      <c r="C370">
        <v>4.3999999999999997E-2</v>
      </c>
      <c r="E370">
        <v>0</v>
      </c>
      <c r="F370">
        <v>0</v>
      </c>
      <c r="G370">
        <v>0</v>
      </c>
      <c r="H370">
        <v>111.4</v>
      </c>
      <c r="I370">
        <v>59049</v>
      </c>
      <c r="J370">
        <v>1.4690000000000001</v>
      </c>
    </row>
    <row r="371" spans="1:10" x14ac:dyDescent="0.3">
      <c r="A371" t="s">
        <v>21</v>
      </c>
      <c r="B371" t="s">
        <v>318</v>
      </c>
      <c r="C371">
        <v>4.8000000000000001E-2</v>
      </c>
      <c r="E371">
        <v>0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60</v>
      </c>
      <c r="B372" t="s">
        <v>295</v>
      </c>
      <c r="C372">
        <v>4.4999999999999998E-2</v>
      </c>
      <c r="E372">
        <v>0</v>
      </c>
      <c r="F372">
        <v>0</v>
      </c>
      <c r="G372">
        <v>0</v>
      </c>
      <c r="H372">
        <v>0</v>
      </c>
      <c r="I372">
        <v>177147</v>
      </c>
      <c r="J372">
        <v>2.98</v>
      </c>
    </row>
    <row r="373" spans="1:10" x14ac:dyDescent="0.3">
      <c r="A373" t="s">
        <v>21</v>
      </c>
      <c r="B373" t="s">
        <v>319</v>
      </c>
      <c r="C373">
        <v>4.3999999999999997E-2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61</v>
      </c>
      <c r="B374" t="s">
        <v>332</v>
      </c>
      <c r="C374">
        <v>3.633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356</v>
      </c>
      <c r="C375">
        <v>3.6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62</v>
      </c>
      <c r="B376" t="s">
        <v>333</v>
      </c>
      <c r="C376">
        <v>3.2109999999999999</v>
      </c>
      <c r="D376" t="s">
        <v>65</v>
      </c>
      <c r="E376" t="s">
        <v>19</v>
      </c>
      <c r="F376">
        <v>0.81</v>
      </c>
      <c r="G376">
        <v>0</v>
      </c>
      <c r="H376">
        <v>0</v>
      </c>
      <c r="I376">
        <v>3</v>
      </c>
      <c r="J376">
        <v>2.431</v>
      </c>
    </row>
    <row r="377" spans="1:10" x14ac:dyDescent="0.3">
      <c r="A377" t="s">
        <v>21</v>
      </c>
      <c r="B377" t="s">
        <v>357</v>
      </c>
      <c r="C377">
        <v>3.1240000000000001</v>
      </c>
      <c r="D377" t="s">
        <v>65</v>
      </c>
      <c r="E377">
        <v>0.81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63</v>
      </c>
      <c r="B378" t="s">
        <v>334</v>
      </c>
      <c r="C378">
        <v>1.8240000000000001</v>
      </c>
      <c r="E378">
        <v>1.6E-2</v>
      </c>
      <c r="F378">
        <v>1.4999999999999999E-2</v>
      </c>
      <c r="G378">
        <v>2E-3</v>
      </c>
      <c r="H378">
        <v>14.6</v>
      </c>
      <c r="I378">
        <v>9</v>
      </c>
      <c r="J378">
        <v>0.13400000000000001</v>
      </c>
    </row>
    <row r="379" spans="1:10" x14ac:dyDescent="0.3">
      <c r="A379" t="s">
        <v>21</v>
      </c>
      <c r="B379" t="s">
        <v>358</v>
      </c>
      <c r="C379">
        <v>1.6579999999999999</v>
      </c>
      <c r="E379">
        <v>1.2999999999999999E-2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64</v>
      </c>
      <c r="B380" t="s">
        <v>335</v>
      </c>
      <c r="C380">
        <v>0.42699999999999999</v>
      </c>
      <c r="E380">
        <v>2E-3</v>
      </c>
      <c r="F380">
        <v>2E-3</v>
      </c>
      <c r="G380">
        <v>0</v>
      </c>
      <c r="H380">
        <v>3.1</v>
      </c>
      <c r="I380">
        <v>27</v>
      </c>
      <c r="J380">
        <v>5.8000000000000003E-2</v>
      </c>
    </row>
    <row r="381" spans="1:10" x14ac:dyDescent="0.3">
      <c r="A381" t="s">
        <v>21</v>
      </c>
      <c r="B381" t="s">
        <v>359</v>
      </c>
      <c r="C381">
        <v>0.41</v>
      </c>
      <c r="E381">
        <v>2E-3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65</v>
      </c>
      <c r="B382" t="s">
        <v>336</v>
      </c>
      <c r="C382">
        <v>0.11600000000000001</v>
      </c>
      <c r="E382">
        <v>0</v>
      </c>
      <c r="F382">
        <v>1E-3</v>
      </c>
      <c r="G382">
        <v>0</v>
      </c>
      <c r="H382">
        <v>16.5</v>
      </c>
      <c r="I382">
        <v>81</v>
      </c>
      <c r="J382">
        <v>4.4999999999999998E-2</v>
      </c>
    </row>
    <row r="383" spans="1:10" x14ac:dyDescent="0.3">
      <c r="A383" t="s">
        <v>21</v>
      </c>
      <c r="B383" t="s">
        <v>360</v>
      </c>
      <c r="C383">
        <v>0.13800000000000001</v>
      </c>
      <c r="E383">
        <v>1E-3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66</v>
      </c>
      <c r="B384" t="s">
        <v>337</v>
      </c>
      <c r="C384">
        <v>6.4000000000000001E-2</v>
      </c>
      <c r="E384">
        <v>0</v>
      </c>
      <c r="F384">
        <v>0</v>
      </c>
      <c r="G384">
        <v>0</v>
      </c>
      <c r="H384">
        <v>24.7</v>
      </c>
      <c r="I384">
        <v>243</v>
      </c>
      <c r="J384">
        <v>3.5999999999999997E-2</v>
      </c>
    </row>
    <row r="385" spans="1:10" x14ac:dyDescent="0.3">
      <c r="A385" t="s">
        <v>21</v>
      </c>
      <c r="B385" t="s">
        <v>361</v>
      </c>
      <c r="C385">
        <v>5.7000000000000002E-2</v>
      </c>
      <c r="E385">
        <v>0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67</v>
      </c>
      <c r="B386" t="s">
        <v>338</v>
      </c>
      <c r="C386">
        <v>4.8000000000000001E-2</v>
      </c>
      <c r="E386">
        <v>0</v>
      </c>
      <c r="F386">
        <v>0</v>
      </c>
      <c r="G386">
        <v>0</v>
      </c>
      <c r="H386">
        <v>5.5</v>
      </c>
      <c r="I386">
        <v>729</v>
      </c>
      <c r="J386">
        <v>3.4000000000000002E-2</v>
      </c>
    </row>
    <row r="387" spans="1:10" x14ac:dyDescent="0.3">
      <c r="A387" t="s">
        <v>21</v>
      </c>
      <c r="B387" t="s">
        <v>362</v>
      </c>
      <c r="C387">
        <v>4.8000000000000001E-2</v>
      </c>
      <c r="E387">
        <v>0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68</v>
      </c>
      <c r="B388" t="s">
        <v>339</v>
      </c>
      <c r="C388">
        <v>4.5999999999999999E-2</v>
      </c>
      <c r="E388">
        <v>0</v>
      </c>
      <c r="F388">
        <v>0</v>
      </c>
      <c r="G388">
        <v>0</v>
      </c>
      <c r="H388">
        <v>0</v>
      </c>
      <c r="I388">
        <v>2187</v>
      </c>
      <c r="J388">
        <v>5.0999999999999997E-2</v>
      </c>
    </row>
    <row r="389" spans="1:10" x14ac:dyDescent="0.3">
      <c r="A389" t="s">
        <v>21</v>
      </c>
      <c r="B389" t="s">
        <v>363</v>
      </c>
      <c r="C389">
        <v>4.2999999999999997E-2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69</v>
      </c>
      <c r="B390" t="s">
        <v>340</v>
      </c>
      <c r="C390">
        <v>4.3999999999999997E-2</v>
      </c>
      <c r="E390" t="s">
        <v>19</v>
      </c>
      <c r="F390">
        <v>0</v>
      </c>
      <c r="G390">
        <v>0</v>
      </c>
      <c r="H390">
        <v>0</v>
      </c>
      <c r="I390">
        <v>6561</v>
      </c>
      <c r="J390">
        <v>1.2999999999999999E-2</v>
      </c>
    </row>
    <row r="391" spans="1:10" x14ac:dyDescent="0.3">
      <c r="A391" t="s">
        <v>21</v>
      </c>
      <c r="B391" t="s">
        <v>364</v>
      </c>
      <c r="C391">
        <v>4.3999999999999997E-2</v>
      </c>
      <c r="E391">
        <v>0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70</v>
      </c>
      <c r="B392" t="s">
        <v>341</v>
      </c>
      <c r="C392">
        <v>4.1000000000000002E-2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365</v>
      </c>
      <c r="C393">
        <v>4.2999999999999997E-2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71</v>
      </c>
      <c r="B394" t="s">
        <v>342</v>
      </c>
      <c r="C394">
        <v>0.06</v>
      </c>
      <c r="E394">
        <v>0</v>
      </c>
      <c r="F394">
        <v>0</v>
      </c>
      <c r="G394">
        <v>0</v>
      </c>
      <c r="H394">
        <v>131.30000000000001</v>
      </c>
      <c r="I394">
        <v>59049</v>
      </c>
      <c r="J394">
        <v>4.3339999999999996</v>
      </c>
    </row>
    <row r="395" spans="1:10" x14ac:dyDescent="0.3">
      <c r="A395" t="s">
        <v>21</v>
      </c>
      <c r="B395" t="s">
        <v>366</v>
      </c>
      <c r="C395">
        <v>4.3999999999999997E-2</v>
      </c>
      <c r="E395">
        <v>0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72</v>
      </c>
      <c r="B396" t="s">
        <v>343</v>
      </c>
      <c r="C396">
        <v>4.1000000000000002E-2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367</v>
      </c>
      <c r="C397">
        <v>4.2999999999999997E-2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>
        <v>73</v>
      </c>
      <c r="B398" t="s">
        <v>380</v>
      </c>
      <c r="C398">
        <v>3.4420000000000002</v>
      </c>
      <c r="D398" t="s">
        <v>65</v>
      </c>
      <c r="E398" t="s">
        <v>19</v>
      </c>
      <c r="F398">
        <v>2.14</v>
      </c>
      <c r="G398">
        <v>0</v>
      </c>
      <c r="H398">
        <v>0</v>
      </c>
      <c r="I398">
        <v>1</v>
      </c>
      <c r="J398">
        <v>2.14</v>
      </c>
    </row>
    <row r="399" spans="1:10" x14ac:dyDescent="0.3">
      <c r="A399" t="s">
        <v>21</v>
      </c>
      <c r="B399" t="s">
        <v>404</v>
      </c>
      <c r="C399">
        <v>3.1659999999999999</v>
      </c>
      <c r="D399" t="s">
        <v>65</v>
      </c>
      <c r="E399">
        <v>2.14</v>
      </c>
      <c r="F399" t="s">
        <v>21</v>
      </c>
      <c r="G399" t="s">
        <v>21</v>
      </c>
      <c r="H399" t="s">
        <v>21</v>
      </c>
      <c r="I399" t="s">
        <v>21</v>
      </c>
      <c r="J399" t="s">
        <v>21</v>
      </c>
    </row>
    <row r="400" spans="1:10" x14ac:dyDescent="0.3">
      <c r="A400">
        <v>74</v>
      </c>
      <c r="B400" t="s">
        <v>381</v>
      </c>
      <c r="C400">
        <v>1.7250000000000001</v>
      </c>
      <c r="E400">
        <v>1.4999999999999999E-2</v>
      </c>
      <c r="F400">
        <v>1.6E-2</v>
      </c>
      <c r="G400">
        <v>2E-3</v>
      </c>
      <c r="H400">
        <v>10.4</v>
      </c>
      <c r="I400">
        <v>3</v>
      </c>
      <c r="J400">
        <v>4.7E-2</v>
      </c>
    </row>
    <row r="401" spans="1:10" x14ac:dyDescent="0.3">
      <c r="A401" t="s">
        <v>21</v>
      </c>
      <c r="B401" t="s">
        <v>405</v>
      </c>
      <c r="C401">
        <v>1.8420000000000001</v>
      </c>
      <c r="E401">
        <v>1.7000000000000001E-2</v>
      </c>
      <c r="F401" t="s">
        <v>21</v>
      </c>
      <c r="G401" t="s">
        <v>21</v>
      </c>
      <c r="H401" t="s">
        <v>21</v>
      </c>
      <c r="I401" t="s">
        <v>21</v>
      </c>
      <c r="J401" t="s">
        <v>21</v>
      </c>
    </row>
    <row r="402" spans="1:10" x14ac:dyDescent="0.3">
      <c r="A402">
        <v>75</v>
      </c>
      <c r="B402" t="s">
        <v>382</v>
      </c>
      <c r="C402">
        <v>0.63500000000000001</v>
      </c>
      <c r="E402">
        <v>3.0000000000000001E-3</v>
      </c>
      <c r="F402">
        <v>3.0000000000000001E-3</v>
      </c>
      <c r="G402">
        <v>0</v>
      </c>
      <c r="H402">
        <v>13.3</v>
      </c>
      <c r="I402">
        <v>9</v>
      </c>
      <c r="J402">
        <v>2.8000000000000001E-2</v>
      </c>
    </row>
    <row r="403" spans="1:10" x14ac:dyDescent="0.3">
      <c r="A403" t="s">
        <v>21</v>
      </c>
      <c r="B403" t="s">
        <v>406</v>
      </c>
      <c r="C403">
        <v>0.53700000000000003</v>
      </c>
      <c r="E403">
        <v>3.0000000000000001E-3</v>
      </c>
      <c r="F403" t="s">
        <v>21</v>
      </c>
      <c r="G403" t="s">
        <v>21</v>
      </c>
      <c r="H403" t="s">
        <v>21</v>
      </c>
      <c r="I403" t="s">
        <v>21</v>
      </c>
      <c r="J403" t="s">
        <v>21</v>
      </c>
    </row>
    <row r="404" spans="1:10" x14ac:dyDescent="0.3">
      <c r="A404">
        <v>76</v>
      </c>
      <c r="B404" t="s">
        <v>383</v>
      </c>
      <c r="C404">
        <v>0.14699999999999999</v>
      </c>
      <c r="E404">
        <v>1E-3</v>
      </c>
      <c r="F404">
        <v>1E-3</v>
      </c>
      <c r="G404">
        <v>0</v>
      </c>
      <c r="H404">
        <v>1.7</v>
      </c>
      <c r="I404">
        <v>27</v>
      </c>
      <c r="J404">
        <v>1.7999999999999999E-2</v>
      </c>
    </row>
    <row r="405" spans="1:10" x14ac:dyDescent="0.3">
      <c r="A405" t="s">
        <v>21</v>
      </c>
      <c r="B405" t="s">
        <v>407</v>
      </c>
      <c r="C405">
        <v>0.14399999999999999</v>
      </c>
      <c r="E405">
        <v>1E-3</v>
      </c>
      <c r="F405" t="s">
        <v>21</v>
      </c>
      <c r="G405" t="s">
        <v>21</v>
      </c>
      <c r="H405" t="s">
        <v>21</v>
      </c>
      <c r="I405" t="s">
        <v>21</v>
      </c>
      <c r="J405" t="s">
        <v>21</v>
      </c>
    </row>
    <row r="406" spans="1:10" x14ac:dyDescent="0.3">
      <c r="A406">
        <v>77</v>
      </c>
      <c r="B406" t="s">
        <v>384</v>
      </c>
      <c r="C406">
        <v>6.8000000000000005E-2</v>
      </c>
      <c r="E406">
        <v>0</v>
      </c>
      <c r="F406">
        <v>0</v>
      </c>
      <c r="G406">
        <v>0</v>
      </c>
      <c r="H406">
        <v>2.8</v>
      </c>
      <c r="I406">
        <v>81</v>
      </c>
      <c r="J406">
        <v>1.6E-2</v>
      </c>
    </row>
    <row r="407" spans="1:10" x14ac:dyDescent="0.3">
      <c r="A407" t="s">
        <v>21</v>
      </c>
      <c r="B407" t="s">
        <v>408</v>
      </c>
      <c r="C407">
        <v>6.7000000000000004E-2</v>
      </c>
      <c r="E407">
        <v>0</v>
      </c>
      <c r="F407" t="s">
        <v>21</v>
      </c>
      <c r="G407" t="s">
        <v>21</v>
      </c>
      <c r="H407" t="s">
        <v>21</v>
      </c>
      <c r="I407" t="s">
        <v>21</v>
      </c>
      <c r="J407" t="s">
        <v>21</v>
      </c>
    </row>
    <row r="408" spans="1:10" x14ac:dyDescent="0.3">
      <c r="A408">
        <v>78</v>
      </c>
      <c r="B408" t="s">
        <v>385</v>
      </c>
      <c r="C408">
        <v>5.5E-2</v>
      </c>
      <c r="E408">
        <v>0</v>
      </c>
      <c r="F408">
        <v>0</v>
      </c>
      <c r="G408">
        <v>0</v>
      </c>
      <c r="H408">
        <v>30</v>
      </c>
      <c r="I408">
        <v>243</v>
      </c>
      <c r="J408">
        <v>2.1000000000000001E-2</v>
      </c>
    </row>
    <row r="409" spans="1:10" x14ac:dyDescent="0.3">
      <c r="A409" t="s">
        <v>21</v>
      </c>
      <c r="B409" t="s">
        <v>409</v>
      </c>
      <c r="C409">
        <v>0.05</v>
      </c>
      <c r="E409">
        <v>0</v>
      </c>
      <c r="F409" t="s">
        <v>21</v>
      </c>
      <c r="G409" t="s">
        <v>21</v>
      </c>
      <c r="H409" t="s">
        <v>21</v>
      </c>
      <c r="I409" t="s">
        <v>21</v>
      </c>
      <c r="J409" t="s">
        <v>21</v>
      </c>
    </row>
    <row r="410" spans="1:10" x14ac:dyDescent="0.3">
      <c r="A410">
        <v>79</v>
      </c>
      <c r="B410" t="s">
        <v>386</v>
      </c>
      <c r="C410">
        <v>4.4999999999999998E-2</v>
      </c>
      <c r="E410">
        <v>0</v>
      </c>
      <c r="F410">
        <v>0</v>
      </c>
      <c r="G410">
        <v>0</v>
      </c>
      <c r="H410">
        <v>31.4</v>
      </c>
      <c r="I410">
        <v>729</v>
      </c>
      <c r="J410">
        <v>1.4999999999999999E-2</v>
      </c>
    </row>
    <row r="411" spans="1:10" x14ac:dyDescent="0.3">
      <c r="A411" t="s">
        <v>21</v>
      </c>
      <c r="B411" t="s">
        <v>410</v>
      </c>
      <c r="C411">
        <v>4.5999999999999999E-2</v>
      </c>
      <c r="E411">
        <v>0</v>
      </c>
      <c r="F411" t="s">
        <v>21</v>
      </c>
      <c r="G411" t="s">
        <v>21</v>
      </c>
      <c r="H411" t="s">
        <v>21</v>
      </c>
      <c r="I411" t="s">
        <v>21</v>
      </c>
      <c r="J411" t="s">
        <v>21</v>
      </c>
    </row>
    <row r="412" spans="1:10" x14ac:dyDescent="0.3">
      <c r="A412">
        <v>80</v>
      </c>
      <c r="B412" t="s">
        <v>387</v>
      </c>
      <c r="C412">
        <v>4.5999999999999999E-2</v>
      </c>
      <c r="E412">
        <v>0</v>
      </c>
      <c r="F412">
        <v>0</v>
      </c>
      <c r="G412">
        <v>0</v>
      </c>
      <c r="H412">
        <v>71.2</v>
      </c>
      <c r="I412">
        <v>2187</v>
      </c>
      <c r="J412">
        <v>3.5999999999999997E-2</v>
      </c>
    </row>
    <row r="413" spans="1:10" x14ac:dyDescent="0.3">
      <c r="A413" t="s">
        <v>21</v>
      </c>
      <c r="B413" t="s">
        <v>411</v>
      </c>
      <c r="C413">
        <v>4.3999999999999997E-2</v>
      </c>
      <c r="E413">
        <v>0</v>
      </c>
      <c r="F413" t="s">
        <v>21</v>
      </c>
      <c r="G413" t="s">
        <v>21</v>
      </c>
      <c r="H413" t="s">
        <v>21</v>
      </c>
      <c r="I413" t="s">
        <v>21</v>
      </c>
      <c r="J413" t="s">
        <v>21</v>
      </c>
    </row>
    <row r="414" spans="1:10" x14ac:dyDescent="0.3">
      <c r="A414">
        <v>81</v>
      </c>
      <c r="B414" t="s">
        <v>388</v>
      </c>
      <c r="C414">
        <v>4.4999999999999998E-2</v>
      </c>
      <c r="E414">
        <v>0</v>
      </c>
      <c r="F414">
        <v>0</v>
      </c>
      <c r="G414">
        <v>0</v>
      </c>
      <c r="H414">
        <v>54.6</v>
      </c>
      <c r="I414">
        <v>6561</v>
      </c>
      <c r="J414">
        <v>0.10100000000000001</v>
      </c>
    </row>
    <row r="415" spans="1:10" x14ac:dyDescent="0.3">
      <c r="A415" t="s">
        <v>21</v>
      </c>
      <c r="B415" t="s">
        <v>412</v>
      </c>
      <c r="C415">
        <v>4.5999999999999999E-2</v>
      </c>
      <c r="E415">
        <v>0</v>
      </c>
      <c r="F415" t="s">
        <v>21</v>
      </c>
      <c r="G415" t="s">
        <v>21</v>
      </c>
      <c r="H415" t="s">
        <v>21</v>
      </c>
      <c r="I415" t="s">
        <v>21</v>
      </c>
      <c r="J415" t="s">
        <v>21</v>
      </c>
    </row>
    <row r="416" spans="1:10" x14ac:dyDescent="0.3">
      <c r="A416">
        <v>82</v>
      </c>
      <c r="B416" t="s">
        <v>389</v>
      </c>
      <c r="C416">
        <v>4.7E-2</v>
      </c>
      <c r="E416">
        <v>0</v>
      </c>
      <c r="F416">
        <v>0</v>
      </c>
      <c r="G416">
        <v>0</v>
      </c>
      <c r="H416">
        <v>32.799999999999997</v>
      </c>
      <c r="I416">
        <v>19683</v>
      </c>
      <c r="J416">
        <v>0.94299999999999995</v>
      </c>
    </row>
    <row r="417" spans="1:10" x14ac:dyDescent="0.3">
      <c r="A417" t="s">
        <v>21</v>
      </c>
      <c r="B417" t="s">
        <v>413</v>
      </c>
      <c r="C417">
        <v>0.05</v>
      </c>
      <c r="E417">
        <v>0</v>
      </c>
      <c r="F417" t="s">
        <v>21</v>
      </c>
      <c r="G417" t="s">
        <v>21</v>
      </c>
      <c r="H417" t="s">
        <v>21</v>
      </c>
      <c r="I417" t="s">
        <v>21</v>
      </c>
      <c r="J417" t="s">
        <v>21</v>
      </c>
    </row>
    <row r="418" spans="1:10" x14ac:dyDescent="0.3">
      <c r="A418">
        <v>83</v>
      </c>
      <c r="B418" t="s">
        <v>390</v>
      </c>
      <c r="C418">
        <v>4.4999999999999998E-2</v>
      </c>
      <c r="E418">
        <v>0</v>
      </c>
      <c r="F418">
        <v>0</v>
      </c>
      <c r="G418">
        <v>0</v>
      </c>
      <c r="H418">
        <v>7.8</v>
      </c>
      <c r="I418">
        <v>59049</v>
      </c>
      <c r="J418">
        <v>0.67200000000000004</v>
      </c>
    </row>
    <row r="419" spans="1:10" x14ac:dyDescent="0.3">
      <c r="A419" t="s">
        <v>21</v>
      </c>
      <c r="B419" t="s">
        <v>414</v>
      </c>
      <c r="C419">
        <v>4.4999999999999998E-2</v>
      </c>
      <c r="E419">
        <v>0</v>
      </c>
      <c r="F419" t="s">
        <v>21</v>
      </c>
      <c r="G419" t="s">
        <v>21</v>
      </c>
      <c r="H419" t="s">
        <v>21</v>
      </c>
      <c r="I419" t="s">
        <v>21</v>
      </c>
      <c r="J419" t="s">
        <v>21</v>
      </c>
    </row>
    <row r="420" spans="1:10" x14ac:dyDescent="0.3">
      <c r="A420">
        <v>84</v>
      </c>
      <c r="B420" t="s">
        <v>391</v>
      </c>
      <c r="C420">
        <v>4.3999999999999997E-2</v>
      </c>
      <c r="E420" t="s">
        <v>19</v>
      </c>
      <c r="F420">
        <v>0</v>
      </c>
      <c r="G420">
        <v>0</v>
      </c>
      <c r="H420">
        <v>0</v>
      </c>
      <c r="I420">
        <v>177147</v>
      </c>
      <c r="J420">
        <v>0.93500000000000005</v>
      </c>
    </row>
    <row r="421" spans="1:10" x14ac:dyDescent="0.3">
      <c r="A421" t="s">
        <v>21</v>
      </c>
      <c r="B421" t="s">
        <v>415</v>
      </c>
      <c r="C421">
        <v>4.3999999999999997E-2</v>
      </c>
      <c r="E421">
        <v>0</v>
      </c>
      <c r="F421" t="s">
        <v>21</v>
      </c>
      <c r="G421" t="s">
        <v>21</v>
      </c>
      <c r="H421" t="s">
        <v>21</v>
      </c>
      <c r="I421" t="s">
        <v>21</v>
      </c>
      <c r="J421" t="s">
        <v>21</v>
      </c>
    </row>
    <row r="422" spans="1:10" x14ac:dyDescent="0.3">
      <c r="A422" t="s">
        <v>56</v>
      </c>
    </row>
    <row r="423" spans="1:10" x14ac:dyDescent="0.3">
      <c r="A423" t="s">
        <v>428</v>
      </c>
      <c r="B423" t="s">
        <v>429</v>
      </c>
      <c r="D423" t="s">
        <v>21</v>
      </c>
    </row>
    <row r="424" spans="1:10" x14ac:dyDescent="0.3">
      <c r="A424" t="s">
        <v>67</v>
      </c>
      <c r="B424" t="s">
        <v>435</v>
      </c>
      <c r="C424">
        <v>0.81</v>
      </c>
      <c r="D424" t="s">
        <v>436</v>
      </c>
    </row>
    <row r="425" spans="1:10" x14ac:dyDescent="0.3">
      <c r="A425" t="s">
        <v>63</v>
      </c>
    </row>
    <row r="426" spans="1:10" x14ac:dyDescent="0.3">
      <c r="A426" t="s">
        <v>619</v>
      </c>
    </row>
  </sheetData>
  <conditionalFormatting sqref="D5:AC5 D8:AC8 D10:P11 D7:P7 R7:AC7 D4:P4 R4:AC4 D13:P14 P12 D16:P17 P15 D19:P20 P18 D22:P23 P21 D25:P26 P24 P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00" priority="10" operator="greaterThan">
      <formula>20</formula>
    </cfRule>
  </conditionalFormatting>
  <conditionalFormatting sqref="R6:AC6">
    <cfRule type="cellIs" dxfId="99" priority="9" operator="greaterThan">
      <formula>20</formula>
    </cfRule>
  </conditionalFormatting>
  <conditionalFormatting sqref="D9:O9">
    <cfRule type="cellIs" dxfId="98" priority="8" operator="greaterThan">
      <formula>20</formula>
    </cfRule>
  </conditionalFormatting>
  <conditionalFormatting sqref="R9:AC9">
    <cfRule type="cellIs" dxfId="97" priority="7" operator="greaterThan">
      <formula>20</formula>
    </cfRule>
  </conditionalFormatting>
  <conditionalFormatting sqref="D12:O12">
    <cfRule type="cellIs" dxfId="96" priority="6" operator="greaterThan">
      <formula>20</formula>
    </cfRule>
  </conditionalFormatting>
  <conditionalFormatting sqref="D15:O15">
    <cfRule type="cellIs" dxfId="95" priority="5" operator="greaterThan">
      <formula>20</formula>
    </cfRule>
  </conditionalFormatting>
  <conditionalFormatting sqref="D18:O18">
    <cfRule type="cellIs" dxfId="94" priority="4" operator="greaterThan">
      <formula>20</formula>
    </cfRule>
  </conditionalFormatting>
  <conditionalFormatting sqref="D21:O21">
    <cfRule type="cellIs" dxfId="93" priority="3" operator="greaterThan">
      <formula>20</formula>
    </cfRule>
  </conditionalFormatting>
  <conditionalFormatting sqref="D24:O24">
    <cfRule type="cellIs" dxfId="92" priority="2" operator="greaterThan">
      <formula>20</formula>
    </cfRule>
  </conditionalFormatting>
  <conditionalFormatting sqref="D27:O27">
    <cfRule type="cellIs" dxfId="91" priority="1" operator="greaterThan">
      <formula>20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419C-0FE2-4F1A-99C2-62BB554FB594}">
  <dimension ref="A1:P29"/>
  <sheetViews>
    <sheetView workbookViewId="0">
      <selection activeCell="K11" sqref="K11"/>
    </sheetView>
  </sheetViews>
  <sheetFormatPr defaultRowHeight="14" x14ac:dyDescent="0.3"/>
  <cols>
    <col min="1" max="1" width="11.6992187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30" t="s">
        <v>652</v>
      </c>
      <c r="B1" s="31">
        <v>1</v>
      </c>
      <c r="C1" s="31">
        <v>2</v>
      </c>
      <c r="D1" s="31">
        <v>3</v>
      </c>
      <c r="E1" s="31">
        <v>4</v>
      </c>
      <c r="F1" s="31">
        <v>5</v>
      </c>
      <c r="G1" s="31">
        <v>6</v>
      </c>
      <c r="H1" s="31">
        <v>7</v>
      </c>
      <c r="I1" s="31">
        <v>8</v>
      </c>
      <c r="J1" s="31">
        <v>9</v>
      </c>
      <c r="K1" s="31">
        <v>10</v>
      </c>
      <c r="L1" s="31">
        <v>11</v>
      </c>
      <c r="M1" s="32">
        <v>12</v>
      </c>
    </row>
    <row r="2" spans="1:16" x14ac:dyDescent="0.3">
      <c r="A2" s="33" t="s">
        <v>653</v>
      </c>
      <c r="B2" s="34">
        <v>4.6699999999999998E-2</v>
      </c>
      <c r="C2" s="34">
        <v>4.4999999999999998E-2</v>
      </c>
      <c r="D2" s="34">
        <v>4.7500000000000001E-2</v>
      </c>
      <c r="E2" s="34">
        <v>4.6600000000000003E-2</v>
      </c>
      <c r="F2" s="34">
        <v>4.5999999999999999E-2</v>
      </c>
      <c r="G2" s="34">
        <v>4.5400000000000003E-2</v>
      </c>
      <c r="H2" s="34">
        <v>4.6399999999999997E-2</v>
      </c>
      <c r="I2" s="34">
        <v>4.7E-2</v>
      </c>
      <c r="J2" s="34">
        <v>4.8899999999999999E-2</v>
      </c>
      <c r="K2" s="34">
        <v>4.3999999999999997E-2</v>
      </c>
      <c r="L2" s="34">
        <v>5.5399999999999998E-2</v>
      </c>
      <c r="M2" s="34">
        <v>4.3799999999999999E-2</v>
      </c>
      <c r="O2" s="35" t="s">
        <v>654</v>
      </c>
      <c r="P2" s="36">
        <f>AVERAGE(B2:M29)</f>
        <v>5.515744047619045E-2</v>
      </c>
    </row>
    <row r="3" spans="1:16" x14ac:dyDescent="0.3">
      <c r="A3" s="33"/>
      <c r="B3" s="34">
        <v>4.2500000000000003E-2</v>
      </c>
      <c r="C3" s="34">
        <v>4.6399999999999997E-2</v>
      </c>
      <c r="D3" s="34">
        <v>4.3900000000000002E-2</v>
      </c>
      <c r="E3" s="34">
        <v>4.3799999999999999E-2</v>
      </c>
      <c r="F3" s="34">
        <v>4.3799999999999999E-2</v>
      </c>
      <c r="G3" s="34">
        <v>4.3200000000000002E-2</v>
      </c>
      <c r="H3" s="34">
        <v>4.2900000000000001E-2</v>
      </c>
      <c r="I3" s="34">
        <v>4.2999999999999997E-2</v>
      </c>
      <c r="J3" s="34">
        <v>5.3499999999999999E-2</v>
      </c>
      <c r="K3" s="34">
        <v>4.5699999999999998E-2</v>
      </c>
      <c r="L3" s="34">
        <v>4.4400000000000002E-2</v>
      </c>
      <c r="M3" s="34">
        <v>4.3299999999999998E-2</v>
      </c>
      <c r="O3" s="37" t="s">
        <v>16</v>
      </c>
      <c r="P3" s="38">
        <f>_xlfn.STDEV.S(B2:M29)</f>
        <v>3.6744833788516493E-2</v>
      </c>
    </row>
    <row r="4" spans="1:16" x14ac:dyDescent="0.3">
      <c r="A4" s="33" t="s">
        <v>655</v>
      </c>
      <c r="B4" s="34">
        <v>0.1711</v>
      </c>
      <c r="C4" s="34">
        <v>0.05</v>
      </c>
      <c r="D4" s="34">
        <v>4.8099999999999997E-2</v>
      </c>
      <c r="E4" s="34">
        <v>0.3775</v>
      </c>
      <c r="F4" s="34">
        <v>5.5399999999999998E-2</v>
      </c>
      <c r="G4" s="34">
        <v>5.4899999999999997E-2</v>
      </c>
      <c r="H4" s="34">
        <v>5.0900000000000001E-2</v>
      </c>
      <c r="I4" s="34">
        <v>4.7699999999999999E-2</v>
      </c>
      <c r="J4" s="34">
        <v>4.9000000000000002E-2</v>
      </c>
      <c r="K4" s="34">
        <v>4.7100000000000003E-2</v>
      </c>
      <c r="L4" s="34">
        <v>4.7500000000000001E-2</v>
      </c>
      <c r="M4" s="34">
        <v>5.6599999999999998E-2</v>
      </c>
      <c r="O4" s="37" t="s">
        <v>656</v>
      </c>
      <c r="P4" s="38">
        <f>P2-3*P3</f>
        <v>-5.5077060889359028E-2</v>
      </c>
    </row>
    <row r="5" spans="1:16" ht="14.55" thickBot="1" x14ac:dyDescent="0.35">
      <c r="A5" s="33"/>
      <c r="B5" s="34">
        <v>0.05</v>
      </c>
      <c r="C5" s="34">
        <v>4.7500000000000001E-2</v>
      </c>
      <c r="D5" s="34">
        <v>4.7100000000000003E-2</v>
      </c>
      <c r="E5" s="34">
        <v>4.7699999999999999E-2</v>
      </c>
      <c r="F5" s="34">
        <v>4.8000000000000001E-2</v>
      </c>
      <c r="G5" s="34">
        <v>4.5900000000000003E-2</v>
      </c>
      <c r="H5" s="34">
        <v>4.5699999999999998E-2</v>
      </c>
      <c r="I5" s="34">
        <v>4.5199999999999997E-2</v>
      </c>
      <c r="J5" s="34">
        <v>4.4999999999999998E-2</v>
      </c>
      <c r="K5" s="34">
        <v>4.5199999999999997E-2</v>
      </c>
      <c r="L5" s="34">
        <v>5.2900000000000003E-2</v>
      </c>
      <c r="M5" s="34">
        <v>5.4100000000000002E-2</v>
      </c>
      <c r="O5" s="39" t="s">
        <v>657</v>
      </c>
      <c r="P5" s="40">
        <f>P2+3*P3</f>
        <v>0.16539194184173994</v>
      </c>
    </row>
    <row r="6" spans="1:16" x14ac:dyDescent="0.3">
      <c r="A6" s="33" t="s">
        <v>658</v>
      </c>
      <c r="B6" s="34">
        <v>4.9299999999999997E-2</v>
      </c>
      <c r="C6" s="34">
        <v>4.8500000000000001E-2</v>
      </c>
      <c r="D6" s="34">
        <v>4.9799999999999997E-2</v>
      </c>
      <c r="E6" s="34">
        <v>5.3800000000000001E-2</v>
      </c>
      <c r="F6" s="34">
        <v>4.7300000000000002E-2</v>
      </c>
      <c r="G6" s="34">
        <v>4.8099999999999997E-2</v>
      </c>
      <c r="H6" s="34">
        <v>4.7100000000000003E-2</v>
      </c>
      <c r="I6" s="34">
        <v>4.8300000000000003E-2</v>
      </c>
      <c r="J6" s="34">
        <v>4.8500000000000001E-2</v>
      </c>
      <c r="K6" s="34">
        <v>4.3999999999999997E-2</v>
      </c>
      <c r="L6" s="34">
        <v>4.65E-2</v>
      </c>
      <c r="M6" s="34">
        <v>4.82E-2</v>
      </c>
    </row>
    <row r="7" spans="1:16" x14ac:dyDescent="0.3">
      <c r="A7" s="33"/>
      <c r="B7" s="34">
        <v>5.16E-2</v>
      </c>
      <c r="C7" s="34">
        <v>4.5499999999999999E-2</v>
      </c>
      <c r="D7" s="34">
        <v>4.7300000000000002E-2</v>
      </c>
      <c r="E7" s="34">
        <v>4.4499999999999998E-2</v>
      </c>
      <c r="F7" s="34">
        <v>4.6300000000000001E-2</v>
      </c>
      <c r="G7" s="34">
        <v>4.5100000000000001E-2</v>
      </c>
      <c r="H7" s="34">
        <v>4.5699999999999998E-2</v>
      </c>
      <c r="I7" s="34">
        <v>4.6800000000000001E-2</v>
      </c>
      <c r="J7" s="34">
        <v>4.6699999999999998E-2</v>
      </c>
      <c r="K7" s="34">
        <v>4.65E-2</v>
      </c>
      <c r="L7" s="34">
        <v>4.4699999999999997E-2</v>
      </c>
      <c r="M7" s="34">
        <v>4.6100000000000002E-2</v>
      </c>
    </row>
    <row r="8" spans="1:16" x14ac:dyDescent="0.3">
      <c r="A8" s="33" t="s">
        <v>659</v>
      </c>
      <c r="B8" s="34">
        <v>4.8899999999999999E-2</v>
      </c>
      <c r="C8" s="34">
        <v>5.2699999999999997E-2</v>
      </c>
      <c r="D8" s="34">
        <v>5.2499999999999998E-2</v>
      </c>
      <c r="E8" s="34">
        <v>4.9599999999999998E-2</v>
      </c>
      <c r="F8" s="34">
        <v>4.8000000000000001E-2</v>
      </c>
      <c r="G8" s="34">
        <v>4.5600000000000002E-2</v>
      </c>
      <c r="H8" s="34">
        <v>4.7199999999999999E-2</v>
      </c>
      <c r="I8" s="34">
        <v>4.6100000000000002E-2</v>
      </c>
      <c r="J8" s="34">
        <v>4.5699999999999998E-2</v>
      </c>
      <c r="K8" s="34">
        <v>4.58E-2</v>
      </c>
      <c r="L8" s="34">
        <v>4.6600000000000003E-2</v>
      </c>
      <c r="M8" s="34">
        <v>4.3299999999999998E-2</v>
      </c>
    </row>
    <row r="9" spans="1:16" x14ac:dyDescent="0.3">
      <c r="A9" s="33"/>
      <c r="B9" s="34">
        <v>4.5699999999999998E-2</v>
      </c>
      <c r="C9" s="34">
        <v>4.5199999999999997E-2</v>
      </c>
      <c r="D9" s="34">
        <v>4.3799999999999999E-2</v>
      </c>
      <c r="E9" s="34">
        <v>4.3200000000000002E-2</v>
      </c>
      <c r="F9" s="34">
        <v>4.4999999999999998E-2</v>
      </c>
      <c r="G9" s="34">
        <v>4.3900000000000002E-2</v>
      </c>
      <c r="H9" s="34">
        <v>4.3099999999999999E-2</v>
      </c>
      <c r="I9" s="34">
        <v>4.4600000000000001E-2</v>
      </c>
      <c r="J9" s="34">
        <v>4.2599999999999999E-2</v>
      </c>
      <c r="K9" s="34">
        <v>4.7500000000000001E-2</v>
      </c>
      <c r="L9" s="34">
        <v>4.4200000000000003E-2</v>
      </c>
      <c r="M9" s="34">
        <v>4.41E-2</v>
      </c>
    </row>
    <row r="10" spans="1:16" x14ac:dyDescent="0.3">
      <c r="A10" s="33" t="s">
        <v>660</v>
      </c>
      <c r="B10" s="34">
        <v>4.7300000000000002E-2</v>
      </c>
      <c r="C10" s="34">
        <v>4.4900000000000002E-2</v>
      </c>
      <c r="D10" s="34">
        <v>4.7199999999999999E-2</v>
      </c>
      <c r="E10" s="34">
        <v>4.9200000000000001E-2</v>
      </c>
      <c r="F10" s="34">
        <v>4.7E-2</v>
      </c>
      <c r="G10" s="34">
        <v>4.99E-2</v>
      </c>
      <c r="H10" s="34">
        <v>4.8599999999999997E-2</v>
      </c>
      <c r="I10" s="34">
        <v>4.87E-2</v>
      </c>
      <c r="J10" s="34">
        <v>4.65E-2</v>
      </c>
      <c r="K10" s="34">
        <v>4.8000000000000001E-2</v>
      </c>
      <c r="L10" s="34">
        <v>5.28E-2</v>
      </c>
      <c r="M10" s="34">
        <v>4.8300000000000003E-2</v>
      </c>
    </row>
    <row r="11" spans="1:16" x14ac:dyDescent="0.3">
      <c r="A11" s="33"/>
      <c r="B11" s="34">
        <v>4.6300000000000001E-2</v>
      </c>
      <c r="C11" s="34">
        <v>4.8099999999999997E-2</v>
      </c>
      <c r="D11" s="34">
        <v>4.5900000000000003E-2</v>
      </c>
      <c r="E11" s="34">
        <v>4.3999999999999997E-2</v>
      </c>
      <c r="F11" s="34">
        <v>4.8599999999999997E-2</v>
      </c>
      <c r="G11" s="34">
        <v>4.3499999999999997E-2</v>
      </c>
      <c r="H11" s="34">
        <v>4.3900000000000002E-2</v>
      </c>
      <c r="I11" s="34">
        <v>4.3900000000000002E-2</v>
      </c>
      <c r="J11" s="34">
        <v>4.4699999999999997E-2</v>
      </c>
      <c r="K11" s="34">
        <v>4.3400000000000001E-2</v>
      </c>
      <c r="L11" s="34">
        <v>4.5499999999999999E-2</v>
      </c>
      <c r="M11" s="34">
        <v>4.7399999999999998E-2</v>
      </c>
    </row>
    <row r="12" spans="1:16" x14ac:dyDescent="0.3">
      <c r="A12" s="33" t="s">
        <v>661</v>
      </c>
      <c r="B12" s="34">
        <v>4.65E-2</v>
      </c>
      <c r="C12" s="34">
        <v>9.7799999999999998E-2</v>
      </c>
      <c r="D12" s="34">
        <v>0.15690000000000001</v>
      </c>
      <c r="E12" s="34">
        <v>8.8099999999999998E-2</v>
      </c>
      <c r="F12" s="34">
        <v>4.6600000000000003E-2</v>
      </c>
      <c r="G12" s="34">
        <v>6.2100000000000002E-2</v>
      </c>
      <c r="H12" s="34">
        <v>5.6300000000000003E-2</v>
      </c>
      <c r="I12" s="34">
        <v>0.11509999999999999</v>
      </c>
      <c r="J12" s="34">
        <v>4.5999999999999999E-2</v>
      </c>
      <c r="K12" s="34">
        <v>0.2014</v>
      </c>
      <c r="L12" s="34">
        <v>0.44900000000000001</v>
      </c>
      <c r="M12" s="34">
        <v>4.3999999999999997E-2</v>
      </c>
    </row>
    <row r="13" spans="1:16" x14ac:dyDescent="0.3">
      <c r="A13" s="33"/>
      <c r="B13" s="34">
        <v>4.5900000000000003E-2</v>
      </c>
      <c r="C13" s="34">
        <v>4.6199999999999998E-2</v>
      </c>
      <c r="D13" s="34">
        <v>4.4600000000000001E-2</v>
      </c>
      <c r="E13" s="34">
        <v>4.4499999999999998E-2</v>
      </c>
      <c r="F13" s="34">
        <v>4.36E-2</v>
      </c>
      <c r="G13" s="34">
        <v>4.4299999999999999E-2</v>
      </c>
      <c r="H13" s="34">
        <v>4.4900000000000002E-2</v>
      </c>
      <c r="I13" s="34">
        <v>4.3900000000000002E-2</v>
      </c>
      <c r="J13" s="34">
        <v>4.36E-2</v>
      </c>
      <c r="K13" s="34">
        <v>5.04E-2</v>
      </c>
      <c r="L13" s="34">
        <v>4.58E-2</v>
      </c>
      <c r="M13" s="34">
        <v>4.4900000000000002E-2</v>
      </c>
    </row>
    <row r="14" spans="1:16" x14ac:dyDescent="0.3">
      <c r="A14" s="33" t="s">
        <v>662</v>
      </c>
      <c r="B14" s="34">
        <v>5.45E-2</v>
      </c>
      <c r="C14" s="34">
        <v>4.7600000000000003E-2</v>
      </c>
      <c r="D14" s="34">
        <v>4.9299999999999997E-2</v>
      </c>
      <c r="E14" s="34">
        <v>4.6399999999999997E-2</v>
      </c>
      <c r="F14" s="34">
        <v>4.5900000000000003E-2</v>
      </c>
      <c r="G14" s="34">
        <v>4.5699999999999998E-2</v>
      </c>
      <c r="H14" s="34">
        <v>4.6699999999999998E-2</v>
      </c>
      <c r="I14" s="34">
        <v>4.5999999999999999E-2</v>
      </c>
      <c r="J14" s="34">
        <v>4.8099999999999997E-2</v>
      </c>
      <c r="K14" s="34">
        <v>4.6399999999999997E-2</v>
      </c>
      <c r="L14" s="34">
        <v>4.6199999999999998E-2</v>
      </c>
      <c r="M14" s="34">
        <v>4.5699999999999998E-2</v>
      </c>
    </row>
    <row r="15" spans="1:16" x14ac:dyDescent="0.3">
      <c r="A15" s="33"/>
      <c r="B15" s="34">
        <v>4.5100000000000001E-2</v>
      </c>
      <c r="C15" s="34">
        <v>4.6600000000000003E-2</v>
      </c>
      <c r="D15" s="34">
        <v>4.3799999999999999E-2</v>
      </c>
      <c r="E15" s="34">
        <v>4.5499999999999999E-2</v>
      </c>
      <c r="F15" s="34">
        <v>4.7399999999999998E-2</v>
      </c>
      <c r="G15" s="34">
        <v>4.3499999999999997E-2</v>
      </c>
      <c r="H15" s="34">
        <v>4.9500000000000002E-2</v>
      </c>
      <c r="I15" s="34">
        <v>4.5499999999999999E-2</v>
      </c>
      <c r="J15" s="34">
        <v>5.4100000000000002E-2</v>
      </c>
      <c r="K15" s="34">
        <v>4.4299999999999999E-2</v>
      </c>
      <c r="L15" s="34">
        <v>5.0099999999999999E-2</v>
      </c>
      <c r="M15" s="34">
        <v>6.0499999999999998E-2</v>
      </c>
    </row>
    <row r="16" spans="1:16" x14ac:dyDescent="0.3">
      <c r="A16" s="33" t="s">
        <v>663</v>
      </c>
      <c r="B16" s="34">
        <v>4.9799999999999997E-2</v>
      </c>
      <c r="C16" s="34">
        <v>4.6300000000000001E-2</v>
      </c>
      <c r="D16" s="34">
        <v>4.7899999999999998E-2</v>
      </c>
      <c r="E16" s="34">
        <v>4.9200000000000001E-2</v>
      </c>
      <c r="F16" s="34">
        <v>4.9700000000000001E-2</v>
      </c>
      <c r="G16" s="34">
        <v>4.7600000000000003E-2</v>
      </c>
      <c r="H16" s="34">
        <v>5.04E-2</v>
      </c>
      <c r="I16" s="34">
        <v>4.8000000000000001E-2</v>
      </c>
      <c r="J16" s="34">
        <v>4.5900000000000003E-2</v>
      </c>
      <c r="K16" s="34">
        <v>4.4699999999999997E-2</v>
      </c>
      <c r="L16" s="34">
        <v>4.58E-2</v>
      </c>
      <c r="M16" s="34">
        <v>4.4200000000000003E-2</v>
      </c>
    </row>
    <row r="17" spans="1:13" x14ac:dyDescent="0.3">
      <c r="A17" s="33"/>
      <c r="B17" s="34">
        <v>5.3999999999999999E-2</v>
      </c>
      <c r="C17" s="34">
        <v>4.7100000000000003E-2</v>
      </c>
      <c r="D17" s="34">
        <v>4.5600000000000002E-2</v>
      </c>
      <c r="E17" s="34">
        <v>4.3799999999999999E-2</v>
      </c>
      <c r="F17" s="34">
        <v>4.4299999999999999E-2</v>
      </c>
      <c r="G17" s="34">
        <v>4.3700000000000003E-2</v>
      </c>
      <c r="H17" s="34">
        <v>4.3999999999999997E-2</v>
      </c>
      <c r="I17" s="34">
        <v>4.3700000000000003E-2</v>
      </c>
      <c r="J17" s="34">
        <v>4.4900000000000002E-2</v>
      </c>
      <c r="K17" s="34">
        <v>4.3299999999999998E-2</v>
      </c>
      <c r="L17" s="34">
        <v>4.4499999999999998E-2</v>
      </c>
      <c r="M17" s="34">
        <v>4.3299999999999998E-2</v>
      </c>
    </row>
    <row r="18" spans="1:13" x14ac:dyDescent="0.3">
      <c r="A18" s="33" t="s">
        <v>664</v>
      </c>
      <c r="B18" s="34">
        <v>4.7100000000000003E-2</v>
      </c>
      <c r="C18" s="34">
        <v>4.5699999999999998E-2</v>
      </c>
      <c r="D18" s="34">
        <v>4.65E-2</v>
      </c>
      <c r="E18" s="34">
        <v>8.9200000000000002E-2</v>
      </c>
      <c r="F18" s="34">
        <v>0.15989999999999999</v>
      </c>
      <c r="G18" s="34">
        <v>4.6600000000000003E-2</v>
      </c>
      <c r="H18" s="34">
        <v>4.6300000000000001E-2</v>
      </c>
      <c r="I18" s="34">
        <v>0.19339999999999999</v>
      </c>
      <c r="J18" s="34">
        <v>0.23569999999999999</v>
      </c>
      <c r="K18" s="34">
        <v>4.5900000000000003E-2</v>
      </c>
      <c r="L18" s="34">
        <v>8.1100000000000005E-2</v>
      </c>
      <c r="M18" s="34">
        <v>4.5400000000000003E-2</v>
      </c>
    </row>
    <row r="19" spans="1:13" x14ac:dyDescent="0.3">
      <c r="A19" s="33"/>
      <c r="B19" s="34">
        <v>4.5199999999999997E-2</v>
      </c>
      <c r="C19" s="34">
        <v>4.65E-2</v>
      </c>
      <c r="D19" s="34">
        <v>4.4699999999999997E-2</v>
      </c>
      <c r="E19" s="34">
        <v>4.4999999999999998E-2</v>
      </c>
      <c r="F19" s="34">
        <v>4.36E-2</v>
      </c>
      <c r="G19" s="34">
        <v>4.3400000000000001E-2</v>
      </c>
      <c r="H19" s="34">
        <v>4.4699999999999997E-2</v>
      </c>
      <c r="I19" s="34">
        <v>5.3999999999999999E-2</v>
      </c>
      <c r="J19" s="34">
        <v>4.4299999999999999E-2</v>
      </c>
      <c r="K19" s="34">
        <v>4.36E-2</v>
      </c>
      <c r="L19" s="34">
        <v>4.48E-2</v>
      </c>
      <c r="M19" s="34">
        <v>4.5100000000000001E-2</v>
      </c>
    </row>
    <row r="20" spans="1:13" x14ac:dyDescent="0.3">
      <c r="A20" s="33" t="s">
        <v>665</v>
      </c>
      <c r="B20" s="34">
        <v>4.7300000000000002E-2</v>
      </c>
      <c r="C20" s="34">
        <v>5.4100000000000002E-2</v>
      </c>
      <c r="D20" s="34">
        <v>5.3199999999999997E-2</v>
      </c>
      <c r="E20" s="34">
        <v>4.8000000000000001E-2</v>
      </c>
      <c r="F20" s="34">
        <v>4.53E-2</v>
      </c>
      <c r="G20" s="34">
        <v>4.6300000000000001E-2</v>
      </c>
      <c r="H20" s="34">
        <v>0.15479999999999999</v>
      </c>
      <c r="I20" s="34">
        <v>5.8200000000000002E-2</v>
      </c>
      <c r="J20" s="34">
        <v>0.1206</v>
      </c>
      <c r="K20" s="34">
        <v>5.2900000000000003E-2</v>
      </c>
      <c r="L20" s="34">
        <v>5.2999999999999999E-2</v>
      </c>
      <c r="M20" s="34">
        <v>5.62E-2</v>
      </c>
    </row>
    <row r="21" spans="1:13" x14ac:dyDescent="0.3">
      <c r="A21" s="33"/>
      <c r="B21" s="34">
        <v>4.41E-2</v>
      </c>
      <c r="C21" s="34">
        <v>5.33E-2</v>
      </c>
      <c r="D21" s="34">
        <v>0.16819999999999999</v>
      </c>
      <c r="E21" s="34">
        <v>4.4299999999999999E-2</v>
      </c>
      <c r="F21" s="34">
        <v>7.6100000000000001E-2</v>
      </c>
      <c r="G21" s="34">
        <v>4.3200000000000002E-2</v>
      </c>
      <c r="H21" s="34">
        <v>4.6600000000000003E-2</v>
      </c>
      <c r="I21" s="34">
        <v>4.8300000000000003E-2</v>
      </c>
      <c r="J21" s="34">
        <v>7.4899999999999994E-2</v>
      </c>
      <c r="K21" s="34">
        <v>6.6000000000000003E-2</v>
      </c>
      <c r="L21" s="34">
        <v>9.2899999999999996E-2</v>
      </c>
      <c r="M21" s="34">
        <v>0.1447</v>
      </c>
    </row>
    <row r="22" spans="1:13" x14ac:dyDescent="0.3">
      <c r="A22" s="33" t="s">
        <v>666</v>
      </c>
      <c r="B22" s="34">
        <v>6.0400000000000002E-2</v>
      </c>
      <c r="C22" s="34">
        <v>5.9900000000000002E-2</v>
      </c>
      <c r="D22" s="34">
        <v>5.2999999999999999E-2</v>
      </c>
      <c r="E22" s="34">
        <v>4.65E-2</v>
      </c>
      <c r="F22" s="34">
        <v>4.8099999999999997E-2</v>
      </c>
      <c r="G22" s="34">
        <v>6.88E-2</v>
      </c>
      <c r="H22" s="34">
        <v>6.9400000000000003E-2</v>
      </c>
      <c r="I22" s="34">
        <v>4.9399999999999999E-2</v>
      </c>
      <c r="J22" s="34">
        <v>7.3599999999999999E-2</v>
      </c>
      <c r="K22" s="34">
        <v>5.6399999999999999E-2</v>
      </c>
      <c r="L22" s="34">
        <v>5.6599999999999998E-2</v>
      </c>
      <c r="M22" s="34">
        <v>4.8899999999999999E-2</v>
      </c>
    </row>
    <row r="23" spans="1:13" x14ac:dyDescent="0.3">
      <c r="A23" s="33"/>
      <c r="B23" s="34">
        <v>6.83E-2</v>
      </c>
      <c r="C23" s="34">
        <v>4.8399999999999999E-2</v>
      </c>
      <c r="D23" s="34">
        <v>0.05</v>
      </c>
      <c r="E23" s="34">
        <v>5.96E-2</v>
      </c>
      <c r="F23" s="34">
        <v>0.1091</v>
      </c>
      <c r="G23" s="34">
        <v>6.4500000000000002E-2</v>
      </c>
      <c r="H23" s="34">
        <v>7.1499999999999994E-2</v>
      </c>
      <c r="I23" s="34">
        <v>5.8799999999999998E-2</v>
      </c>
      <c r="J23" s="34">
        <v>4.6800000000000001E-2</v>
      </c>
      <c r="K23" s="34">
        <v>4.3700000000000003E-2</v>
      </c>
      <c r="L23" s="34">
        <v>4.3799999999999999E-2</v>
      </c>
      <c r="M23" s="34">
        <v>4.3200000000000002E-2</v>
      </c>
    </row>
    <row r="24" spans="1:13" x14ac:dyDescent="0.3">
      <c r="A24" s="33" t="s">
        <v>667</v>
      </c>
      <c r="B24" s="34">
        <v>5.0999999999999997E-2</v>
      </c>
      <c r="C24" s="34">
        <v>4.6699999999999998E-2</v>
      </c>
      <c r="D24" s="34">
        <v>4.7399999999999998E-2</v>
      </c>
      <c r="E24" s="34">
        <v>4.7500000000000001E-2</v>
      </c>
      <c r="F24" s="34">
        <v>4.8300000000000003E-2</v>
      </c>
      <c r="G24" s="34">
        <v>6.2600000000000003E-2</v>
      </c>
      <c r="H24" s="34">
        <v>4.8399999999999999E-2</v>
      </c>
      <c r="I24" s="34">
        <v>4.9700000000000001E-2</v>
      </c>
      <c r="J24" s="34">
        <v>8.4400000000000003E-2</v>
      </c>
      <c r="K24" s="34">
        <v>0.13500000000000001</v>
      </c>
      <c r="L24" s="34">
        <v>6.3600000000000004E-2</v>
      </c>
      <c r="M24" s="34">
        <v>4.6100000000000002E-2</v>
      </c>
    </row>
    <row r="25" spans="1:13" x14ac:dyDescent="0.3">
      <c r="A25" s="33"/>
      <c r="B25" s="34">
        <v>4.3299999999999998E-2</v>
      </c>
      <c r="C25" s="34">
        <v>4.6699999999999998E-2</v>
      </c>
      <c r="D25" s="34">
        <v>4.4299999999999999E-2</v>
      </c>
      <c r="E25" s="34">
        <v>4.3499999999999997E-2</v>
      </c>
      <c r="F25" s="34">
        <v>4.3299999999999998E-2</v>
      </c>
      <c r="G25" s="34">
        <v>4.3299999999999998E-2</v>
      </c>
      <c r="H25" s="34">
        <v>4.4200000000000003E-2</v>
      </c>
      <c r="I25" s="34">
        <v>4.5400000000000003E-2</v>
      </c>
      <c r="J25" s="34">
        <v>5.2299999999999999E-2</v>
      </c>
      <c r="K25" s="34">
        <v>4.3299999999999998E-2</v>
      </c>
      <c r="L25" s="34">
        <v>5.16E-2</v>
      </c>
      <c r="M25" s="34">
        <v>0.1145</v>
      </c>
    </row>
    <row r="26" spans="1:13" x14ac:dyDescent="0.3">
      <c r="A26" s="33" t="s">
        <v>668</v>
      </c>
      <c r="B26" s="34">
        <v>4.4299999999999999E-2</v>
      </c>
      <c r="C26" s="34">
        <v>4.58E-2</v>
      </c>
      <c r="D26" s="34">
        <v>4.3999999999999997E-2</v>
      </c>
      <c r="E26" s="34">
        <v>4.4299999999999999E-2</v>
      </c>
      <c r="F26" s="34">
        <v>5.0700000000000002E-2</v>
      </c>
      <c r="G26" s="34">
        <v>4.3700000000000003E-2</v>
      </c>
      <c r="H26" s="34">
        <v>4.7100000000000003E-2</v>
      </c>
      <c r="I26" s="34">
        <v>5.6099999999999997E-2</v>
      </c>
      <c r="J26" s="34">
        <v>4.3499999999999997E-2</v>
      </c>
      <c r="K26" s="34">
        <v>4.58E-2</v>
      </c>
      <c r="L26" s="34">
        <v>4.4699999999999997E-2</v>
      </c>
      <c r="M26" s="34">
        <v>4.7199999999999999E-2</v>
      </c>
    </row>
    <row r="27" spans="1:13" x14ac:dyDescent="0.3">
      <c r="A27" s="33"/>
      <c r="B27" s="34">
        <v>4.5199999999999997E-2</v>
      </c>
      <c r="C27" s="34">
        <v>4.6399999999999997E-2</v>
      </c>
      <c r="D27" s="34">
        <v>4.58E-2</v>
      </c>
      <c r="E27" s="34">
        <v>5.4100000000000002E-2</v>
      </c>
      <c r="F27" s="34">
        <v>5.9700000000000003E-2</v>
      </c>
      <c r="G27" s="34">
        <v>4.48E-2</v>
      </c>
      <c r="H27" s="34">
        <v>4.36E-2</v>
      </c>
      <c r="I27" s="34">
        <v>4.3099999999999999E-2</v>
      </c>
      <c r="J27" s="34">
        <v>4.4900000000000002E-2</v>
      </c>
      <c r="K27" s="34">
        <v>4.3099999999999999E-2</v>
      </c>
      <c r="L27" s="34">
        <v>4.4999999999999998E-2</v>
      </c>
      <c r="M27" s="34">
        <v>4.2599999999999999E-2</v>
      </c>
    </row>
    <row r="28" spans="1:13" x14ac:dyDescent="0.3">
      <c r="A28" s="33" t="s">
        <v>669</v>
      </c>
      <c r="B28" s="34">
        <v>4.3400000000000001E-2</v>
      </c>
      <c r="C28" s="34">
        <v>4.4999999999999998E-2</v>
      </c>
      <c r="D28" s="34">
        <v>4.5100000000000001E-2</v>
      </c>
      <c r="E28" s="34">
        <v>4.36E-2</v>
      </c>
      <c r="F28" s="34">
        <v>4.4200000000000003E-2</v>
      </c>
      <c r="G28" s="34">
        <v>4.3900000000000002E-2</v>
      </c>
      <c r="H28" s="34">
        <v>4.3900000000000002E-2</v>
      </c>
      <c r="I28" s="34">
        <v>4.3400000000000001E-2</v>
      </c>
      <c r="J28" s="34">
        <v>4.3400000000000001E-2</v>
      </c>
      <c r="K28" s="34">
        <v>4.7100000000000003E-2</v>
      </c>
      <c r="L28" s="34">
        <v>4.2700000000000002E-2</v>
      </c>
      <c r="M28" s="34">
        <v>4.3400000000000001E-2</v>
      </c>
    </row>
    <row r="29" spans="1:13" x14ac:dyDescent="0.3">
      <c r="A29" s="33"/>
      <c r="B29" s="34">
        <v>4.6199999999999998E-2</v>
      </c>
      <c r="C29" s="34">
        <v>4.3499999999999997E-2</v>
      </c>
      <c r="D29" s="34">
        <v>4.3499999999999997E-2</v>
      </c>
      <c r="E29" s="34">
        <v>4.3299999999999998E-2</v>
      </c>
      <c r="F29" s="34">
        <v>4.36E-2</v>
      </c>
      <c r="G29" s="34">
        <v>4.3799999999999999E-2</v>
      </c>
      <c r="H29" s="34">
        <v>4.3700000000000003E-2</v>
      </c>
      <c r="I29" s="34">
        <v>4.2599999999999999E-2</v>
      </c>
      <c r="J29" s="34">
        <v>4.2900000000000001E-2</v>
      </c>
      <c r="K29" s="34">
        <v>4.2700000000000002E-2</v>
      </c>
      <c r="L29" s="34">
        <v>4.3400000000000001E-2</v>
      </c>
      <c r="M29" s="34">
        <v>4.1399999999999999E-2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29BD-834A-4270-8084-69DF83337CE8}">
  <dimension ref="A1:S24"/>
  <sheetViews>
    <sheetView tabSelected="1" topLeftCell="A10" workbookViewId="0">
      <selection activeCell="J32" sqref="J32"/>
    </sheetView>
  </sheetViews>
  <sheetFormatPr defaultRowHeight="13.45" x14ac:dyDescent="0.25"/>
  <cols>
    <col min="1" max="1" width="9.69921875" style="14" bestFit="1" customWidth="1"/>
    <col min="2" max="2" width="10.69921875" style="14" customWidth="1"/>
    <col min="3" max="3" width="9.19921875" style="14" bestFit="1" customWidth="1"/>
    <col min="4" max="4" width="9.296875" style="14" bestFit="1" customWidth="1"/>
    <col min="5" max="6" width="9.09765625" style="14" bestFit="1" customWidth="1"/>
    <col min="7" max="7" width="9.19921875" style="14" bestFit="1" customWidth="1"/>
    <col min="8" max="8" width="9.296875" style="14" bestFit="1" customWidth="1"/>
    <col min="9" max="10" width="9.09765625" style="14" bestFit="1" customWidth="1"/>
    <col min="11" max="11" width="9" style="14" bestFit="1" customWidth="1"/>
    <col min="12" max="12" width="9.09765625" style="14" bestFit="1" customWidth="1"/>
    <col min="13" max="13" width="9.19921875" style="14" bestFit="1" customWidth="1"/>
    <col min="14" max="14" width="9" style="14" bestFit="1" customWidth="1"/>
    <col min="15" max="15" width="9.09765625" style="14" bestFit="1" customWidth="1"/>
    <col min="16" max="19" width="9" style="14" bestFit="1" customWidth="1"/>
    <col min="20" max="16384" width="8.796875" style="14"/>
  </cols>
  <sheetData>
    <row r="1" spans="1:19" x14ac:dyDescent="0.25">
      <c r="A1" s="14" t="s">
        <v>620</v>
      </c>
    </row>
    <row r="2" spans="1:19" ht="14" thickBot="1" x14ac:dyDescent="0.3">
      <c r="A2" s="14" t="s">
        <v>621</v>
      </c>
    </row>
    <row r="3" spans="1:19" ht="14" x14ac:dyDescent="0.3">
      <c r="A3" s="15" t="s">
        <v>622</v>
      </c>
      <c r="B3" s="16" t="s">
        <v>623</v>
      </c>
      <c r="C3" s="16" t="s">
        <v>624</v>
      </c>
      <c r="D3" s="16" t="s">
        <v>625</v>
      </c>
      <c r="E3" s="16" t="s">
        <v>626</v>
      </c>
      <c r="F3" s="16" t="s">
        <v>627</v>
      </c>
      <c r="G3" s="16" t="s">
        <v>628</v>
      </c>
      <c r="H3" s="17" t="s">
        <v>629</v>
      </c>
      <c r="I3" s="17" t="s">
        <v>630</v>
      </c>
      <c r="J3" s="17" t="s">
        <v>631</v>
      </c>
      <c r="K3" s="17" t="s">
        <v>632</v>
      </c>
      <c r="L3" s="17" t="s">
        <v>633</v>
      </c>
      <c r="M3" s="17" t="s">
        <v>634</v>
      </c>
      <c r="N3" s="18" t="s">
        <v>635</v>
      </c>
      <c r="O3" s="18" t="s">
        <v>636</v>
      </c>
      <c r="P3" s="18" t="s">
        <v>637</v>
      </c>
      <c r="Q3" s="18" t="s">
        <v>638</v>
      </c>
      <c r="R3" s="18" t="s">
        <v>639</v>
      </c>
      <c r="S3" s="19" t="s">
        <v>640</v>
      </c>
    </row>
    <row r="4" spans="1:19" x14ac:dyDescent="0.25">
      <c r="A4" s="20" t="s">
        <v>641</v>
      </c>
      <c r="B4" s="21" t="s">
        <v>642</v>
      </c>
      <c r="C4" s="21" t="s">
        <v>642</v>
      </c>
      <c r="D4" s="21" t="s">
        <v>642</v>
      </c>
      <c r="E4" s="21" t="s">
        <v>642</v>
      </c>
      <c r="F4" s="21" t="s">
        <v>642</v>
      </c>
      <c r="G4" s="21" t="s">
        <v>642</v>
      </c>
      <c r="H4" s="21" t="s">
        <v>642</v>
      </c>
      <c r="I4" s="21" t="s">
        <v>642</v>
      </c>
      <c r="J4" s="21" t="s">
        <v>642</v>
      </c>
      <c r="K4" s="21" t="s">
        <v>642</v>
      </c>
      <c r="L4" s="21" t="s">
        <v>642</v>
      </c>
      <c r="M4" s="21" t="s">
        <v>642</v>
      </c>
      <c r="N4" s="21" t="s">
        <v>642</v>
      </c>
      <c r="O4" s="21" t="s">
        <v>642</v>
      </c>
      <c r="P4" s="21" t="s">
        <v>642</v>
      </c>
      <c r="Q4" s="21" t="s">
        <v>642</v>
      </c>
      <c r="R4" s="21" t="s">
        <v>642</v>
      </c>
      <c r="S4" s="22" t="s">
        <v>642</v>
      </c>
    </row>
    <row r="5" spans="1:19" x14ac:dyDescent="0.25">
      <c r="A5" s="20" t="s">
        <v>643</v>
      </c>
      <c r="B5" s="41">
        <v>285.79274385897901</v>
      </c>
      <c r="C5" s="41">
        <v>113.285931802674</v>
      </c>
      <c r="D5" s="41">
        <v>45.641970918149497</v>
      </c>
      <c r="E5" s="41">
        <v>1.4797306407015201</v>
      </c>
      <c r="F5" s="41">
        <v>4.5820186296189602</v>
      </c>
      <c r="G5" s="41">
        <v>108.006958515691</v>
      </c>
      <c r="H5" s="41">
        <v>118.100162678102</v>
      </c>
      <c r="I5" s="41">
        <v>1.8088190479602999</v>
      </c>
      <c r="J5" s="41">
        <v>33.736664610714101</v>
      </c>
      <c r="K5" s="41">
        <v>2.7411482426960201</v>
      </c>
      <c r="L5" s="41">
        <v>1.07907105852316</v>
      </c>
      <c r="M5" s="41">
        <v>3.8812956139058499</v>
      </c>
      <c r="N5" s="41">
        <v>2.93634672022697</v>
      </c>
      <c r="O5" s="41">
        <v>41.568071950479002</v>
      </c>
      <c r="P5" s="41">
        <v>164.96656876342601</v>
      </c>
      <c r="Q5" s="41">
        <v>2.8650331770733501</v>
      </c>
      <c r="R5" s="41">
        <v>67.223659031912504</v>
      </c>
      <c r="S5" s="42">
        <v>7.0512615794776696</v>
      </c>
    </row>
    <row r="6" spans="1:19" x14ac:dyDescent="0.25">
      <c r="A6" s="20" t="s">
        <v>644</v>
      </c>
      <c r="B6" s="41">
        <v>651.74803054924701</v>
      </c>
      <c r="C6" s="41">
        <v>303.11672878914197</v>
      </c>
      <c r="D6" s="41">
        <v>146.17086226955399</v>
      </c>
      <c r="E6" s="41">
        <v>338.37770248682301</v>
      </c>
      <c r="F6" s="41">
        <v>138.39784757157</v>
      </c>
      <c r="G6" s="41">
        <v>93.185742570003001</v>
      </c>
      <c r="H6" s="41">
        <v>569.21425752088805</v>
      </c>
      <c r="I6" s="41">
        <v>259.36922766447498</v>
      </c>
      <c r="J6" s="41">
        <v>326.76068860258903</v>
      </c>
      <c r="K6" s="41">
        <v>39.294515115638298</v>
      </c>
      <c r="L6" s="41">
        <v>255.33630422743701</v>
      </c>
      <c r="M6" s="41">
        <v>392.79297018790197</v>
      </c>
      <c r="N6" s="41">
        <v>203.007893927955</v>
      </c>
      <c r="O6" s="41">
        <v>266.316143799749</v>
      </c>
      <c r="P6" s="41">
        <v>81.832664427631698</v>
      </c>
      <c r="Q6" s="41">
        <v>3.7487215316217402</v>
      </c>
      <c r="R6" s="41">
        <v>236.82691621046001</v>
      </c>
      <c r="S6" s="42">
        <v>92.527942424976999</v>
      </c>
    </row>
    <row r="7" spans="1:19" x14ac:dyDescent="0.25">
      <c r="A7" s="20" t="s">
        <v>645</v>
      </c>
      <c r="B7" s="41">
        <v>12047.839179685399</v>
      </c>
      <c r="C7" s="41">
        <v>31616.886974128702</v>
      </c>
      <c r="D7" s="41">
        <v>10931.1373737745</v>
      </c>
      <c r="E7" s="41">
        <v>9919.9025842895808</v>
      </c>
      <c r="F7" s="41">
        <v>10031.187578286799</v>
      </c>
      <c r="G7" s="41">
        <v>20414.316147466001</v>
      </c>
      <c r="H7" s="41">
        <v>10548.357048596499</v>
      </c>
      <c r="I7" s="41">
        <v>7600.1530674179103</v>
      </c>
      <c r="J7" s="41">
        <v>17704.581884365602</v>
      </c>
      <c r="K7" s="41">
        <v>4094.40018012785</v>
      </c>
      <c r="L7" s="41">
        <v>10894.5599061216</v>
      </c>
      <c r="M7" s="41">
        <v>20458.093746123999</v>
      </c>
      <c r="N7" s="41">
        <v>8422.0131416523109</v>
      </c>
      <c r="O7" s="41">
        <v>14274.352834560401</v>
      </c>
      <c r="P7" s="41">
        <v>8440.6907287684808</v>
      </c>
      <c r="Q7" s="41">
        <v>8258.4601073913109</v>
      </c>
      <c r="R7" s="41">
        <v>9179.3567080373105</v>
      </c>
      <c r="S7" s="42">
        <v>6719.4784089367604</v>
      </c>
    </row>
    <row r="8" spans="1:19" x14ac:dyDescent="0.25">
      <c r="A8" s="20" t="s">
        <v>646</v>
      </c>
      <c r="B8" s="41">
        <v>5697.4142844626003</v>
      </c>
      <c r="C8" s="41">
        <v>7119.26882448365</v>
      </c>
      <c r="D8" s="41">
        <v>5363.9431496307197</v>
      </c>
      <c r="E8" s="41">
        <v>2654.1616775037701</v>
      </c>
      <c r="F8" s="41">
        <v>2298.4862644567502</v>
      </c>
      <c r="G8" s="41">
        <v>5899.0885355625196</v>
      </c>
      <c r="H8" s="41">
        <v>7854.7137946245302</v>
      </c>
      <c r="I8" s="41">
        <v>1970.56294741897</v>
      </c>
      <c r="J8" s="41">
        <v>5695.6764972631699</v>
      </c>
      <c r="K8" s="41">
        <v>1949.3888840624099</v>
      </c>
      <c r="L8" s="41">
        <v>2326.4491013823699</v>
      </c>
      <c r="M8" s="41">
        <v>5176.4760185222904</v>
      </c>
      <c r="N8" s="41">
        <v>5823.3662119266501</v>
      </c>
      <c r="O8" s="41">
        <v>7211.95862206933</v>
      </c>
      <c r="P8" s="41">
        <v>3806.8486177897598</v>
      </c>
      <c r="Q8" s="41">
        <v>2188.5254311124099</v>
      </c>
      <c r="R8" s="41">
        <v>5243.1623778794401</v>
      </c>
      <c r="S8" s="42">
        <v>4278.5544711877401</v>
      </c>
    </row>
    <row r="9" spans="1:19" x14ac:dyDescent="0.25">
      <c r="A9" s="20" t="s">
        <v>647</v>
      </c>
      <c r="B9" s="41">
        <v>4196.9618713541004</v>
      </c>
      <c r="C9" s="41">
        <v>5287.4524939864395</v>
      </c>
      <c r="D9" s="41">
        <v>4328.2971313166699</v>
      </c>
      <c r="E9" s="41">
        <v>2128.2504424868898</v>
      </c>
      <c r="F9" s="41">
        <v>3119.8514023354401</v>
      </c>
      <c r="G9" s="41">
        <v>5816.70974413557</v>
      </c>
      <c r="H9" s="41">
        <v>9421.4321626051897</v>
      </c>
      <c r="I9" s="41">
        <v>3923.3037976497599</v>
      </c>
      <c r="J9" s="41">
        <v>5252.5995149947903</v>
      </c>
      <c r="K9" s="41">
        <v>2641.5135400712202</v>
      </c>
      <c r="L9" s="41">
        <v>5211.9076705945299</v>
      </c>
      <c r="M9" s="41">
        <v>8833.5768824992392</v>
      </c>
      <c r="N9" s="41">
        <v>4824.2483646220699</v>
      </c>
      <c r="O9" s="41">
        <v>4902.6939430620796</v>
      </c>
      <c r="P9" s="41">
        <v>3292.7546175570501</v>
      </c>
      <c r="Q9" s="41">
        <v>3867.8606949899199</v>
      </c>
      <c r="R9" s="41">
        <v>2586.1181501414599</v>
      </c>
      <c r="S9" s="42">
        <v>5019.8553353359503</v>
      </c>
    </row>
    <row r="10" spans="1:19" x14ac:dyDescent="0.25">
      <c r="A10" s="20" t="s">
        <v>648</v>
      </c>
      <c r="B10" s="41">
        <v>2962.5460760092201</v>
      </c>
      <c r="C10" s="41">
        <v>2697.5604059248599</v>
      </c>
      <c r="D10" s="41">
        <v>3559.6530720359901</v>
      </c>
      <c r="E10" s="41">
        <v>2766.9466311010901</v>
      </c>
      <c r="F10" s="41">
        <v>2043.8662570668</v>
      </c>
      <c r="G10" s="41">
        <v>4787.5794441231301</v>
      </c>
      <c r="H10" s="41">
        <v>6714.6126109491797</v>
      </c>
      <c r="I10" s="41">
        <v>2175.1997717014501</v>
      </c>
      <c r="J10" s="41">
        <v>2868.4903855584398</v>
      </c>
      <c r="K10" s="41">
        <v>1979.0841928101199</v>
      </c>
      <c r="L10" s="41">
        <v>2488.6288511309299</v>
      </c>
      <c r="M10" s="41">
        <v>4968.1960046001896</v>
      </c>
      <c r="N10" s="41">
        <v>3495.3100810648998</v>
      </c>
      <c r="O10" s="41">
        <v>3168.3565464491799</v>
      </c>
      <c r="P10" s="41">
        <v>3899.9228352199002</v>
      </c>
      <c r="Q10" s="41">
        <v>1604.3515810876199</v>
      </c>
      <c r="R10" s="41">
        <v>3410.4809363671502</v>
      </c>
      <c r="S10" s="42">
        <v>2060.4690917686698</v>
      </c>
    </row>
    <row r="11" spans="1:19" x14ac:dyDescent="0.25">
      <c r="A11" s="20" t="s">
        <v>649</v>
      </c>
      <c r="B11" s="41">
        <v>1330.37561474634</v>
      </c>
      <c r="C11" s="41">
        <v>1011.15651419113</v>
      </c>
      <c r="D11" s="41">
        <v>901.35736094961499</v>
      </c>
      <c r="E11" s="41">
        <v>473.61434864564598</v>
      </c>
      <c r="F11" s="41">
        <v>1833.22444043977</v>
      </c>
      <c r="G11" s="41">
        <v>1704.1424237439501</v>
      </c>
      <c r="H11" s="41">
        <v>3414.32247070521</v>
      </c>
      <c r="I11" s="41">
        <v>2026.81619533403</v>
      </c>
      <c r="J11" s="41">
        <v>1639.7948314799701</v>
      </c>
      <c r="K11" s="41">
        <v>490.27641479783898</v>
      </c>
      <c r="L11" s="41">
        <v>1243.8214698714301</v>
      </c>
      <c r="M11" s="41">
        <v>1898.3653001185201</v>
      </c>
      <c r="N11" s="41">
        <v>1636.3789142160399</v>
      </c>
      <c r="O11" s="41">
        <v>1265.1954222521599</v>
      </c>
      <c r="P11" s="41">
        <v>2659.2422626852099</v>
      </c>
      <c r="Q11" s="41">
        <v>826.15893752278498</v>
      </c>
      <c r="R11" s="41">
        <v>1877.9020008543901</v>
      </c>
      <c r="S11" s="42">
        <v>2601.47632667169</v>
      </c>
    </row>
    <row r="12" spans="1:19" ht="14" thickBot="1" x14ac:dyDescent="0.3">
      <c r="A12" s="25" t="s">
        <v>650</v>
      </c>
      <c r="B12" s="43">
        <v>1040.0568985089101</v>
      </c>
      <c r="C12" s="43">
        <v>545.21605627652798</v>
      </c>
      <c r="D12" s="43">
        <v>537.35716415631202</v>
      </c>
      <c r="E12" s="43">
        <v>763.59279333445295</v>
      </c>
      <c r="F12" s="43">
        <v>1483.6385930962999</v>
      </c>
      <c r="G12" s="43">
        <v>1289.25587802567</v>
      </c>
      <c r="H12" s="43">
        <v>1564.7521839680301</v>
      </c>
      <c r="I12" s="43">
        <v>1447.3835573286501</v>
      </c>
      <c r="J12" s="43">
        <v>835.13405118521496</v>
      </c>
      <c r="K12" s="43">
        <v>62.833043805026797</v>
      </c>
      <c r="L12" s="43">
        <v>875.54336388617196</v>
      </c>
      <c r="M12" s="43">
        <v>2296.5227514298399</v>
      </c>
      <c r="N12" s="43">
        <v>1574.29819568941</v>
      </c>
      <c r="O12" s="43">
        <v>1559.28279656822</v>
      </c>
      <c r="P12" s="43">
        <v>1186.27617126208</v>
      </c>
      <c r="Q12" s="43">
        <v>294.50117312970701</v>
      </c>
      <c r="R12" s="43">
        <v>1998.80697668836</v>
      </c>
      <c r="S12" s="44">
        <v>2424.9887446951502</v>
      </c>
    </row>
    <row r="13" spans="1:19" x14ac:dyDescent="0.25">
      <c r="B13" s="28"/>
      <c r="E13" s="13"/>
      <c r="F13" s="13"/>
      <c r="G13" s="28"/>
      <c r="H13" s="13"/>
      <c r="J13" s="13"/>
      <c r="K13" s="13"/>
      <c r="N13" s="29"/>
      <c r="Q13" s="13"/>
      <c r="S13" s="13"/>
    </row>
    <row r="14" spans="1:19" ht="14" thickBot="1" x14ac:dyDescent="0.3">
      <c r="A14" s="14" t="s">
        <v>651</v>
      </c>
    </row>
    <row r="15" spans="1:19" ht="14" x14ac:dyDescent="0.3">
      <c r="A15" s="15" t="s">
        <v>622</v>
      </c>
      <c r="B15" s="16" t="s">
        <v>623</v>
      </c>
      <c r="C15" s="16" t="s">
        <v>624</v>
      </c>
      <c r="D15" s="16" t="s">
        <v>625</v>
      </c>
      <c r="E15" s="16" t="s">
        <v>626</v>
      </c>
      <c r="F15" s="16" t="s">
        <v>627</v>
      </c>
      <c r="G15" s="16" t="s">
        <v>628</v>
      </c>
      <c r="H15" s="17" t="s">
        <v>629</v>
      </c>
      <c r="I15" s="17" t="s">
        <v>630</v>
      </c>
      <c r="J15" s="17" t="s">
        <v>631</v>
      </c>
      <c r="K15" s="17" t="s">
        <v>632</v>
      </c>
      <c r="L15" s="17" t="s">
        <v>633</v>
      </c>
      <c r="M15" s="17" t="s">
        <v>634</v>
      </c>
      <c r="N15" s="18" t="s">
        <v>635</v>
      </c>
      <c r="O15" s="18" t="s">
        <v>636</v>
      </c>
      <c r="P15" s="18" t="s">
        <v>637</v>
      </c>
      <c r="Q15" s="18" t="s">
        <v>638</v>
      </c>
      <c r="R15" s="18" t="s">
        <v>639</v>
      </c>
      <c r="S15" s="19" t="s">
        <v>640</v>
      </c>
    </row>
    <row r="16" spans="1:19" x14ac:dyDescent="0.25">
      <c r="A16" s="20" t="s">
        <v>641</v>
      </c>
      <c r="B16" s="21">
        <v>100</v>
      </c>
      <c r="C16" s="21">
        <v>100</v>
      </c>
      <c r="D16" s="21">
        <v>100</v>
      </c>
      <c r="E16" s="21">
        <v>100</v>
      </c>
      <c r="F16" s="21">
        <v>100</v>
      </c>
      <c r="G16" s="21">
        <v>100</v>
      </c>
      <c r="H16" s="21">
        <v>100</v>
      </c>
      <c r="I16" s="21">
        <v>100</v>
      </c>
      <c r="J16" s="21">
        <v>100</v>
      </c>
      <c r="K16" s="21">
        <v>100</v>
      </c>
      <c r="L16" s="21">
        <v>100</v>
      </c>
      <c r="M16" s="21">
        <v>100</v>
      </c>
      <c r="N16" s="21">
        <v>100</v>
      </c>
      <c r="O16" s="21">
        <v>100</v>
      </c>
      <c r="P16" s="21">
        <v>100</v>
      </c>
      <c r="Q16" s="21">
        <v>100</v>
      </c>
      <c r="R16" s="21">
        <v>100</v>
      </c>
      <c r="S16" s="22">
        <v>100</v>
      </c>
    </row>
    <row r="17" spans="1:19" x14ac:dyDescent="0.25">
      <c r="A17" s="20" t="s">
        <v>643</v>
      </c>
      <c r="B17" s="23">
        <v>285.79274385897901</v>
      </c>
      <c r="C17" s="23">
        <v>113.285931802674</v>
      </c>
      <c r="D17" s="21">
        <v>100</v>
      </c>
      <c r="E17" s="21">
        <v>100</v>
      </c>
      <c r="F17" s="21">
        <v>100</v>
      </c>
      <c r="G17" s="23">
        <v>108.006958515691</v>
      </c>
      <c r="H17" s="23">
        <v>118.100162678102</v>
      </c>
      <c r="I17" s="21">
        <v>100</v>
      </c>
      <c r="J17" s="21">
        <v>100</v>
      </c>
      <c r="K17" s="21">
        <v>100</v>
      </c>
      <c r="L17" s="21">
        <v>100</v>
      </c>
      <c r="M17" s="21">
        <v>100</v>
      </c>
      <c r="N17" s="21">
        <v>100</v>
      </c>
      <c r="O17" s="21">
        <v>100</v>
      </c>
      <c r="P17" s="23">
        <v>164.96656876342601</v>
      </c>
      <c r="Q17" s="21">
        <v>100</v>
      </c>
      <c r="R17" s="21">
        <v>100</v>
      </c>
      <c r="S17" s="21">
        <v>100</v>
      </c>
    </row>
    <row r="18" spans="1:19" x14ac:dyDescent="0.25">
      <c r="A18" s="20" t="s">
        <v>644</v>
      </c>
      <c r="B18" s="23">
        <v>651.74803054924701</v>
      </c>
      <c r="C18" s="23">
        <v>303.11672878914197</v>
      </c>
      <c r="D18" s="23">
        <v>146.17086226955399</v>
      </c>
      <c r="E18" s="23">
        <v>338.37770248682301</v>
      </c>
      <c r="F18" s="23">
        <v>138.39784757157</v>
      </c>
      <c r="G18" s="21">
        <v>100</v>
      </c>
      <c r="H18" s="23">
        <v>569.21425752088805</v>
      </c>
      <c r="I18" s="23">
        <v>259.36922766447498</v>
      </c>
      <c r="J18" s="23">
        <v>326.76068860258903</v>
      </c>
      <c r="K18" s="21">
        <v>100</v>
      </c>
      <c r="L18" s="23">
        <v>255.33630422743701</v>
      </c>
      <c r="M18" s="23">
        <v>392.79297018790197</v>
      </c>
      <c r="N18" s="23">
        <v>203.007893927955</v>
      </c>
      <c r="O18" s="23">
        <v>266.316143799749</v>
      </c>
      <c r="P18" s="21">
        <v>100</v>
      </c>
      <c r="Q18" s="21">
        <v>100</v>
      </c>
      <c r="R18" s="23">
        <v>236.82691621046001</v>
      </c>
      <c r="S18" s="21">
        <v>100</v>
      </c>
    </row>
    <row r="19" spans="1:19" x14ac:dyDescent="0.25">
      <c r="A19" s="20" t="s">
        <v>645</v>
      </c>
      <c r="B19" s="23">
        <v>12047.839179685399</v>
      </c>
      <c r="C19" s="23">
        <v>31616.886974128702</v>
      </c>
      <c r="D19" s="23">
        <v>10931.1373737745</v>
      </c>
      <c r="E19" s="23">
        <v>9919.9025842895808</v>
      </c>
      <c r="F19" s="23">
        <v>10031.187578286799</v>
      </c>
      <c r="G19" s="23">
        <v>20414.316147466001</v>
      </c>
      <c r="H19" s="23">
        <v>10548.357048596499</v>
      </c>
      <c r="I19" s="23">
        <v>7600.1530674179103</v>
      </c>
      <c r="J19" s="23">
        <v>17704.581884365602</v>
      </c>
      <c r="K19" s="23">
        <v>4094.40018012785</v>
      </c>
      <c r="L19" s="23">
        <v>10894.5599061216</v>
      </c>
      <c r="M19" s="23">
        <v>20458.093746123999</v>
      </c>
      <c r="N19" s="23">
        <v>8422.0131416523109</v>
      </c>
      <c r="O19" s="23">
        <v>14274.352834560401</v>
      </c>
      <c r="P19" s="23">
        <v>8440.6907287684808</v>
      </c>
      <c r="Q19" s="23">
        <v>8258.4601073913109</v>
      </c>
      <c r="R19" s="23">
        <v>9179.3567080373105</v>
      </c>
      <c r="S19" s="24">
        <v>6719.4784089367604</v>
      </c>
    </row>
    <row r="20" spans="1:19" x14ac:dyDescent="0.25">
      <c r="A20" s="20" t="s">
        <v>646</v>
      </c>
      <c r="B20" s="23">
        <v>5697.4142844626003</v>
      </c>
      <c r="C20" s="23">
        <v>7119.26882448365</v>
      </c>
      <c r="D20" s="23">
        <v>5363.9431496307197</v>
      </c>
      <c r="E20" s="23">
        <v>2654.1616775037701</v>
      </c>
      <c r="F20" s="23">
        <v>2298.4862644567502</v>
      </c>
      <c r="G20" s="23">
        <v>5899.0885355625196</v>
      </c>
      <c r="H20" s="23">
        <v>7854.7137946245302</v>
      </c>
      <c r="I20" s="23">
        <v>1970.56294741897</v>
      </c>
      <c r="J20" s="23">
        <v>5695.6764972631699</v>
      </c>
      <c r="K20" s="23">
        <v>1949.3888840624099</v>
      </c>
      <c r="L20" s="23">
        <v>2326.4491013823699</v>
      </c>
      <c r="M20" s="23">
        <v>5176.4760185222904</v>
      </c>
      <c r="N20" s="23">
        <v>5823.3662119266501</v>
      </c>
      <c r="O20" s="23">
        <v>7211.95862206933</v>
      </c>
      <c r="P20" s="23">
        <v>3806.8486177897598</v>
      </c>
      <c r="Q20" s="23">
        <v>2188.5254311124099</v>
      </c>
      <c r="R20" s="23">
        <v>5243.1623778794401</v>
      </c>
      <c r="S20" s="24">
        <v>4278.5544711877401</v>
      </c>
    </row>
    <row r="21" spans="1:19" x14ac:dyDescent="0.25">
      <c r="A21" s="20" t="s">
        <v>647</v>
      </c>
      <c r="B21" s="23">
        <v>4196.9618713541004</v>
      </c>
      <c r="C21" s="23">
        <v>5287.4524939864395</v>
      </c>
      <c r="D21" s="23">
        <v>4328.2971313166699</v>
      </c>
      <c r="E21" s="23">
        <v>2128.2504424868898</v>
      </c>
      <c r="F21" s="23">
        <v>3119.8514023354401</v>
      </c>
      <c r="G21" s="23">
        <v>5816.70974413557</v>
      </c>
      <c r="H21" s="23">
        <v>9421.4321626051897</v>
      </c>
      <c r="I21" s="23">
        <v>3923.3037976497599</v>
      </c>
      <c r="J21" s="23">
        <v>5252.5995149947903</v>
      </c>
      <c r="K21" s="23">
        <v>2641.5135400712202</v>
      </c>
      <c r="L21" s="23">
        <v>5211.9076705945299</v>
      </c>
      <c r="M21" s="23">
        <v>8833.5768824992392</v>
      </c>
      <c r="N21" s="23">
        <v>4824.2483646220699</v>
      </c>
      <c r="O21" s="23">
        <v>4902.6939430620796</v>
      </c>
      <c r="P21" s="23">
        <v>3292.7546175570501</v>
      </c>
      <c r="Q21" s="23">
        <v>3867.8606949899199</v>
      </c>
      <c r="R21" s="23">
        <v>2586.1181501414599</v>
      </c>
      <c r="S21" s="24">
        <v>5019.8553353359503</v>
      </c>
    </row>
    <row r="22" spans="1:19" x14ac:dyDescent="0.25">
      <c r="A22" s="20" t="s">
        <v>648</v>
      </c>
      <c r="B22" s="23">
        <v>2962.5460760092201</v>
      </c>
      <c r="C22" s="23">
        <v>2697.5604059248599</v>
      </c>
      <c r="D22" s="23">
        <v>3559.6530720359901</v>
      </c>
      <c r="E22" s="23">
        <v>2766.9466311010901</v>
      </c>
      <c r="F22" s="23">
        <v>2043.8662570668</v>
      </c>
      <c r="G22" s="23">
        <v>4787.5794441231301</v>
      </c>
      <c r="H22" s="23">
        <v>6714.6126109491797</v>
      </c>
      <c r="I22" s="23">
        <v>2175.1997717014501</v>
      </c>
      <c r="J22" s="23">
        <v>2868.4903855584398</v>
      </c>
      <c r="K22" s="23">
        <v>1979.0841928101199</v>
      </c>
      <c r="L22" s="23">
        <v>2488.6288511309299</v>
      </c>
      <c r="M22" s="23">
        <v>4968.1960046001896</v>
      </c>
      <c r="N22" s="23">
        <v>3495.3100810648998</v>
      </c>
      <c r="O22" s="23">
        <v>3168.3565464491799</v>
      </c>
      <c r="P22" s="23">
        <v>3899.9228352199002</v>
      </c>
      <c r="Q22" s="23">
        <v>1604.3515810876199</v>
      </c>
      <c r="R22" s="23">
        <v>3410.4809363671502</v>
      </c>
      <c r="S22" s="24">
        <v>2060.4690917686698</v>
      </c>
    </row>
    <row r="23" spans="1:19" ht="14" thickBot="1" x14ac:dyDescent="0.3">
      <c r="A23" s="25" t="s">
        <v>649</v>
      </c>
      <c r="B23" s="23">
        <v>1330.37561474634</v>
      </c>
      <c r="C23" s="23">
        <v>1011.15651419113</v>
      </c>
      <c r="D23" s="23">
        <v>901.35736094961499</v>
      </c>
      <c r="E23" s="23">
        <v>473.61434864564598</v>
      </c>
      <c r="F23" s="23">
        <v>1833.22444043977</v>
      </c>
      <c r="G23" s="23">
        <v>1704.1424237439501</v>
      </c>
      <c r="H23" s="23">
        <v>3414.32247070521</v>
      </c>
      <c r="I23" s="23">
        <v>2026.81619533403</v>
      </c>
      <c r="J23" s="23">
        <v>1639.7948314799701</v>
      </c>
      <c r="K23" s="23">
        <v>490.27641479783898</v>
      </c>
      <c r="L23" s="23">
        <v>1243.8214698714301</v>
      </c>
      <c r="M23" s="23">
        <v>1898.3653001185201</v>
      </c>
      <c r="N23" s="23">
        <v>1636.3789142160399</v>
      </c>
      <c r="O23" s="23">
        <v>1265.1954222521599</v>
      </c>
      <c r="P23" s="23">
        <v>2659.2422626852099</v>
      </c>
      <c r="Q23" s="23">
        <v>826.15893752278498</v>
      </c>
      <c r="R23" s="23">
        <v>1877.9020008543901</v>
      </c>
      <c r="S23" s="24">
        <v>2601.47632667169</v>
      </c>
    </row>
    <row r="24" spans="1:19" ht="14" thickBot="1" x14ac:dyDescent="0.3">
      <c r="A24" s="25" t="s">
        <v>650</v>
      </c>
      <c r="B24" s="26">
        <v>1040.0568985089101</v>
      </c>
      <c r="C24" s="26">
        <v>545.21605627652798</v>
      </c>
      <c r="D24" s="26">
        <v>537.35716415631202</v>
      </c>
      <c r="E24" s="26">
        <v>763.59279333445295</v>
      </c>
      <c r="F24" s="26">
        <v>1483.6385930962999</v>
      </c>
      <c r="G24" s="26">
        <v>1289.25587802567</v>
      </c>
      <c r="H24" s="26">
        <v>1564.7521839680301</v>
      </c>
      <c r="I24" s="26">
        <v>1447.3835573286501</v>
      </c>
      <c r="J24" s="26">
        <v>835.13405118521496</v>
      </c>
      <c r="K24" s="21">
        <v>100</v>
      </c>
      <c r="L24" s="26">
        <v>875.54336388617196</v>
      </c>
      <c r="M24" s="26">
        <v>2296.5227514298399</v>
      </c>
      <c r="N24" s="26">
        <v>1574.29819568941</v>
      </c>
      <c r="O24" s="26">
        <v>1559.28279656822</v>
      </c>
      <c r="P24" s="26">
        <v>1186.27617126208</v>
      </c>
      <c r="Q24" s="26">
        <v>294.50117312970701</v>
      </c>
      <c r="R24" s="26">
        <v>1998.80697668836</v>
      </c>
      <c r="S24" s="27">
        <v>2424.9887446951502</v>
      </c>
    </row>
  </sheetData>
  <conditionalFormatting sqref="A3:S3 A4:A12">
    <cfRule type="cellIs" dxfId="55" priority="39" operator="lessThan">
      <formula>100</formula>
    </cfRule>
  </conditionalFormatting>
  <conditionalFormatting sqref="B16:S16">
    <cfRule type="cellIs" dxfId="54" priority="38" operator="lessThan">
      <formula>100</formula>
    </cfRule>
  </conditionalFormatting>
  <conditionalFormatting sqref="B16:S16">
    <cfRule type="cellIs" dxfId="53" priority="37" operator="lessThan">
      <formula>100</formula>
    </cfRule>
  </conditionalFormatting>
  <conditionalFormatting sqref="B4:S12">
    <cfRule type="cellIs" dxfId="21" priority="22" operator="lessThan">
      <formula>100</formula>
    </cfRule>
  </conditionalFormatting>
  <conditionalFormatting sqref="B19:S23 B17:C17 G17:H17 P17 B18:F18 R18 H18:J18 L18:O18 B24:J24 L24:S24">
    <cfRule type="cellIs" dxfId="20" priority="21" operator="lessThan">
      <formula>100</formula>
    </cfRule>
  </conditionalFormatting>
  <conditionalFormatting sqref="D17:F17">
    <cfRule type="cellIs" dxfId="19" priority="20" operator="lessThan">
      <formula>100</formula>
    </cfRule>
  </conditionalFormatting>
  <conditionalFormatting sqref="D17:F17">
    <cfRule type="cellIs" dxfId="18" priority="19" operator="lessThan">
      <formula>100</formula>
    </cfRule>
  </conditionalFormatting>
  <conditionalFormatting sqref="I17:K17">
    <cfRule type="cellIs" dxfId="17" priority="18" operator="lessThan">
      <formula>100</formula>
    </cfRule>
  </conditionalFormatting>
  <conditionalFormatting sqref="I17:K17">
    <cfRule type="cellIs" dxfId="16" priority="17" operator="lessThan">
      <formula>100</formula>
    </cfRule>
  </conditionalFormatting>
  <conditionalFormatting sqref="L17:N17">
    <cfRule type="cellIs" dxfId="15" priority="16" operator="lessThan">
      <formula>100</formula>
    </cfRule>
  </conditionalFormatting>
  <conditionalFormatting sqref="L17:N17">
    <cfRule type="cellIs" dxfId="14" priority="15" operator="lessThan">
      <formula>100</formula>
    </cfRule>
  </conditionalFormatting>
  <conditionalFormatting sqref="Q17:S17">
    <cfRule type="cellIs" dxfId="13" priority="14" operator="lessThan">
      <formula>100</formula>
    </cfRule>
  </conditionalFormatting>
  <conditionalFormatting sqref="Q17:S17">
    <cfRule type="cellIs" dxfId="12" priority="13" operator="lessThan">
      <formula>100</formula>
    </cfRule>
  </conditionalFormatting>
  <conditionalFormatting sqref="P18:Q18">
    <cfRule type="cellIs" dxfId="11" priority="12" operator="lessThan">
      <formula>100</formula>
    </cfRule>
  </conditionalFormatting>
  <conditionalFormatting sqref="P18:Q18">
    <cfRule type="cellIs" dxfId="10" priority="11" operator="lessThan">
      <formula>100</formula>
    </cfRule>
  </conditionalFormatting>
  <conditionalFormatting sqref="G18">
    <cfRule type="cellIs" dxfId="9" priority="10" operator="lessThan">
      <formula>100</formula>
    </cfRule>
  </conditionalFormatting>
  <conditionalFormatting sqref="G18">
    <cfRule type="cellIs" dxfId="8" priority="9" operator="lessThan">
      <formula>100</formula>
    </cfRule>
  </conditionalFormatting>
  <conditionalFormatting sqref="K18">
    <cfRule type="cellIs" dxfId="7" priority="8" operator="lessThan">
      <formula>100</formula>
    </cfRule>
  </conditionalFormatting>
  <conditionalFormatting sqref="K18">
    <cfRule type="cellIs" dxfId="6" priority="7" operator="lessThan">
      <formula>100</formula>
    </cfRule>
  </conditionalFormatting>
  <conditionalFormatting sqref="K24">
    <cfRule type="cellIs" dxfId="5" priority="6" operator="lessThan">
      <formula>100</formula>
    </cfRule>
  </conditionalFormatting>
  <conditionalFormatting sqref="K24">
    <cfRule type="cellIs" dxfId="4" priority="5" operator="lessThan">
      <formula>100</formula>
    </cfRule>
  </conditionalFormatting>
  <conditionalFormatting sqref="O17">
    <cfRule type="cellIs" dxfId="3" priority="4" operator="lessThan">
      <formula>100</formula>
    </cfRule>
  </conditionalFormatting>
  <conditionalFormatting sqref="O17">
    <cfRule type="cellIs" dxfId="2" priority="3" operator="lessThan">
      <formula>100</formula>
    </cfRule>
  </conditionalFormatting>
  <conditionalFormatting sqref="S18">
    <cfRule type="cellIs" dxfId="1" priority="2" operator="lessThan">
      <formula>100</formula>
    </cfRule>
  </conditionalFormatting>
  <conditionalFormatting sqref="S18">
    <cfRule type="cellIs" dxfId="0" priority="1" operator="less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25"/>
  <sheetViews>
    <sheetView topLeftCell="B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4.69921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S2" s="11"/>
      <c r="T2" s="11"/>
      <c r="U2" s="11"/>
      <c r="V2" s="11"/>
      <c r="W2" s="11"/>
      <c r="X2" s="11"/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 s="11">
        <v>14</v>
      </c>
      <c r="T3" s="11">
        <v>15</v>
      </c>
      <c r="U3" s="11">
        <v>16</v>
      </c>
      <c r="V3" s="11">
        <v>17</v>
      </c>
      <c r="W3" s="11">
        <v>18</v>
      </c>
      <c r="X3" s="11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24.3</v>
      </c>
      <c r="C4" s="1" t="s">
        <v>438</v>
      </c>
      <c r="D4">
        <v>4.6699999999999998E-2</v>
      </c>
      <c r="E4">
        <v>4.4999999999999998E-2</v>
      </c>
      <c r="F4">
        <v>4.7500000000000001E-2</v>
      </c>
      <c r="G4">
        <v>4.6600000000000003E-2</v>
      </c>
      <c r="H4">
        <v>4.5999999999999999E-2</v>
      </c>
      <c r="I4">
        <v>4.5400000000000003E-2</v>
      </c>
      <c r="J4">
        <v>4.6399999999999997E-2</v>
      </c>
      <c r="K4">
        <v>4.7E-2</v>
      </c>
      <c r="L4">
        <v>4.8899999999999999E-2</v>
      </c>
      <c r="M4">
        <v>4.3999999999999997E-2</v>
      </c>
      <c r="N4">
        <v>5.5399999999999998E-2</v>
      </c>
      <c r="O4">
        <v>4.3799999999999999E-2</v>
      </c>
      <c r="Q4" s="1" t="s">
        <v>446</v>
      </c>
      <c r="R4">
        <v>3.5598000000000001</v>
      </c>
      <c r="S4" s="11">
        <v>3.427</v>
      </c>
      <c r="T4" s="11">
        <v>3.4346000000000001</v>
      </c>
      <c r="U4" s="11">
        <v>3.3052999999999999</v>
      </c>
      <c r="V4" s="11">
        <v>2.4175</v>
      </c>
      <c r="W4" s="11">
        <v>1.2837000000000001</v>
      </c>
      <c r="X4" s="11">
        <v>0.61099999999999999</v>
      </c>
      <c r="Y4">
        <v>0.26690000000000003</v>
      </c>
      <c r="Z4">
        <v>0.1134</v>
      </c>
      <c r="AA4">
        <v>7.0499999999999993E-2</v>
      </c>
      <c r="AB4">
        <v>5.8599999999999999E-2</v>
      </c>
      <c r="AC4">
        <v>5.2400000000000002E-2</v>
      </c>
    </row>
    <row r="5" spans="1:29" x14ac:dyDescent="0.3">
      <c r="C5" s="1"/>
      <c r="D5">
        <v>4.2500000000000003E-2</v>
      </c>
      <c r="E5">
        <v>4.6399999999999997E-2</v>
      </c>
      <c r="F5">
        <v>4.3900000000000002E-2</v>
      </c>
      <c r="G5">
        <v>4.3799999999999999E-2</v>
      </c>
      <c r="H5">
        <v>4.3799999999999999E-2</v>
      </c>
      <c r="I5">
        <v>4.3200000000000002E-2</v>
      </c>
      <c r="J5">
        <v>4.2900000000000001E-2</v>
      </c>
      <c r="K5">
        <v>4.2999999999999997E-2</v>
      </c>
      <c r="L5">
        <v>5.3499999999999999E-2</v>
      </c>
      <c r="M5">
        <v>4.5699999999999998E-2</v>
      </c>
      <c r="N5">
        <v>4.4400000000000002E-2</v>
      </c>
      <c r="O5">
        <v>4.3299999999999998E-2</v>
      </c>
      <c r="Q5" s="1"/>
      <c r="R5">
        <v>3.4634999999999998</v>
      </c>
      <c r="S5" s="11">
        <v>3.3773</v>
      </c>
      <c r="T5" s="11">
        <v>3.4333</v>
      </c>
      <c r="U5" s="11">
        <v>2.9628999999999999</v>
      </c>
      <c r="V5" s="11">
        <v>2.4925999999999999</v>
      </c>
      <c r="W5" s="11">
        <v>1.2479</v>
      </c>
      <c r="X5" s="11">
        <v>0.57830000000000004</v>
      </c>
      <c r="Y5">
        <v>0.23530000000000001</v>
      </c>
      <c r="Z5">
        <v>0.10920000000000001</v>
      </c>
      <c r="AA5">
        <v>6.8900000000000003E-2</v>
      </c>
      <c r="AB5">
        <v>5.3199999999999997E-2</v>
      </c>
      <c r="AC5">
        <v>4.8399999999999999E-2</v>
      </c>
    </row>
    <row r="6" spans="1:29" s="10" customFormat="1" x14ac:dyDescent="0.3">
      <c r="C6" s="9" t="s">
        <v>519</v>
      </c>
      <c r="D6" s="10">
        <f>_xlfn.STDEV.S(D4:D5)/AVERAGE(D4:D5)*100</f>
        <v>6.6588530963755526</v>
      </c>
      <c r="E6" s="10">
        <f>_xlfn.STDEV.S(E4:E5)/AVERAGE(E4:E5)*100</f>
        <v>2.1661914522126158</v>
      </c>
      <c r="F6" s="10">
        <f t="shared" ref="F6:O6" si="0">_xlfn.STDEV.S(F4:F5)/AVERAGE(F4:F5)*100</f>
        <v>5.5702065914038741</v>
      </c>
      <c r="G6" s="10">
        <f>_xlfn.STDEV.S(G4:G5)/AVERAGE(G4:G5)*100</f>
        <v>4.3803074940759634</v>
      </c>
      <c r="H6" s="10">
        <f t="shared" si="0"/>
        <v>3.464665743007584</v>
      </c>
      <c r="I6" s="10">
        <f t="shared" si="0"/>
        <v>3.5115912383982049</v>
      </c>
      <c r="J6" s="10">
        <f t="shared" si="0"/>
        <v>5.5428303116526623</v>
      </c>
      <c r="K6" s="10">
        <f t="shared" si="0"/>
        <v>6.2853936105470947</v>
      </c>
      <c r="L6" s="10">
        <f t="shared" si="0"/>
        <v>6.3529124872228895</v>
      </c>
      <c r="M6" s="10">
        <f t="shared" si="0"/>
        <v>2.6802263723904813</v>
      </c>
      <c r="N6" s="10">
        <f t="shared" si="0"/>
        <v>15.587524234573163</v>
      </c>
      <c r="O6" s="10">
        <f t="shared" si="0"/>
        <v>0.81183327346331591</v>
      </c>
      <c r="Q6" s="9" t="s">
        <v>519</v>
      </c>
      <c r="R6" s="10">
        <f>_xlfn.STDEV.S(R4:R5)/AVERAGE(R4:R5)*100</f>
        <v>1.9390993700472634</v>
      </c>
      <c r="S6" s="10">
        <f t="shared" ref="S6:AC6" si="1">_xlfn.STDEV.S(S4:S5)/AVERAGE(S4:S5)*100</f>
        <v>1.0329705340732027</v>
      </c>
      <c r="T6" s="10">
        <f t="shared" si="1"/>
        <v>2.6769138034699616E-2</v>
      </c>
      <c r="U6" s="10">
        <f t="shared" si="1"/>
        <v>7.7251319957331894</v>
      </c>
      <c r="V6" s="10">
        <f t="shared" si="1"/>
        <v>2.1630402340933861</v>
      </c>
      <c r="W6" s="10">
        <f t="shared" si="1"/>
        <v>1.9998753963089304</v>
      </c>
      <c r="X6" s="10">
        <f t="shared" si="1"/>
        <v>3.8884035558395813</v>
      </c>
      <c r="Y6" s="10">
        <f t="shared" si="1"/>
        <v>8.8986755418139847</v>
      </c>
      <c r="Z6" s="10">
        <f t="shared" si="1"/>
        <v>2.6683274761756479</v>
      </c>
      <c r="AA6" s="10">
        <f t="shared" si="1"/>
        <v>1.6232006454784349</v>
      </c>
      <c r="AB6" s="10">
        <f t="shared" si="1"/>
        <v>6.8307274032331984</v>
      </c>
      <c r="AC6" s="10">
        <f t="shared" si="1"/>
        <v>5.61195858084562</v>
      </c>
    </row>
    <row r="7" spans="1:29" x14ac:dyDescent="0.3">
      <c r="C7" s="1" t="s">
        <v>439</v>
      </c>
      <c r="D7">
        <v>4.5400000000000003E-2</v>
      </c>
      <c r="E7">
        <v>5.2600000000000001E-2</v>
      </c>
      <c r="F7">
        <v>4.41E-2</v>
      </c>
      <c r="G7">
        <v>4.3400000000000001E-2</v>
      </c>
      <c r="H7">
        <v>4.4999999999999998E-2</v>
      </c>
      <c r="I7">
        <v>4.3799999999999999E-2</v>
      </c>
      <c r="J7">
        <v>4.3200000000000002E-2</v>
      </c>
      <c r="K7">
        <v>4.6800000000000001E-2</v>
      </c>
      <c r="L7">
        <v>7.9899999999999999E-2</v>
      </c>
      <c r="M7">
        <v>5.0299999999999997E-2</v>
      </c>
      <c r="N7" s="11">
        <v>6.5799999999999997E-2</v>
      </c>
      <c r="O7">
        <v>5.0799999999999998E-2</v>
      </c>
      <c r="Q7" s="1" t="s">
        <v>447</v>
      </c>
      <c r="R7">
        <v>3.5829</v>
      </c>
      <c r="S7" s="11">
        <v>3.3243999999999998</v>
      </c>
      <c r="T7" s="11">
        <v>2.5952000000000002</v>
      </c>
      <c r="U7" s="11">
        <v>0.62690000000000001</v>
      </c>
      <c r="V7" s="11">
        <v>0.14580000000000001</v>
      </c>
      <c r="W7" s="11">
        <v>6.1199999999999997E-2</v>
      </c>
      <c r="X7" s="11">
        <v>5.0500000000000003E-2</v>
      </c>
      <c r="Y7">
        <v>4.6800000000000001E-2</v>
      </c>
      <c r="Z7">
        <v>4.7800000000000002E-2</v>
      </c>
      <c r="AA7">
        <v>4.5100000000000001E-2</v>
      </c>
      <c r="AB7">
        <v>4.6800000000000001E-2</v>
      </c>
      <c r="AC7">
        <v>4.48E-2</v>
      </c>
    </row>
    <row r="8" spans="1:29" x14ac:dyDescent="0.3">
      <c r="C8" s="1"/>
      <c r="D8">
        <v>4.3999999999999997E-2</v>
      </c>
      <c r="E8">
        <v>4.7300000000000002E-2</v>
      </c>
      <c r="F8">
        <v>4.2900000000000001E-2</v>
      </c>
      <c r="G8">
        <v>4.3099999999999999E-2</v>
      </c>
      <c r="H8">
        <v>4.3299999999999998E-2</v>
      </c>
      <c r="I8">
        <v>4.3099999999999999E-2</v>
      </c>
      <c r="J8">
        <v>4.3400000000000001E-2</v>
      </c>
      <c r="K8">
        <v>4.3799999999999999E-2</v>
      </c>
      <c r="L8">
        <v>7.8700000000000006E-2</v>
      </c>
      <c r="M8">
        <v>0.05</v>
      </c>
      <c r="N8" s="11">
        <v>5.9499999999999997E-2</v>
      </c>
      <c r="O8">
        <v>7.3400000000000007E-2</v>
      </c>
      <c r="Q8" s="1"/>
      <c r="R8">
        <v>3.6111</v>
      </c>
      <c r="S8" s="11">
        <v>3.4943</v>
      </c>
      <c r="T8" s="11">
        <v>2.4765000000000001</v>
      </c>
      <c r="U8" s="11">
        <v>0.70030000000000003</v>
      </c>
      <c r="V8" s="11">
        <v>0.1598</v>
      </c>
      <c r="W8" s="11">
        <v>6.4399999999999999E-2</v>
      </c>
      <c r="X8" s="11">
        <v>4.9399999999999999E-2</v>
      </c>
      <c r="Y8">
        <v>4.7600000000000003E-2</v>
      </c>
      <c r="Z8">
        <v>4.6300000000000001E-2</v>
      </c>
      <c r="AA8">
        <v>4.5400000000000003E-2</v>
      </c>
      <c r="AB8">
        <v>4.7E-2</v>
      </c>
      <c r="AC8">
        <v>5.62E-2</v>
      </c>
    </row>
    <row r="9" spans="1:29" s="10" customFormat="1" x14ac:dyDescent="0.3">
      <c r="C9" s="9" t="s">
        <v>519</v>
      </c>
      <c r="D9" s="10">
        <f>_xlfn.STDEV.S(D7:D8)/AVERAGE(D7:D8)*100</f>
        <v>2.2146521110988147</v>
      </c>
      <c r="E9" s="10">
        <f>_xlfn.STDEV.S(E7:E8)/AVERAGE(E7:E8)*100</f>
        <v>7.5028347152926962</v>
      </c>
      <c r="F9" s="10">
        <f t="shared" ref="F9:O9" si="2">_xlfn.STDEV.S(F7:F8)/AVERAGE(F7:F8)*100</f>
        <v>1.9506393963766828</v>
      </c>
      <c r="G9" s="10">
        <f>_xlfn.STDEV.S(G7:G8)/AVERAGE(G7:G8)*100</f>
        <v>0.49047869215252127</v>
      </c>
      <c r="H9" s="10">
        <f t="shared" si="2"/>
        <v>2.7227214677624714</v>
      </c>
      <c r="I9" s="10">
        <f t="shared" si="2"/>
        <v>1.1391823862614103</v>
      </c>
      <c r="J9" s="10">
        <f t="shared" si="2"/>
        <v>0.32660821301918852</v>
      </c>
      <c r="K9" s="10">
        <f t="shared" si="2"/>
        <v>4.6828263654738294</v>
      </c>
      <c r="L9" s="10">
        <f t="shared" si="2"/>
        <v>1.0700228719090186</v>
      </c>
      <c r="M9" s="10">
        <f t="shared" si="2"/>
        <v>0.42299508346153641</v>
      </c>
      <c r="N9" s="10">
        <f t="shared" si="2"/>
        <v>7.1105709839988025</v>
      </c>
      <c r="O9" s="10">
        <f t="shared" si="2"/>
        <v>25.733676738834159</v>
      </c>
      <c r="Q9" s="9" t="s">
        <v>519</v>
      </c>
      <c r="R9" s="10">
        <f>_xlfn.STDEV.S(R7:R8)/AVERAGE(R7:R8)*100</f>
        <v>0.55436228049654279</v>
      </c>
      <c r="S9" s="10">
        <f t="shared" ref="S9:AC9" si="3">_xlfn.STDEV.S(S7:S8)/AVERAGE(S7:S8)*100</f>
        <v>3.5237638295743925</v>
      </c>
      <c r="T9" s="10">
        <f t="shared" si="3"/>
        <v>3.309879327517133</v>
      </c>
      <c r="U9" s="10">
        <f t="shared" si="3"/>
        <v>7.8212232879886381</v>
      </c>
      <c r="V9" s="10">
        <f t="shared" si="3"/>
        <v>6.4787270527563185</v>
      </c>
      <c r="W9" s="10">
        <f t="shared" si="3"/>
        <v>3.6030918786575694</v>
      </c>
      <c r="X9" s="10">
        <f t="shared" si="3"/>
        <v>1.5571921107211311</v>
      </c>
      <c r="Y9" s="10">
        <f t="shared" si="3"/>
        <v>1.1984860698077109</v>
      </c>
      <c r="Z9" s="10">
        <f t="shared" si="3"/>
        <v>2.2543255510729483</v>
      </c>
      <c r="AA9" s="10">
        <f t="shared" si="3"/>
        <v>0.46880007592478551</v>
      </c>
      <c r="AB9" s="10">
        <f t="shared" si="3"/>
        <v>0.3015380730006581</v>
      </c>
      <c r="AC9" s="10">
        <f t="shared" si="3"/>
        <v>15.962410505993251</v>
      </c>
    </row>
    <row r="10" spans="1:29" x14ac:dyDescent="0.3">
      <c r="C10" s="1" t="s">
        <v>440</v>
      </c>
      <c r="D10">
        <v>3.6678999999999999</v>
      </c>
      <c r="E10">
        <v>2.1644999999999999</v>
      </c>
      <c r="F10">
        <v>0.77729999999999999</v>
      </c>
      <c r="G10">
        <v>0.18129999999999999</v>
      </c>
      <c r="H10">
        <v>8.7300000000000003E-2</v>
      </c>
      <c r="I10">
        <v>5.0799999999999998E-2</v>
      </c>
      <c r="J10">
        <v>4.48E-2</v>
      </c>
      <c r="K10">
        <v>4.4299999999999999E-2</v>
      </c>
      <c r="L10">
        <v>4.9599999999999998E-2</v>
      </c>
      <c r="M10">
        <v>4.3900000000000002E-2</v>
      </c>
      <c r="N10" s="11">
        <v>5.0200000000000002E-2</v>
      </c>
      <c r="O10">
        <v>4.3999999999999997E-2</v>
      </c>
      <c r="Q10" s="1" t="s">
        <v>448</v>
      </c>
      <c r="R10">
        <v>3.5411999999999999</v>
      </c>
      <c r="S10" s="11">
        <v>3.4430999999999998</v>
      </c>
      <c r="T10" s="11">
        <v>2.0215999999999998</v>
      </c>
      <c r="U10" s="11">
        <v>0.49469999999999997</v>
      </c>
      <c r="V10" s="11">
        <v>0.1331</v>
      </c>
      <c r="W10" s="11">
        <v>5.9299999999999999E-2</v>
      </c>
      <c r="X10" s="11">
        <v>5.21E-2</v>
      </c>
      <c r="Y10">
        <v>4.5199999999999997E-2</v>
      </c>
      <c r="Z10">
        <v>4.5699999999999998E-2</v>
      </c>
      <c r="AA10">
        <v>4.3999999999999997E-2</v>
      </c>
      <c r="AB10">
        <v>4.41E-2</v>
      </c>
      <c r="AC10">
        <v>4.2700000000000002E-2</v>
      </c>
    </row>
    <row r="11" spans="1:29" x14ac:dyDescent="0.3">
      <c r="C11" s="1"/>
      <c r="D11">
        <v>3.3052000000000001</v>
      </c>
      <c r="E11">
        <v>1.9016</v>
      </c>
      <c r="F11">
        <v>0.53810000000000002</v>
      </c>
      <c r="G11">
        <v>0.157</v>
      </c>
      <c r="H11">
        <v>6.5299999999999997E-2</v>
      </c>
      <c r="I11">
        <v>4.8300000000000003E-2</v>
      </c>
      <c r="J11">
        <v>4.41E-2</v>
      </c>
      <c r="K11">
        <v>4.3200000000000002E-2</v>
      </c>
      <c r="L11">
        <v>4.2299999999999997E-2</v>
      </c>
      <c r="M11">
        <v>4.3299999999999998E-2</v>
      </c>
      <c r="N11" s="11">
        <v>6.7500000000000004E-2</v>
      </c>
      <c r="O11">
        <v>7.9600000000000004E-2</v>
      </c>
      <c r="Q11" s="1"/>
      <c r="R11">
        <v>3.5314000000000001</v>
      </c>
      <c r="S11" s="11">
        <v>3.3828</v>
      </c>
      <c r="T11" s="11">
        <v>2.1225999999999998</v>
      </c>
      <c r="U11" s="11">
        <v>0.4919</v>
      </c>
      <c r="V11" s="11">
        <v>0.12559999999999999</v>
      </c>
      <c r="W11" s="11">
        <v>6.2600000000000003E-2</v>
      </c>
      <c r="X11" s="11">
        <v>4.7600000000000003E-2</v>
      </c>
      <c r="Y11">
        <v>4.4699999999999997E-2</v>
      </c>
      <c r="Z11">
        <v>4.4699999999999997E-2</v>
      </c>
      <c r="AA11">
        <v>4.3799999999999999E-2</v>
      </c>
      <c r="AB11">
        <v>4.4499999999999998E-2</v>
      </c>
      <c r="AC11">
        <v>4.4699999999999997E-2</v>
      </c>
    </row>
    <row r="12" spans="1:29" s="10" customFormat="1" x14ac:dyDescent="0.3">
      <c r="C12" s="9" t="s">
        <v>519</v>
      </c>
      <c r="D12" s="10">
        <f>_xlfn.STDEV.S(D10:D11)/AVERAGE(D10:D11)*100</f>
        <v>7.3559142859376925</v>
      </c>
      <c r="E12" s="10">
        <f>_xlfn.STDEV.S(E10:E11)/AVERAGE(E10:E11)*100</f>
        <v>9.1438170617517187</v>
      </c>
      <c r="F12" s="10">
        <f t="shared" ref="F12:O12" si="4">_xlfn.STDEV.S(F10:F11)/AVERAGE(F10:F11)*100</f>
        <v>25.716883390576641</v>
      </c>
      <c r="G12" s="10">
        <f>_xlfn.STDEV.S(G10:G11)/AVERAGE(G10:G11)*100</f>
        <v>10.158258813380488</v>
      </c>
      <c r="H12" s="10">
        <f t="shared" si="4"/>
        <v>20.388399981787703</v>
      </c>
      <c r="I12" s="10">
        <f t="shared" si="4"/>
        <v>3.5676426901440275</v>
      </c>
      <c r="J12" s="10">
        <f t="shared" si="4"/>
        <v>1.1135539861205461</v>
      </c>
      <c r="K12" s="10">
        <f t="shared" si="4"/>
        <v>1.7778684784118859</v>
      </c>
      <c r="L12" s="10">
        <f t="shared" si="4"/>
        <v>11.233687709818929</v>
      </c>
      <c r="M12" s="10">
        <f t="shared" si="4"/>
        <v>0.97308272640351112</v>
      </c>
      <c r="N12" s="10">
        <f t="shared" si="4"/>
        <v>20.786656439298763</v>
      </c>
      <c r="O12" s="10">
        <f t="shared" si="4"/>
        <v>40.733011990681383</v>
      </c>
      <c r="Q12" s="9" t="s">
        <v>519</v>
      </c>
      <c r="R12" s="10">
        <f>_xlfn.STDEV.S(R10:R11)/AVERAGE(R10:R11)*100</f>
        <v>0.19595753911229338</v>
      </c>
      <c r="S12" s="10">
        <f t="shared" ref="S12:AC12" si="5">_xlfn.STDEV.S(S10:S11)/AVERAGE(S10:S11)*100</f>
        <v>1.2493162485693807</v>
      </c>
      <c r="T12" s="10">
        <f t="shared" si="5"/>
        <v>3.4466379470026198</v>
      </c>
      <c r="U12" s="10">
        <f t="shared" si="5"/>
        <v>0.40135799459199495</v>
      </c>
      <c r="V12" s="10">
        <f t="shared" si="5"/>
        <v>4.0999620091991584</v>
      </c>
      <c r="W12" s="10">
        <f t="shared" si="5"/>
        <v>3.8284698571215916</v>
      </c>
      <c r="X12" s="10">
        <f t="shared" si="5"/>
        <v>6.3831103617642162</v>
      </c>
      <c r="Y12" s="10">
        <f t="shared" si="5"/>
        <v>0.78654814370027615</v>
      </c>
      <c r="Z12" s="10">
        <f t="shared" si="5"/>
        <v>1.564395533598558</v>
      </c>
      <c r="AA12" s="10">
        <f t="shared" si="5"/>
        <v>0.32214431944717237</v>
      </c>
      <c r="AB12" s="10">
        <f t="shared" si="5"/>
        <v>0.63847113425421509</v>
      </c>
      <c r="AC12" s="10">
        <f t="shared" si="5"/>
        <v>3.2361866415860212</v>
      </c>
    </row>
    <row r="13" spans="1:29" x14ac:dyDescent="0.3">
      <c r="C13" s="1" t="s">
        <v>441</v>
      </c>
      <c r="D13">
        <v>3.8858999999999999</v>
      </c>
      <c r="E13">
        <v>3.476</v>
      </c>
      <c r="F13">
        <v>1.2250000000000001</v>
      </c>
      <c r="G13">
        <v>0.3029</v>
      </c>
      <c r="H13">
        <v>0.1003</v>
      </c>
      <c r="I13">
        <v>5.4300000000000001E-2</v>
      </c>
      <c r="J13">
        <v>4.7500000000000001E-2</v>
      </c>
      <c r="K13">
        <v>4.5100000000000001E-2</v>
      </c>
      <c r="L13">
        <v>4.6300000000000001E-2</v>
      </c>
      <c r="M13">
        <v>4.5900000000000003E-2</v>
      </c>
      <c r="N13" s="11">
        <v>0.09</v>
      </c>
      <c r="O13">
        <v>0.28870000000000001</v>
      </c>
      <c r="Q13" s="1" t="s">
        <v>449</v>
      </c>
      <c r="R13">
        <v>4.7600000000000003E-2</v>
      </c>
      <c r="S13" s="11">
        <v>4.53E-2</v>
      </c>
      <c r="T13" s="11">
        <v>5.11E-2</v>
      </c>
      <c r="U13" s="11">
        <v>4.3999999999999997E-2</v>
      </c>
      <c r="V13" s="11">
        <v>4.2799999999999998E-2</v>
      </c>
      <c r="W13" s="11">
        <v>4.36E-2</v>
      </c>
      <c r="X13" s="11">
        <v>4.5499999999999999E-2</v>
      </c>
      <c r="Y13">
        <v>4.4600000000000001E-2</v>
      </c>
      <c r="Z13">
        <v>4.4600000000000001E-2</v>
      </c>
      <c r="AA13">
        <v>4.41E-2</v>
      </c>
      <c r="AB13">
        <v>4.4600000000000001E-2</v>
      </c>
      <c r="AC13">
        <v>4.3299999999999998E-2</v>
      </c>
    </row>
    <row r="14" spans="1:29" x14ac:dyDescent="0.3">
      <c r="C14" s="1"/>
      <c r="D14">
        <v>3.8734999999999999</v>
      </c>
      <c r="E14">
        <v>3.5364</v>
      </c>
      <c r="F14">
        <v>1.2182999999999999</v>
      </c>
      <c r="G14">
        <v>0.29609999999999997</v>
      </c>
      <c r="H14">
        <v>9.5799999999999996E-2</v>
      </c>
      <c r="I14">
        <v>5.4899999999999997E-2</v>
      </c>
      <c r="J14">
        <v>5.2699999999999997E-2</v>
      </c>
      <c r="K14">
        <v>4.4900000000000002E-2</v>
      </c>
      <c r="L14">
        <v>4.3700000000000003E-2</v>
      </c>
      <c r="M14">
        <v>4.3299999999999998E-2</v>
      </c>
      <c r="N14" s="11">
        <v>4.5499999999999999E-2</v>
      </c>
      <c r="O14">
        <v>8.3000000000000004E-2</v>
      </c>
      <c r="Q14" s="1"/>
      <c r="R14">
        <v>5.0299999999999997E-2</v>
      </c>
      <c r="S14" s="11">
        <v>4.8899999999999999E-2</v>
      </c>
      <c r="T14" s="11">
        <v>4.8399999999999999E-2</v>
      </c>
      <c r="U14" s="11">
        <v>4.5100000000000001E-2</v>
      </c>
      <c r="V14" s="11">
        <v>0.05</v>
      </c>
      <c r="W14" s="11">
        <v>4.3799999999999999E-2</v>
      </c>
      <c r="X14" s="11">
        <v>4.3499999999999997E-2</v>
      </c>
      <c r="Y14">
        <v>4.36E-2</v>
      </c>
      <c r="Z14">
        <v>4.3900000000000002E-2</v>
      </c>
      <c r="AA14">
        <v>4.3700000000000003E-2</v>
      </c>
      <c r="AB14">
        <v>4.3299999999999998E-2</v>
      </c>
      <c r="AC14">
        <v>4.2900000000000001E-2</v>
      </c>
    </row>
    <row r="15" spans="1:29" s="10" customFormat="1" x14ac:dyDescent="0.3">
      <c r="C15" s="9" t="s">
        <v>519</v>
      </c>
      <c r="D15" s="10">
        <f>_xlfn.STDEV.S(D13:D14)/AVERAGE(D13:D14)*100</f>
        <v>0.22600005378542584</v>
      </c>
      <c r="E15" s="10">
        <f>_xlfn.STDEV.S(E13:E14)/AVERAGE(E13:E14)*100</f>
        <v>1.218106485188166</v>
      </c>
      <c r="F15" s="10">
        <f t="shared" ref="F15:O15" si="6">_xlfn.STDEV.S(F13:F14)/AVERAGE(F13:F14)*100</f>
        <v>0.38780464404289078</v>
      </c>
      <c r="G15" s="10">
        <f>_xlfn.STDEV.S(G13:G14)/AVERAGE(G13:G14)*100</f>
        <v>1.6054511225604484</v>
      </c>
      <c r="H15" s="10">
        <f t="shared" si="6"/>
        <v>3.2452631467001192</v>
      </c>
      <c r="I15" s="10">
        <f t="shared" si="6"/>
        <v>0.77704041888631137</v>
      </c>
      <c r="J15" s="10">
        <f t="shared" si="6"/>
        <v>7.3392320602196497</v>
      </c>
      <c r="K15" s="10">
        <f t="shared" si="6"/>
        <v>0.31426968052735255</v>
      </c>
      <c r="L15" s="10">
        <f t="shared" si="6"/>
        <v>4.0855058468556047</v>
      </c>
      <c r="M15" s="10">
        <f t="shared" si="6"/>
        <v>4.1221471548991637</v>
      </c>
      <c r="N15" s="10">
        <f t="shared" si="6"/>
        <v>46.444652048415243</v>
      </c>
      <c r="O15" s="10">
        <f t="shared" si="6"/>
        <v>78.26304271728425</v>
      </c>
      <c r="Q15" s="9" t="s">
        <v>519</v>
      </c>
      <c r="R15" s="10">
        <f>_xlfn.STDEV.S(R13:R14)/AVERAGE(R13:R14)*100</f>
        <v>3.9002825519993345</v>
      </c>
      <c r="S15" s="10">
        <f t="shared" ref="S15:AC15" si="7">_xlfn.STDEV.S(S13:S14)/AVERAGE(S13:S14)*100</f>
        <v>5.404637817986349</v>
      </c>
      <c r="T15" s="10">
        <f t="shared" si="7"/>
        <v>3.8375644406104095</v>
      </c>
      <c r="U15" s="10">
        <f t="shared" si="7"/>
        <v>1.7459426695964195</v>
      </c>
      <c r="V15" s="10">
        <f t="shared" si="7"/>
        <v>10.972346604618849</v>
      </c>
      <c r="W15" s="10">
        <f t="shared" si="7"/>
        <v>0.32361866415860097</v>
      </c>
      <c r="X15" s="10">
        <f t="shared" si="7"/>
        <v>3.178008005332801</v>
      </c>
      <c r="Y15" s="10">
        <f t="shared" si="7"/>
        <v>1.603416737384463</v>
      </c>
      <c r="Z15" s="10">
        <f t="shared" si="7"/>
        <v>1.1185869984871926</v>
      </c>
      <c r="AA15" s="10">
        <f t="shared" si="7"/>
        <v>0.64428863889434462</v>
      </c>
      <c r="AB15" s="10">
        <f t="shared" si="7"/>
        <v>2.0915558942946837</v>
      </c>
      <c r="AC15" s="10">
        <f t="shared" si="7"/>
        <v>0.65624759274853206</v>
      </c>
    </row>
    <row r="16" spans="1:29" x14ac:dyDescent="0.3">
      <c r="C16" s="1" t="s">
        <v>442</v>
      </c>
      <c r="D16">
        <v>4</v>
      </c>
      <c r="E16">
        <v>3.9417</v>
      </c>
      <c r="F16">
        <v>3.8458000000000001</v>
      </c>
      <c r="G16">
        <v>3.5908000000000002</v>
      </c>
      <c r="H16">
        <v>2.7042000000000002</v>
      </c>
      <c r="I16">
        <v>0.76429999999999998</v>
      </c>
      <c r="J16">
        <v>0.18959999999999999</v>
      </c>
      <c r="K16">
        <v>7.0400000000000004E-2</v>
      </c>
      <c r="L16">
        <v>5.0200000000000002E-2</v>
      </c>
      <c r="M16">
        <v>4.5600000000000002E-2</v>
      </c>
      <c r="N16" s="11">
        <v>5.7200000000000001E-2</v>
      </c>
      <c r="O16">
        <v>5.21E-2</v>
      </c>
      <c r="Q16" s="1" t="s">
        <v>450</v>
      </c>
      <c r="R16">
        <v>2.2734999999999999</v>
      </c>
      <c r="S16" s="11">
        <v>0.66059999999999997</v>
      </c>
      <c r="T16" s="11">
        <v>0.2198</v>
      </c>
      <c r="U16" s="11">
        <v>0.20610000000000001</v>
      </c>
      <c r="V16" s="11">
        <v>0.1139</v>
      </c>
      <c r="W16" s="11">
        <v>6.8000000000000005E-2</v>
      </c>
      <c r="X16" s="11">
        <v>0.11260000000000001</v>
      </c>
      <c r="Y16">
        <v>5.0799999999999998E-2</v>
      </c>
      <c r="Z16">
        <v>6.0299999999999999E-2</v>
      </c>
      <c r="AA16">
        <v>4.5199999999999997E-2</v>
      </c>
      <c r="AB16">
        <v>4.4699999999999997E-2</v>
      </c>
      <c r="AC16">
        <v>4.36E-2</v>
      </c>
    </row>
    <row r="17" spans="1:29" x14ac:dyDescent="0.3">
      <c r="C17" s="1"/>
      <c r="D17">
        <v>3.9498000000000002</v>
      </c>
      <c r="E17">
        <v>4</v>
      </c>
      <c r="F17">
        <v>3.8855</v>
      </c>
      <c r="G17">
        <v>3.2439</v>
      </c>
      <c r="H17">
        <v>2.8647999999999998</v>
      </c>
      <c r="I17">
        <v>0.75539999999999996</v>
      </c>
      <c r="J17">
        <v>0.16520000000000001</v>
      </c>
      <c r="K17">
        <v>6.7500000000000004E-2</v>
      </c>
      <c r="L17">
        <v>5.04E-2</v>
      </c>
      <c r="M17">
        <v>4.53E-2</v>
      </c>
      <c r="N17" s="11">
        <v>4.5600000000000002E-2</v>
      </c>
      <c r="O17">
        <v>6.9000000000000006E-2</v>
      </c>
      <c r="Q17" s="1"/>
      <c r="R17">
        <v>2.3311999999999999</v>
      </c>
      <c r="S17" s="11">
        <v>0.89439999999999997</v>
      </c>
      <c r="T17" s="11">
        <v>0.16550000000000001</v>
      </c>
      <c r="U17" s="11">
        <v>7.0800000000000002E-2</v>
      </c>
      <c r="V17" s="11">
        <v>4.9599999999999998E-2</v>
      </c>
      <c r="W17" s="11">
        <v>4.7600000000000003E-2</v>
      </c>
      <c r="X17" s="11">
        <v>7.9200000000000007E-2</v>
      </c>
      <c r="Y17">
        <v>4.4900000000000002E-2</v>
      </c>
      <c r="Z17">
        <v>4.5600000000000002E-2</v>
      </c>
      <c r="AA17">
        <v>4.4900000000000002E-2</v>
      </c>
      <c r="AB17">
        <v>4.7399999999999998E-2</v>
      </c>
      <c r="AC17">
        <v>4.3299999999999998E-2</v>
      </c>
    </row>
    <row r="18" spans="1:29" s="10" customFormat="1" x14ac:dyDescent="0.3">
      <c r="C18" s="9" t="s">
        <v>519</v>
      </c>
      <c r="D18" s="10">
        <f>_xlfn.STDEV.S(D16:D17)/AVERAGE(D16:D17)*100</f>
        <v>0.89302272800735982</v>
      </c>
      <c r="E18" s="10">
        <f>_xlfn.STDEV.S(E16:E17)/AVERAGE(E16:E17)*100</f>
        <v>1.0381738253314965</v>
      </c>
      <c r="F18" s="10">
        <f t="shared" ref="F18:O18" si="8">_xlfn.STDEV.S(F16:F17)/AVERAGE(F16:F17)*100</f>
        <v>0.72619453942042944</v>
      </c>
      <c r="G18" s="10">
        <f>_xlfn.STDEV.S(G16:G17)/AVERAGE(G16:G17)*100</f>
        <v>7.1779402868776545</v>
      </c>
      <c r="H18" s="10">
        <f t="shared" si="8"/>
        <v>4.0783389857625885</v>
      </c>
      <c r="I18" s="10">
        <f t="shared" si="8"/>
        <v>0.82822272192673385</v>
      </c>
      <c r="J18" s="10">
        <f t="shared" si="8"/>
        <v>9.7257077006492363</v>
      </c>
      <c r="K18" s="10">
        <f t="shared" si="8"/>
        <v>2.9740531768542238</v>
      </c>
      <c r="L18" s="10">
        <f t="shared" si="8"/>
        <v>0.28115577780777068</v>
      </c>
      <c r="M18" s="10">
        <f t="shared" si="8"/>
        <v>0.46673714929805366</v>
      </c>
      <c r="N18" s="10">
        <f t="shared" si="8"/>
        <v>15.958051871136128</v>
      </c>
      <c r="O18" s="10">
        <f t="shared" si="8"/>
        <v>19.735928327089326</v>
      </c>
      <c r="Q18" s="9" t="s">
        <v>519</v>
      </c>
      <c r="R18" s="10">
        <f>_xlfn.STDEV.S(R16:R17)/AVERAGE(R16:R17)*100</f>
        <v>1.7721050784834564</v>
      </c>
      <c r="S18" s="10">
        <f t="shared" ref="S18:AC18" si="9">_xlfn.STDEV.S(S16:S17)/AVERAGE(S16:S17)*100</f>
        <v>21.263223850985913</v>
      </c>
      <c r="T18" s="10">
        <f t="shared" si="9"/>
        <v>19.930390977643238</v>
      </c>
      <c r="U18" s="10">
        <f t="shared" si="9"/>
        <v>69.101876124622478</v>
      </c>
      <c r="V18" s="10">
        <f t="shared" si="9"/>
        <v>55.617083829107031</v>
      </c>
      <c r="W18" s="10">
        <f t="shared" si="9"/>
        <v>24.956709924231106</v>
      </c>
      <c r="X18" s="10">
        <f t="shared" si="9"/>
        <v>24.627076633608503</v>
      </c>
      <c r="Y18" s="10">
        <f t="shared" si="9"/>
        <v>8.7187669989563794</v>
      </c>
      <c r="Z18" s="10">
        <f t="shared" si="9"/>
        <v>19.630726503196033</v>
      </c>
      <c r="AA18" s="10">
        <f t="shared" si="9"/>
        <v>0.47088131932510663</v>
      </c>
      <c r="AB18" s="10">
        <f t="shared" si="9"/>
        <v>4.1459029515823653</v>
      </c>
      <c r="AC18" s="10">
        <f t="shared" si="9"/>
        <v>0.48822102268346473</v>
      </c>
    </row>
    <row r="19" spans="1:29" x14ac:dyDescent="0.3">
      <c r="C19" s="1" t="s">
        <v>443</v>
      </c>
      <c r="D19">
        <v>4</v>
      </c>
      <c r="E19">
        <v>3.9037999999999999</v>
      </c>
      <c r="F19">
        <v>3.8386</v>
      </c>
      <c r="G19">
        <v>3.0815000000000001</v>
      </c>
      <c r="H19">
        <v>1.4237</v>
      </c>
      <c r="I19">
        <v>0.35070000000000001</v>
      </c>
      <c r="J19">
        <v>0.1018</v>
      </c>
      <c r="K19">
        <v>6.6799999999999998E-2</v>
      </c>
      <c r="L19">
        <v>5.8000000000000003E-2</v>
      </c>
      <c r="M19">
        <v>5.3400000000000003E-2</v>
      </c>
      <c r="N19" s="11">
        <v>7.9299999999999995E-2</v>
      </c>
      <c r="O19">
        <v>5.7299999999999997E-2</v>
      </c>
      <c r="Q19" s="1" t="s">
        <v>451</v>
      </c>
      <c r="R19">
        <v>3.4367000000000001</v>
      </c>
      <c r="S19" s="11">
        <v>2.0177</v>
      </c>
      <c r="T19" s="11">
        <v>0.60629999999999995</v>
      </c>
      <c r="U19" s="11">
        <v>0.1636</v>
      </c>
      <c r="V19" s="11">
        <v>6.6699999999999995E-2</v>
      </c>
      <c r="W19" s="11">
        <v>4.99E-2</v>
      </c>
      <c r="X19" s="11">
        <v>0.10249999999999999</v>
      </c>
      <c r="Y19">
        <v>4.5999999999999999E-2</v>
      </c>
      <c r="Z19">
        <v>4.6899999999999997E-2</v>
      </c>
      <c r="AA19">
        <v>4.7E-2</v>
      </c>
      <c r="AB19">
        <v>4.8399999999999999E-2</v>
      </c>
      <c r="AC19">
        <v>4.3900000000000002E-2</v>
      </c>
    </row>
    <row r="20" spans="1:29" x14ac:dyDescent="0.3">
      <c r="C20" s="1"/>
      <c r="D20">
        <v>3.9687999999999999</v>
      </c>
      <c r="E20">
        <v>3.8451</v>
      </c>
      <c r="F20">
        <v>3.8443999999999998</v>
      </c>
      <c r="G20">
        <v>3.2446000000000002</v>
      </c>
      <c r="H20">
        <v>1.3645</v>
      </c>
      <c r="I20">
        <v>0.34200000000000003</v>
      </c>
      <c r="J20">
        <v>0.1139</v>
      </c>
      <c r="K20">
        <v>6.1100000000000002E-2</v>
      </c>
      <c r="L20">
        <v>6.0400000000000002E-2</v>
      </c>
      <c r="M20">
        <v>5.1200000000000002E-2</v>
      </c>
      <c r="N20" s="11">
        <v>9.4299999999999995E-2</v>
      </c>
      <c r="O20">
        <v>5.0900000000000001E-2</v>
      </c>
      <c r="Q20" s="1"/>
      <c r="R20">
        <v>3.3815</v>
      </c>
      <c r="S20" s="11">
        <v>1.9795</v>
      </c>
      <c r="T20" s="11">
        <v>0.50190000000000001</v>
      </c>
      <c r="U20" s="11">
        <v>0.16289999999999999</v>
      </c>
      <c r="V20" s="11">
        <v>6.83E-2</v>
      </c>
      <c r="W20" s="11">
        <v>5.16E-2</v>
      </c>
      <c r="X20" s="11">
        <v>6.0400000000000002E-2</v>
      </c>
      <c r="Y20">
        <v>4.9200000000000001E-2</v>
      </c>
      <c r="Z20">
        <v>4.8000000000000001E-2</v>
      </c>
      <c r="AA20">
        <v>5.1700000000000003E-2</v>
      </c>
      <c r="AB20">
        <v>4.6600000000000003E-2</v>
      </c>
      <c r="AC20">
        <v>4.4200000000000003E-2</v>
      </c>
    </row>
    <row r="21" spans="1:29" s="10" customFormat="1" x14ac:dyDescent="0.3">
      <c r="C21" s="9" t="s">
        <v>519</v>
      </c>
      <c r="D21" s="10">
        <f>_xlfn.STDEV.S(D19:D20)/AVERAGE(D19:D20)*100</f>
        <v>0.55370272997240144</v>
      </c>
      <c r="E21" s="10">
        <f>_xlfn.STDEV.S(E19:E20)/AVERAGE(E19:E20)*100</f>
        <v>1.0713047801791304</v>
      </c>
      <c r="F21" s="10">
        <f t="shared" ref="F21:O21" si="10">_xlfn.STDEV.S(F19:F20)/AVERAGE(F19:F20)*100</f>
        <v>0.10676088327168654</v>
      </c>
      <c r="G21" s="10">
        <f>_xlfn.STDEV.S(G19:G20)/AVERAGE(G19:G20)*100</f>
        <v>3.6461363560969922</v>
      </c>
      <c r="H21" s="10">
        <f t="shared" si="10"/>
        <v>3.0027057919979594</v>
      </c>
      <c r="I21" s="10">
        <f t="shared" si="10"/>
        <v>1.7761885365448111</v>
      </c>
      <c r="J21" s="10">
        <f t="shared" si="10"/>
        <v>7.9332332427976118</v>
      </c>
      <c r="K21" s="10">
        <f t="shared" si="10"/>
        <v>6.3025936712483484</v>
      </c>
      <c r="L21" s="10">
        <f t="shared" si="10"/>
        <v>2.8666491129184348</v>
      </c>
      <c r="M21" s="10">
        <f t="shared" si="10"/>
        <v>2.9744453510715201</v>
      </c>
      <c r="N21" s="10">
        <f t="shared" si="10"/>
        <v>12.219587232486424</v>
      </c>
      <c r="O21" s="10">
        <f t="shared" si="10"/>
        <v>8.3650340103399277</v>
      </c>
      <c r="Q21" s="9" t="s">
        <v>519</v>
      </c>
      <c r="R21" s="10">
        <f>_xlfn.STDEV.S(R19:R20)/AVERAGE(R19:R20)*100</f>
        <v>1.1449442469126021</v>
      </c>
      <c r="S21" s="10">
        <f t="shared" ref="S21:AC21" si="11">_xlfn.STDEV.S(S19:S20)/AVERAGE(S19:S20)*100</f>
        <v>1.3515200160775604</v>
      </c>
      <c r="T21" s="10">
        <f t="shared" si="11"/>
        <v>13.322856516129852</v>
      </c>
      <c r="U21" s="10">
        <f t="shared" si="11"/>
        <v>0.30320045747662333</v>
      </c>
      <c r="V21" s="10">
        <f t="shared" si="11"/>
        <v>1.6761049628125615</v>
      </c>
      <c r="W21" s="10">
        <f t="shared" si="11"/>
        <v>2.3686335527431148</v>
      </c>
      <c r="X21" s="10">
        <f t="shared" si="11"/>
        <v>36.549042956358093</v>
      </c>
      <c r="Y21" s="10">
        <f t="shared" si="11"/>
        <v>4.7536590331868762</v>
      </c>
      <c r="Z21" s="10">
        <f t="shared" si="11"/>
        <v>1.6392359521711382</v>
      </c>
      <c r="AA21" s="10">
        <f t="shared" si="11"/>
        <v>6.7343502970147417</v>
      </c>
      <c r="AB21" s="10">
        <f t="shared" si="11"/>
        <v>2.6795625392332267</v>
      </c>
      <c r="AC21" s="10">
        <f t="shared" si="11"/>
        <v>0.48157102010434821</v>
      </c>
    </row>
    <row r="22" spans="1:29" x14ac:dyDescent="0.3">
      <c r="C22" s="1" t="s">
        <v>444</v>
      </c>
      <c r="D22">
        <v>3.9148000000000001</v>
      </c>
      <c r="E22">
        <v>3.7703000000000002</v>
      </c>
      <c r="F22">
        <v>3.7888999999999999</v>
      </c>
      <c r="G22">
        <v>2.5375000000000001</v>
      </c>
      <c r="H22">
        <v>1.0123</v>
      </c>
      <c r="I22">
        <v>0.23930000000000001</v>
      </c>
      <c r="J22">
        <v>8.4500000000000006E-2</v>
      </c>
      <c r="K22">
        <v>6.0900000000000003E-2</v>
      </c>
      <c r="L22">
        <v>6.3399999999999998E-2</v>
      </c>
      <c r="M22">
        <v>5.8000000000000003E-2</v>
      </c>
      <c r="N22" s="11">
        <v>5.2400000000000002E-2</v>
      </c>
      <c r="O22">
        <v>7.3400000000000007E-2</v>
      </c>
      <c r="Q22" s="1" t="s">
        <v>452</v>
      </c>
      <c r="R22">
        <v>3.5695000000000001</v>
      </c>
      <c r="S22" s="11">
        <v>3.4661</v>
      </c>
      <c r="T22" s="11">
        <v>3.5207000000000002</v>
      </c>
      <c r="U22" s="11">
        <v>3.6871</v>
      </c>
      <c r="V22" s="11">
        <v>3.5486</v>
      </c>
      <c r="W22" s="11">
        <v>2.2631999999999999</v>
      </c>
      <c r="X22" s="11">
        <v>0.53920000000000001</v>
      </c>
      <c r="Y22">
        <v>0.124</v>
      </c>
      <c r="Z22">
        <v>6.2300000000000001E-2</v>
      </c>
      <c r="AA22">
        <v>4.7500000000000001E-2</v>
      </c>
      <c r="AB22">
        <v>4.5900000000000003E-2</v>
      </c>
      <c r="AC22">
        <v>4.2099999999999999E-2</v>
      </c>
    </row>
    <row r="23" spans="1:29" x14ac:dyDescent="0.3">
      <c r="C23" s="1"/>
      <c r="D23">
        <v>4</v>
      </c>
      <c r="E23">
        <v>3.8906000000000001</v>
      </c>
      <c r="F23">
        <v>3.7646000000000002</v>
      </c>
      <c r="G23">
        <v>2.8523999999999998</v>
      </c>
      <c r="H23">
        <v>0.96899999999999997</v>
      </c>
      <c r="I23">
        <v>0.21490000000000001</v>
      </c>
      <c r="J23">
        <v>8.0299999999999996E-2</v>
      </c>
      <c r="K23">
        <v>5.1499999999999997E-2</v>
      </c>
      <c r="L23">
        <v>4.6800000000000001E-2</v>
      </c>
      <c r="M23">
        <v>4.8399999999999999E-2</v>
      </c>
      <c r="N23" s="11">
        <v>4.3999999999999997E-2</v>
      </c>
      <c r="O23">
        <v>5.62E-2</v>
      </c>
      <c r="Q23" s="1"/>
      <c r="R23">
        <v>3.4575999999999998</v>
      </c>
      <c r="S23" s="11">
        <v>3.4340000000000002</v>
      </c>
      <c r="T23" s="11">
        <v>3.5586000000000002</v>
      </c>
      <c r="U23" s="11">
        <v>3.6389</v>
      </c>
      <c r="V23" s="11">
        <v>3.4704000000000002</v>
      </c>
      <c r="W23" s="11">
        <v>2.2984</v>
      </c>
      <c r="X23" s="11">
        <v>0.56850000000000001</v>
      </c>
      <c r="Y23">
        <v>0.11509999999999999</v>
      </c>
      <c r="Z23">
        <v>6.25E-2</v>
      </c>
      <c r="AA23">
        <v>4.6600000000000003E-2</v>
      </c>
      <c r="AB23">
        <v>4.3799999999999999E-2</v>
      </c>
      <c r="AC23">
        <v>4.3700000000000003E-2</v>
      </c>
    </row>
    <row r="24" spans="1:29" s="10" customFormat="1" x14ac:dyDescent="0.3">
      <c r="C24" s="9" t="s">
        <v>519</v>
      </c>
      <c r="D24" s="10">
        <f>_xlfn.STDEV.S(D22:D23)/AVERAGE(D22:D23)*100</f>
        <v>1.5223504765020925</v>
      </c>
      <c r="E24" s="10">
        <f>_xlfn.STDEV.S(E22:E23)/AVERAGE(E22:E23)*100</f>
        <v>2.2207559366847645</v>
      </c>
      <c r="F24" s="10">
        <f t="shared" ref="F24:O24" si="12">_xlfn.STDEV.S(F22:F23)/AVERAGE(F22:F23)*100</f>
        <v>0.45495981420091192</v>
      </c>
      <c r="G24" s="10">
        <f>_xlfn.STDEV.S(G22:G23)/AVERAGE(G22:G23)*100</f>
        <v>8.2624139741235876</v>
      </c>
      <c r="H24" s="10">
        <f t="shared" si="12"/>
        <v>3.090670128236765</v>
      </c>
      <c r="I24" s="10">
        <f t="shared" si="12"/>
        <v>7.5972723297894147</v>
      </c>
      <c r="J24" s="10">
        <f t="shared" si="12"/>
        <v>3.6041850497372652</v>
      </c>
      <c r="K24" s="10">
        <f t="shared" si="12"/>
        <v>11.827052923760766</v>
      </c>
      <c r="L24" s="10">
        <f t="shared" si="12"/>
        <v>21.303035513061182</v>
      </c>
      <c r="M24" s="10">
        <f t="shared" si="12"/>
        <v>12.759821615396353</v>
      </c>
      <c r="N24" s="10">
        <f t="shared" si="12"/>
        <v>12.323022742670132</v>
      </c>
      <c r="O24" s="10">
        <f t="shared" si="12"/>
        <v>18.768883698161623</v>
      </c>
      <c r="Q24" s="9" t="s">
        <v>519</v>
      </c>
      <c r="R24" s="10">
        <f>_xlfn.STDEV.S(R22:R23)/AVERAGE(R22:R23)*100</f>
        <v>2.2520029262362824</v>
      </c>
      <c r="S24" s="10">
        <f t="shared" ref="S24:AC24" si="13">_xlfn.STDEV.S(S22:S23)/AVERAGE(S22:S23)*100</f>
        <v>0.6579072093473437</v>
      </c>
      <c r="T24" s="10">
        <f t="shared" si="13"/>
        <v>0.75711855711638676</v>
      </c>
      <c r="U24" s="10">
        <f t="shared" si="13"/>
        <v>0.93045445954659034</v>
      </c>
      <c r="V24" s="10">
        <f t="shared" si="13"/>
        <v>1.5756019458266959</v>
      </c>
      <c r="W24" s="10">
        <f t="shared" si="13"/>
        <v>1.0912907180711398</v>
      </c>
      <c r="X24" s="10">
        <f t="shared" si="13"/>
        <v>3.7407653134902663</v>
      </c>
      <c r="Y24" s="10">
        <f t="shared" si="13"/>
        <v>5.2641157277794033</v>
      </c>
      <c r="Z24" s="10">
        <f t="shared" si="13"/>
        <v>0.2266367888418408</v>
      </c>
      <c r="AA24" s="10">
        <f t="shared" si="13"/>
        <v>1.3525953306437648</v>
      </c>
      <c r="AB24" s="10">
        <f t="shared" si="13"/>
        <v>3.3108678717764843</v>
      </c>
      <c r="AC24" s="10">
        <f t="shared" si="13"/>
        <v>2.637228088341443</v>
      </c>
    </row>
    <row r="25" spans="1:29" x14ac:dyDescent="0.3">
      <c r="C25" s="1" t="s">
        <v>445</v>
      </c>
      <c r="D25">
        <v>3.6631</v>
      </c>
      <c r="E25">
        <v>3.6675</v>
      </c>
      <c r="F25">
        <v>3.4634</v>
      </c>
      <c r="G25">
        <v>2.1149</v>
      </c>
      <c r="H25">
        <v>0.48130000000000001</v>
      </c>
      <c r="I25">
        <v>0.1328</v>
      </c>
      <c r="J25">
        <v>6.3600000000000004E-2</v>
      </c>
      <c r="K25">
        <v>5.0599999999999999E-2</v>
      </c>
      <c r="L25">
        <v>5.79E-2</v>
      </c>
      <c r="M25">
        <v>5.16E-2</v>
      </c>
      <c r="N25" s="11">
        <v>4.7600000000000003E-2</v>
      </c>
      <c r="O25">
        <v>0.1106</v>
      </c>
      <c r="Q25" s="1" t="s">
        <v>453</v>
      </c>
      <c r="R25">
        <v>3.4940000000000002</v>
      </c>
      <c r="S25" s="11">
        <v>3.4723000000000002</v>
      </c>
      <c r="T25" s="11">
        <v>3.4882</v>
      </c>
      <c r="U25" s="11">
        <v>3.2700999999999998</v>
      </c>
      <c r="V25" s="11">
        <v>1.6637999999999999</v>
      </c>
      <c r="W25" s="11">
        <v>0.40770000000000001</v>
      </c>
      <c r="X25" s="11">
        <v>0.11310000000000001</v>
      </c>
      <c r="Y25">
        <v>5.9499999999999997E-2</v>
      </c>
      <c r="Z25">
        <v>5.0500000000000003E-2</v>
      </c>
      <c r="AA25">
        <v>4.6699999999999998E-2</v>
      </c>
      <c r="AB25">
        <v>4.5100000000000001E-2</v>
      </c>
      <c r="AC25">
        <v>4.3799999999999999E-2</v>
      </c>
    </row>
    <row r="26" spans="1:29" x14ac:dyDescent="0.3">
      <c r="D26">
        <v>3.7469000000000001</v>
      </c>
      <c r="E26">
        <v>3.6570999999999998</v>
      </c>
      <c r="F26">
        <v>3.5436999999999999</v>
      </c>
      <c r="G26">
        <v>1.9717</v>
      </c>
      <c r="H26">
        <v>0.49659999999999999</v>
      </c>
      <c r="I26">
        <v>0.1552</v>
      </c>
      <c r="J26">
        <v>6.5500000000000003E-2</v>
      </c>
      <c r="K26">
        <v>5.1200000000000002E-2</v>
      </c>
      <c r="L26">
        <v>6.7799999999999999E-2</v>
      </c>
      <c r="M26">
        <v>4.9700000000000001E-2</v>
      </c>
      <c r="N26" s="11">
        <v>4.65E-2</v>
      </c>
      <c r="O26">
        <v>4.65E-2</v>
      </c>
      <c r="Q26" s="1"/>
      <c r="R26">
        <v>3.4878999999999998</v>
      </c>
      <c r="S26" s="11">
        <v>3.5026000000000002</v>
      </c>
      <c r="T26" s="11">
        <v>3.5148000000000001</v>
      </c>
      <c r="U26" s="11">
        <v>3.2461000000000002</v>
      </c>
      <c r="V26" s="11">
        <v>1.3149999999999999</v>
      </c>
      <c r="W26" s="11">
        <v>0.38790000000000002</v>
      </c>
      <c r="X26" s="11">
        <v>0.1128</v>
      </c>
      <c r="Y26">
        <v>6.2100000000000002E-2</v>
      </c>
      <c r="Z26">
        <v>6.0400000000000002E-2</v>
      </c>
      <c r="AA26">
        <v>4.7500000000000001E-2</v>
      </c>
      <c r="AB26">
        <v>4.5900000000000003E-2</v>
      </c>
      <c r="AC26">
        <v>4.5400000000000003E-2</v>
      </c>
    </row>
    <row r="27" spans="1:29" s="10" customFormat="1" x14ac:dyDescent="0.3">
      <c r="C27" s="9" t="s">
        <v>519</v>
      </c>
      <c r="D27" s="10">
        <f>_xlfn.STDEV.S(D25:D26)/AVERAGE(D25:D26)*100</f>
        <v>1.5993400341007491</v>
      </c>
      <c r="E27" s="10">
        <f>_xlfn.STDEV.S(E25:E26)/AVERAGE(E25:E26)*100</f>
        <v>0.20080033105808445</v>
      </c>
      <c r="F27" s="10">
        <f t="shared" ref="F27:O27" si="14">_xlfn.STDEV.S(F25:F26)/AVERAGE(F25:F26)*100</f>
        <v>1.6206611730752991</v>
      </c>
      <c r="G27" s="10">
        <f>_xlfn.STDEV.S(G25:G26)/AVERAGE(G25:G26)*100</f>
        <v>4.9555959020170119</v>
      </c>
      <c r="H27" s="10">
        <f t="shared" si="14"/>
        <v>2.2126462321616041</v>
      </c>
      <c r="I27" s="10">
        <f t="shared" si="14"/>
        <v>10.999438818457408</v>
      </c>
      <c r="J27" s="10">
        <f t="shared" si="14"/>
        <v>2.081336768790766</v>
      </c>
      <c r="K27" s="10">
        <f t="shared" si="14"/>
        <v>0.83352469295074827</v>
      </c>
      <c r="L27" s="10">
        <f t="shared" si="14"/>
        <v>11.138197507950389</v>
      </c>
      <c r="M27" s="10">
        <f t="shared" si="14"/>
        <v>2.6525229699001769</v>
      </c>
      <c r="N27" s="10">
        <f t="shared" si="14"/>
        <v>1.6531720707868329</v>
      </c>
      <c r="O27" s="10">
        <f t="shared" si="14"/>
        <v>57.702793983523456</v>
      </c>
      <c r="Q27" s="9" t="s">
        <v>519</v>
      </c>
      <c r="R27" s="10">
        <f>_xlfn.STDEV.S(R25:R26)/AVERAGE(R25:R26)*100</f>
        <v>0.12355809637027886</v>
      </c>
      <c r="S27" s="10">
        <f t="shared" ref="S27:AC27" si="15">_xlfn.STDEV.S(S25:S26)/AVERAGE(S25:S26)*100</f>
        <v>0.61435534473475994</v>
      </c>
      <c r="T27" s="10">
        <f t="shared" si="15"/>
        <v>0.53717093758567158</v>
      </c>
      <c r="U27" s="10">
        <f t="shared" si="15"/>
        <v>0.52087298574251384</v>
      </c>
      <c r="V27" s="10">
        <f t="shared" si="15"/>
        <v>16.559610935804233</v>
      </c>
      <c r="W27" s="10">
        <f t="shared" si="15"/>
        <v>3.5195360149556634</v>
      </c>
      <c r="X27" s="10">
        <f t="shared" si="15"/>
        <v>0.18781056605220928</v>
      </c>
      <c r="Y27" s="10">
        <f t="shared" si="15"/>
        <v>3.0238118932319527</v>
      </c>
      <c r="Z27" s="10">
        <f t="shared" si="15"/>
        <v>12.62462963705468</v>
      </c>
      <c r="AA27" s="10">
        <f t="shared" si="15"/>
        <v>1.2010306262191921</v>
      </c>
      <c r="AB27" s="10">
        <f t="shared" si="15"/>
        <v>1.2432646702181089</v>
      </c>
      <c r="AC27" s="10">
        <f t="shared" si="15"/>
        <v>2.5367059414764106</v>
      </c>
    </row>
    <row r="28" spans="1:29" x14ac:dyDescent="0.3">
      <c r="N28" s="11"/>
      <c r="S28" s="11"/>
      <c r="T28" s="11"/>
      <c r="U28" s="11"/>
      <c r="V28" s="11"/>
      <c r="W28" s="11"/>
      <c r="X28" s="11"/>
    </row>
    <row r="29" spans="1:29" x14ac:dyDescent="0.3">
      <c r="A29" t="s">
        <v>8</v>
      </c>
      <c r="N29" s="11"/>
      <c r="S29" s="11"/>
      <c r="T29" s="11"/>
      <c r="U29" s="11"/>
      <c r="V29" s="11"/>
      <c r="W29" s="11"/>
      <c r="X29" s="11"/>
    </row>
    <row r="30" spans="1:29" x14ac:dyDescent="0.3">
      <c r="A30" t="s">
        <v>9</v>
      </c>
      <c r="N30" s="11"/>
      <c r="S30" s="11"/>
      <c r="T30" s="11"/>
      <c r="U30" s="11"/>
      <c r="V30" s="11"/>
      <c r="W30" s="11"/>
      <c r="X30" s="11"/>
    </row>
    <row r="31" spans="1:29" x14ac:dyDescent="0.3">
      <c r="A31" t="s">
        <v>10</v>
      </c>
      <c r="B31" t="s">
        <v>11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  <c r="N31" s="11"/>
      <c r="S31" s="11"/>
      <c r="T31" s="11"/>
      <c r="U31" s="11"/>
      <c r="V31" s="11"/>
      <c r="W31" s="11"/>
      <c r="X31" s="11"/>
    </row>
    <row r="32" spans="1:29" x14ac:dyDescent="0.3">
      <c r="A32" t="s">
        <v>18</v>
      </c>
      <c r="B32">
        <v>0.1</v>
      </c>
      <c r="C32" t="s">
        <v>19</v>
      </c>
      <c r="D32" t="s">
        <v>20</v>
      </c>
      <c r="E32">
        <v>3.56</v>
      </c>
      <c r="F32">
        <v>3.512</v>
      </c>
      <c r="G32">
        <v>6.8000000000000005E-2</v>
      </c>
      <c r="H32">
        <v>1.9</v>
      </c>
      <c r="S32" s="11"/>
      <c r="T32" s="11"/>
      <c r="U32" s="11"/>
      <c r="V32" s="11"/>
      <c r="W32" s="11"/>
      <c r="X32" s="11"/>
    </row>
    <row r="33" spans="1:24" x14ac:dyDescent="0.3">
      <c r="A33" t="s">
        <v>21</v>
      </c>
      <c r="B33" t="s">
        <v>21</v>
      </c>
      <c r="C33">
        <v>6.7000000000000004E-2</v>
      </c>
      <c r="D33" t="s">
        <v>22</v>
      </c>
      <c r="E33">
        <v>3.4630000000000001</v>
      </c>
      <c r="F33" t="s">
        <v>21</v>
      </c>
      <c r="G33" t="s">
        <v>21</v>
      </c>
      <c r="H33" t="s">
        <v>21</v>
      </c>
      <c r="S33" s="11"/>
      <c r="T33" s="11"/>
      <c r="U33" s="11"/>
      <c r="V33" s="11"/>
      <c r="W33" s="11"/>
      <c r="X33" s="11"/>
    </row>
    <row r="34" spans="1:24" x14ac:dyDescent="0.3">
      <c r="A34" t="s">
        <v>23</v>
      </c>
      <c r="B34">
        <v>3.3000000000000002E-2</v>
      </c>
      <c r="C34">
        <v>1.2999999999999999E-2</v>
      </c>
      <c r="D34" t="s">
        <v>24</v>
      </c>
      <c r="E34">
        <v>3.427</v>
      </c>
      <c r="F34">
        <v>3.4020000000000001</v>
      </c>
      <c r="G34">
        <v>3.5000000000000003E-2</v>
      </c>
      <c r="H34">
        <v>1</v>
      </c>
      <c r="S34" s="11"/>
      <c r="T34" s="11"/>
      <c r="U34" s="11"/>
      <c r="V34" s="11"/>
      <c r="W34" s="11"/>
      <c r="X34" s="11"/>
    </row>
    <row r="35" spans="1:24" x14ac:dyDescent="0.3">
      <c r="A35" t="s">
        <v>21</v>
      </c>
      <c r="B35" t="s">
        <v>21</v>
      </c>
      <c r="C35">
        <v>8.0000000000000002E-3</v>
      </c>
      <c r="D35" t="s">
        <v>25</v>
      </c>
      <c r="E35">
        <v>3.3769999999999998</v>
      </c>
      <c r="F35" t="s">
        <v>21</v>
      </c>
      <c r="G35" t="s">
        <v>21</v>
      </c>
      <c r="H35" t="s">
        <v>21</v>
      </c>
      <c r="S35" s="11"/>
      <c r="T35" s="11"/>
      <c r="U35" s="11"/>
      <c r="V35" s="11"/>
      <c r="W35" s="11"/>
      <c r="X35" s="11"/>
    </row>
    <row r="36" spans="1:24" x14ac:dyDescent="0.3">
      <c r="A36" t="s">
        <v>26</v>
      </c>
      <c r="B36">
        <v>1.0999999999999999E-2</v>
      </c>
      <c r="C36">
        <v>1.4999999999999999E-2</v>
      </c>
      <c r="D36" t="s">
        <v>27</v>
      </c>
      <c r="E36">
        <v>3.4350000000000001</v>
      </c>
      <c r="F36">
        <v>3.4340000000000002</v>
      </c>
      <c r="G36">
        <v>1E-3</v>
      </c>
      <c r="H36">
        <v>0</v>
      </c>
      <c r="S36" s="11"/>
      <c r="T36" s="11"/>
      <c r="U36" s="11"/>
      <c r="V36" s="11"/>
      <c r="W36" s="11"/>
      <c r="X36" s="11"/>
    </row>
    <row r="37" spans="1:24" x14ac:dyDescent="0.3">
      <c r="A37" t="s">
        <v>21</v>
      </c>
      <c r="B37" t="s">
        <v>21</v>
      </c>
      <c r="C37">
        <v>1.4999999999999999E-2</v>
      </c>
      <c r="D37" t="s">
        <v>28</v>
      </c>
      <c r="E37">
        <v>3.4329999999999998</v>
      </c>
      <c r="F37" t="s">
        <v>21</v>
      </c>
      <c r="G37" t="s">
        <v>21</v>
      </c>
      <c r="H37" t="s">
        <v>21</v>
      </c>
      <c r="S37" s="11"/>
      <c r="T37" s="11"/>
      <c r="U37" s="11"/>
      <c r="V37" s="11"/>
      <c r="W37" s="11"/>
      <c r="X37" s="11"/>
    </row>
    <row r="38" spans="1:24" x14ac:dyDescent="0.3">
      <c r="A38" t="s">
        <v>29</v>
      </c>
      <c r="B38">
        <v>4.0000000000000001E-3</v>
      </c>
      <c r="C38">
        <v>6.0000000000000001E-3</v>
      </c>
      <c r="D38" t="s">
        <v>30</v>
      </c>
      <c r="E38">
        <v>3.3050000000000002</v>
      </c>
      <c r="F38">
        <v>3.1339999999999999</v>
      </c>
      <c r="G38">
        <v>0.24199999999999999</v>
      </c>
      <c r="H38">
        <v>7.7</v>
      </c>
      <c r="S38" s="11"/>
      <c r="T38" s="11"/>
      <c r="U38" s="11"/>
      <c r="V38" s="11"/>
      <c r="W38" s="11"/>
      <c r="X38" s="11"/>
    </row>
    <row r="39" spans="1:24" x14ac:dyDescent="0.3">
      <c r="A39" t="s">
        <v>21</v>
      </c>
      <c r="B39" t="s">
        <v>21</v>
      </c>
      <c r="C39">
        <v>2E-3</v>
      </c>
      <c r="D39" t="s">
        <v>31</v>
      </c>
      <c r="E39">
        <v>2.9630000000000001</v>
      </c>
      <c r="F39" t="s">
        <v>21</v>
      </c>
      <c r="G39" t="s">
        <v>21</v>
      </c>
      <c r="H39" t="s">
        <v>21</v>
      </c>
      <c r="S39" s="11"/>
      <c r="T39" s="11"/>
      <c r="U39" s="11"/>
      <c r="V39" s="11"/>
      <c r="W39" s="11"/>
      <c r="X39" s="11"/>
    </row>
    <row r="40" spans="1:24" x14ac:dyDescent="0.3">
      <c r="A40" t="s">
        <v>32</v>
      </c>
      <c r="B40">
        <v>1E-3</v>
      </c>
      <c r="C40">
        <v>1E-3</v>
      </c>
      <c r="D40" t="s">
        <v>33</v>
      </c>
      <c r="E40">
        <v>2.4180000000000001</v>
      </c>
      <c r="F40">
        <v>2.4550000000000001</v>
      </c>
      <c r="G40">
        <v>5.2999999999999999E-2</v>
      </c>
      <c r="H40">
        <v>2.2000000000000002</v>
      </c>
    </row>
    <row r="41" spans="1:24" x14ac:dyDescent="0.3">
      <c r="A41" t="s">
        <v>21</v>
      </c>
      <c r="B41" t="s">
        <v>21</v>
      </c>
      <c r="C41">
        <v>1E-3</v>
      </c>
      <c r="D41" t="s">
        <v>34</v>
      </c>
      <c r="E41">
        <v>2.4929999999999999</v>
      </c>
      <c r="F41" t="s">
        <v>21</v>
      </c>
      <c r="G41" t="s">
        <v>21</v>
      </c>
      <c r="H41" t="s">
        <v>21</v>
      </c>
    </row>
    <row r="42" spans="1:24" x14ac:dyDescent="0.3">
      <c r="A42" t="s">
        <v>35</v>
      </c>
      <c r="B42">
        <v>0</v>
      </c>
      <c r="C42">
        <v>0</v>
      </c>
      <c r="D42" t="s">
        <v>36</v>
      </c>
      <c r="E42">
        <v>1.284</v>
      </c>
      <c r="F42">
        <v>1.266</v>
      </c>
      <c r="G42">
        <v>2.5000000000000001E-2</v>
      </c>
      <c r="H42">
        <v>2</v>
      </c>
    </row>
    <row r="43" spans="1:24" x14ac:dyDescent="0.3">
      <c r="A43" t="s">
        <v>21</v>
      </c>
      <c r="B43" t="s">
        <v>21</v>
      </c>
      <c r="C43">
        <v>0</v>
      </c>
      <c r="D43" t="s">
        <v>37</v>
      </c>
      <c r="E43">
        <v>1.248</v>
      </c>
      <c r="F43" t="s">
        <v>21</v>
      </c>
      <c r="G43" t="s">
        <v>21</v>
      </c>
      <c r="H43" t="s">
        <v>21</v>
      </c>
    </row>
    <row r="44" spans="1:24" x14ac:dyDescent="0.3">
      <c r="A44" t="s">
        <v>38</v>
      </c>
      <c r="B44">
        <v>0</v>
      </c>
      <c r="C44">
        <v>0</v>
      </c>
      <c r="D44" t="s">
        <v>39</v>
      </c>
      <c r="E44">
        <v>0.61099999999999999</v>
      </c>
      <c r="F44">
        <v>0.59499999999999997</v>
      </c>
      <c r="G44">
        <v>2.3E-2</v>
      </c>
      <c r="H44">
        <v>3.9</v>
      </c>
    </row>
    <row r="45" spans="1:24" x14ac:dyDescent="0.3">
      <c r="A45" t="s">
        <v>21</v>
      </c>
      <c r="B45" t="s">
        <v>21</v>
      </c>
      <c r="C45">
        <v>0</v>
      </c>
      <c r="D45" t="s">
        <v>40</v>
      </c>
      <c r="E45">
        <v>0.57799999999999996</v>
      </c>
      <c r="F45" t="s">
        <v>21</v>
      </c>
      <c r="G45" t="s">
        <v>21</v>
      </c>
      <c r="H45" t="s">
        <v>21</v>
      </c>
    </row>
    <row r="46" spans="1:24" x14ac:dyDescent="0.3">
      <c r="A46" t="s">
        <v>41</v>
      </c>
      <c r="B46">
        <v>0</v>
      </c>
      <c r="C46">
        <v>0</v>
      </c>
      <c r="D46" t="s">
        <v>42</v>
      </c>
      <c r="E46">
        <v>0.26700000000000002</v>
      </c>
      <c r="F46">
        <v>0.251</v>
      </c>
      <c r="G46">
        <v>2.1999999999999999E-2</v>
      </c>
      <c r="H46">
        <v>8.9</v>
      </c>
    </row>
    <row r="47" spans="1:24" x14ac:dyDescent="0.3">
      <c r="A47" t="s">
        <v>21</v>
      </c>
      <c r="B47" t="s">
        <v>21</v>
      </c>
      <c r="C47">
        <v>0</v>
      </c>
      <c r="D47" t="s">
        <v>43</v>
      </c>
      <c r="E47">
        <v>0.23499999999999999</v>
      </c>
      <c r="F47" t="s">
        <v>21</v>
      </c>
      <c r="G47" t="s">
        <v>21</v>
      </c>
      <c r="H47" t="s">
        <v>21</v>
      </c>
    </row>
    <row r="48" spans="1:24" x14ac:dyDescent="0.3">
      <c r="A48" t="s">
        <v>44</v>
      </c>
      <c r="B48">
        <v>0</v>
      </c>
      <c r="C48">
        <v>0</v>
      </c>
      <c r="D48" t="s">
        <v>45</v>
      </c>
      <c r="E48">
        <v>0.113</v>
      </c>
      <c r="F48">
        <v>0.111</v>
      </c>
      <c r="G48">
        <v>3.0000000000000001E-3</v>
      </c>
      <c r="H48">
        <v>2.7</v>
      </c>
    </row>
    <row r="49" spans="1:8" x14ac:dyDescent="0.3">
      <c r="A49" t="s">
        <v>21</v>
      </c>
      <c r="B49" t="s">
        <v>21</v>
      </c>
      <c r="C49">
        <v>0</v>
      </c>
      <c r="D49" t="s">
        <v>46</v>
      </c>
      <c r="E49">
        <v>0.109</v>
      </c>
      <c r="F49" t="s">
        <v>21</v>
      </c>
      <c r="G49" t="s">
        <v>21</v>
      </c>
      <c r="H49" t="s">
        <v>21</v>
      </c>
    </row>
    <row r="50" spans="1:8" x14ac:dyDescent="0.3">
      <c r="A50" t="s">
        <v>47</v>
      </c>
      <c r="B50">
        <v>0</v>
      </c>
      <c r="C50">
        <v>0</v>
      </c>
      <c r="D50" t="s">
        <v>48</v>
      </c>
      <c r="E50">
        <v>7.0000000000000007E-2</v>
      </c>
      <c r="F50">
        <v>7.0000000000000007E-2</v>
      </c>
      <c r="G50">
        <v>1E-3</v>
      </c>
      <c r="H50">
        <v>1.6</v>
      </c>
    </row>
    <row r="51" spans="1:8" x14ac:dyDescent="0.3">
      <c r="A51" t="s">
        <v>21</v>
      </c>
      <c r="B51" t="s">
        <v>21</v>
      </c>
      <c r="C51">
        <v>0</v>
      </c>
      <c r="D51" t="s">
        <v>49</v>
      </c>
      <c r="E51">
        <v>6.9000000000000006E-2</v>
      </c>
      <c r="F51" t="s">
        <v>21</v>
      </c>
      <c r="G51" t="s">
        <v>21</v>
      </c>
      <c r="H51" t="s">
        <v>21</v>
      </c>
    </row>
    <row r="52" spans="1:8" x14ac:dyDescent="0.3">
      <c r="A52" t="s">
        <v>50</v>
      </c>
      <c r="B52">
        <v>0</v>
      </c>
      <c r="C52">
        <v>0</v>
      </c>
      <c r="D52" t="s">
        <v>51</v>
      </c>
      <c r="E52">
        <v>5.8999999999999997E-2</v>
      </c>
      <c r="F52">
        <v>5.6000000000000001E-2</v>
      </c>
      <c r="G52">
        <v>4.0000000000000001E-3</v>
      </c>
      <c r="H52">
        <v>6.8</v>
      </c>
    </row>
    <row r="53" spans="1:8" x14ac:dyDescent="0.3">
      <c r="A53" t="s">
        <v>21</v>
      </c>
      <c r="B53" t="s">
        <v>21</v>
      </c>
      <c r="C53" t="s">
        <v>19</v>
      </c>
      <c r="D53" t="s">
        <v>52</v>
      </c>
      <c r="E53">
        <v>5.2999999999999999E-2</v>
      </c>
      <c r="F53" t="s">
        <v>21</v>
      </c>
      <c r="G53" t="s">
        <v>21</v>
      </c>
      <c r="H53" t="s">
        <v>21</v>
      </c>
    </row>
    <row r="54" spans="1:8" x14ac:dyDescent="0.3">
      <c r="A54" t="s">
        <v>53</v>
      </c>
      <c r="B54">
        <v>0</v>
      </c>
      <c r="C54" t="s">
        <v>19</v>
      </c>
      <c r="D54" t="s">
        <v>54</v>
      </c>
      <c r="E54">
        <v>5.1999999999999998E-2</v>
      </c>
      <c r="F54">
        <v>0.05</v>
      </c>
      <c r="G54">
        <v>3.0000000000000001E-3</v>
      </c>
      <c r="H54">
        <v>5.6</v>
      </c>
    </row>
    <row r="55" spans="1:8" x14ac:dyDescent="0.3">
      <c r="A55" t="s">
        <v>21</v>
      </c>
      <c r="B55" t="s">
        <v>21</v>
      </c>
      <c r="C55" t="s">
        <v>19</v>
      </c>
      <c r="D55" t="s">
        <v>55</v>
      </c>
      <c r="E55">
        <v>4.8000000000000001E-2</v>
      </c>
      <c r="F55" t="s">
        <v>21</v>
      </c>
      <c r="G55" t="s">
        <v>21</v>
      </c>
      <c r="H55" t="s">
        <v>21</v>
      </c>
    </row>
    <row r="56" spans="1:8" x14ac:dyDescent="0.3">
      <c r="A56" t="s">
        <v>56</v>
      </c>
    </row>
    <row r="57" spans="1:8" x14ac:dyDescent="0.3">
      <c r="A57" t="s">
        <v>57</v>
      </c>
      <c r="B57" t="s">
        <v>58</v>
      </c>
      <c r="C57">
        <v>0.05</v>
      </c>
      <c r="D57" t="s">
        <v>59</v>
      </c>
    </row>
    <row r="58" spans="1:8" x14ac:dyDescent="0.3">
      <c r="A58" t="s">
        <v>60</v>
      </c>
      <c r="B58" t="s">
        <v>61</v>
      </c>
      <c r="C58">
        <v>3.512</v>
      </c>
      <c r="D58" t="s">
        <v>62</v>
      </c>
    </row>
    <row r="59" spans="1:8" x14ac:dyDescent="0.3">
      <c r="A59" t="s">
        <v>63</v>
      </c>
    </row>
    <row r="60" spans="1:8" x14ac:dyDescent="0.3">
      <c r="A60" t="s">
        <v>64</v>
      </c>
    </row>
    <row r="61" spans="1:8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</row>
    <row r="62" spans="1:8" x14ac:dyDescent="0.3">
      <c r="A62">
        <v>1</v>
      </c>
      <c r="B62" t="s">
        <v>68</v>
      </c>
      <c r="C62">
        <v>4.7E-2</v>
      </c>
      <c r="D62" t="s">
        <v>65</v>
      </c>
      <c r="E62" t="s">
        <v>19</v>
      </c>
      <c r="F62">
        <v>2E-3</v>
      </c>
      <c r="G62">
        <v>7.0000000000000001E-3</v>
      </c>
      <c r="H62">
        <v>414.2</v>
      </c>
    </row>
    <row r="63" spans="1:8" x14ac:dyDescent="0.3">
      <c r="A63" t="s">
        <v>21</v>
      </c>
      <c r="B63" t="s">
        <v>69</v>
      </c>
      <c r="C63">
        <v>4.4999999999999998E-2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</row>
    <row r="64" spans="1:8" x14ac:dyDescent="0.3">
      <c r="A64" t="s">
        <v>21</v>
      </c>
      <c r="B64" t="s">
        <v>70</v>
      </c>
      <c r="C64">
        <v>4.8000000000000001E-2</v>
      </c>
      <c r="D64" t="s">
        <v>65</v>
      </c>
      <c r="E64" t="s">
        <v>19</v>
      </c>
      <c r="F64" t="s">
        <v>21</v>
      </c>
      <c r="G64" t="s">
        <v>21</v>
      </c>
      <c r="H64" t="s">
        <v>21</v>
      </c>
    </row>
    <row r="65" spans="1:8" x14ac:dyDescent="0.3">
      <c r="A65" t="s">
        <v>21</v>
      </c>
      <c r="B65" t="s">
        <v>71</v>
      </c>
      <c r="C65">
        <v>4.7E-2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</row>
    <row r="66" spans="1:8" x14ac:dyDescent="0.3">
      <c r="A66" t="s">
        <v>21</v>
      </c>
      <c r="B66" t="s">
        <v>72</v>
      </c>
      <c r="C66">
        <v>4.5999999999999999E-2</v>
      </c>
      <c r="D66" t="s">
        <v>65</v>
      </c>
      <c r="E66" t="s">
        <v>19</v>
      </c>
      <c r="F66" t="s">
        <v>21</v>
      </c>
      <c r="G66" t="s">
        <v>21</v>
      </c>
      <c r="H66" t="s">
        <v>21</v>
      </c>
    </row>
    <row r="67" spans="1:8" x14ac:dyDescent="0.3">
      <c r="A67" t="s">
        <v>21</v>
      </c>
      <c r="B67" t="s">
        <v>73</v>
      </c>
      <c r="C67">
        <v>4.4999999999999998E-2</v>
      </c>
      <c r="D67" t="s">
        <v>65</v>
      </c>
      <c r="E67" t="s">
        <v>19</v>
      </c>
      <c r="F67" t="s">
        <v>21</v>
      </c>
      <c r="G67" t="s">
        <v>21</v>
      </c>
      <c r="H67" t="s">
        <v>21</v>
      </c>
    </row>
    <row r="68" spans="1:8" x14ac:dyDescent="0.3">
      <c r="A68" t="s">
        <v>21</v>
      </c>
      <c r="B68" t="s">
        <v>74</v>
      </c>
      <c r="C68">
        <v>4.5999999999999999E-2</v>
      </c>
      <c r="D68" t="s">
        <v>65</v>
      </c>
      <c r="E68" t="s">
        <v>19</v>
      </c>
      <c r="F68" t="s">
        <v>21</v>
      </c>
      <c r="G68" t="s">
        <v>21</v>
      </c>
      <c r="H68" t="s">
        <v>21</v>
      </c>
    </row>
    <row r="69" spans="1:8" x14ac:dyDescent="0.3">
      <c r="A69" t="s">
        <v>21</v>
      </c>
      <c r="B69" t="s">
        <v>75</v>
      </c>
      <c r="C69">
        <v>4.7E-2</v>
      </c>
      <c r="D69" t="s">
        <v>65</v>
      </c>
      <c r="E69" t="s">
        <v>19</v>
      </c>
      <c r="F69" t="s">
        <v>21</v>
      </c>
      <c r="G69" t="s">
        <v>21</v>
      </c>
      <c r="H69" t="s">
        <v>21</v>
      </c>
    </row>
    <row r="70" spans="1:8" x14ac:dyDescent="0.3">
      <c r="A70" t="s">
        <v>21</v>
      </c>
      <c r="B70" t="s">
        <v>76</v>
      </c>
      <c r="C70">
        <v>4.9000000000000002E-2</v>
      </c>
      <c r="D70" t="s">
        <v>65</v>
      </c>
      <c r="E70" t="s">
        <v>19</v>
      </c>
      <c r="F70" t="s">
        <v>21</v>
      </c>
      <c r="G70" t="s">
        <v>21</v>
      </c>
      <c r="H70" t="s">
        <v>21</v>
      </c>
    </row>
    <row r="71" spans="1:8" x14ac:dyDescent="0.3">
      <c r="A71" t="s">
        <v>21</v>
      </c>
      <c r="B71" t="s">
        <v>77</v>
      </c>
      <c r="C71">
        <v>4.3999999999999997E-2</v>
      </c>
      <c r="D71" t="s">
        <v>65</v>
      </c>
      <c r="E71" t="s">
        <v>19</v>
      </c>
      <c r="F71" t="s">
        <v>21</v>
      </c>
      <c r="G71" t="s">
        <v>21</v>
      </c>
      <c r="H71" t="s">
        <v>21</v>
      </c>
    </row>
    <row r="72" spans="1:8" x14ac:dyDescent="0.3">
      <c r="A72" t="s">
        <v>21</v>
      </c>
      <c r="B72" t="s">
        <v>78</v>
      </c>
      <c r="C72">
        <v>5.5E-2</v>
      </c>
      <c r="E72" t="s">
        <v>19</v>
      </c>
      <c r="F72" t="s">
        <v>21</v>
      </c>
      <c r="G72" t="s">
        <v>21</v>
      </c>
      <c r="H72" t="s">
        <v>21</v>
      </c>
    </row>
    <row r="73" spans="1:8" x14ac:dyDescent="0.3">
      <c r="A73" t="s">
        <v>21</v>
      </c>
      <c r="B73" t="s">
        <v>79</v>
      </c>
      <c r="C73">
        <v>4.3999999999999997E-2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</row>
    <row r="74" spans="1:8" x14ac:dyDescent="0.3">
      <c r="A74" t="s">
        <v>21</v>
      </c>
      <c r="B74" t="s">
        <v>80</v>
      </c>
      <c r="C74">
        <v>4.2999999999999997E-2</v>
      </c>
      <c r="D74" t="s">
        <v>65</v>
      </c>
      <c r="E74" t="s">
        <v>19</v>
      </c>
      <c r="F74" t="s">
        <v>21</v>
      </c>
      <c r="G74" t="s">
        <v>21</v>
      </c>
      <c r="H74" t="s">
        <v>21</v>
      </c>
    </row>
    <row r="75" spans="1:8" x14ac:dyDescent="0.3">
      <c r="A75" t="s">
        <v>21</v>
      </c>
      <c r="B75" t="s">
        <v>81</v>
      </c>
      <c r="C75">
        <v>4.5999999999999999E-2</v>
      </c>
      <c r="D75" t="s">
        <v>65</v>
      </c>
      <c r="E75" t="s">
        <v>19</v>
      </c>
      <c r="F75" t="s">
        <v>21</v>
      </c>
      <c r="G75" t="s">
        <v>21</v>
      </c>
      <c r="H75" t="s">
        <v>21</v>
      </c>
    </row>
    <row r="76" spans="1:8" x14ac:dyDescent="0.3">
      <c r="A76" t="s">
        <v>21</v>
      </c>
      <c r="B76" t="s">
        <v>82</v>
      </c>
      <c r="C76">
        <v>4.3999999999999997E-2</v>
      </c>
      <c r="D76" t="s">
        <v>65</v>
      </c>
      <c r="E76" t="s">
        <v>19</v>
      </c>
      <c r="F76" t="s">
        <v>21</v>
      </c>
      <c r="G76" t="s">
        <v>21</v>
      </c>
      <c r="H76" t="s">
        <v>21</v>
      </c>
    </row>
    <row r="77" spans="1:8" x14ac:dyDescent="0.3">
      <c r="A77" t="s">
        <v>21</v>
      </c>
      <c r="B77" t="s">
        <v>83</v>
      </c>
      <c r="C77">
        <v>4.3999999999999997E-2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</row>
    <row r="78" spans="1:8" x14ac:dyDescent="0.3">
      <c r="A78" t="s">
        <v>21</v>
      </c>
      <c r="B78" t="s">
        <v>84</v>
      </c>
      <c r="C78">
        <v>4.3999999999999997E-2</v>
      </c>
      <c r="D78" t="s">
        <v>65</v>
      </c>
      <c r="E78" t="s">
        <v>19</v>
      </c>
      <c r="F78" t="s">
        <v>21</v>
      </c>
      <c r="G78" t="s">
        <v>21</v>
      </c>
      <c r="H78" t="s">
        <v>21</v>
      </c>
    </row>
    <row r="79" spans="1:8" x14ac:dyDescent="0.3">
      <c r="A79" t="s">
        <v>21</v>
      </c>
      <c r="B79" t="s">
        <v>85</v>
      </c>
      <c r="C79">
        <v>4.2999999999999997E-2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</row>
    <row r="80" spans="1:8" x14ac:dyDescent="0.3">
      <c r="A80" t="s">
        <v>21</v>
      </c>
      <c r="B80" t="s">
        <v>86</v>
      </c>
      <c r="C80">
        <v>4.2999999999999997E-2</v>
      </c>
      <c r="D80" t="s">
        <v>65</v>
      </c>
      <c r="E80" t="s">
        <v>19</v>
      </c>
      <c r="F80" t="s">
        <v>21</v>
      </c>
      <c r="G80" t="s">
        <v>21</v>
      </c>
      <c r="H80" t="s">
        <v>21</v>
      </c>
    </row>
    <row r="81" spans="1:8" x14ac:dyDescent="0.3">
      <c r="A81" t="s">
        <v>21</v>
      </c>
      <c r="B81" t="s">
        <v>87</v>
      </c>
      <c r="C81">
        <v>4.2999999999999997E-2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</row>
    <row r="82" spans="1:8" x14ac:dyDescent="0.3">
      <c r="A82" t="s">
        <v>21</v>
      </c>
      <c r="B82" t="s">
        <v>88</v>
      </c>
      <c r="C82">
        <v>5.2999999999999999E-2</v>
      </c>
      <c r="E82" t="s">
        <v>19</v>
      </c>
      <c r="F82" t="s">
        <v>21</v>
      </c>
      <c r="G82" t="s">
        <v>21</v>
      </c>
      <c r="H82" t="s">
        <v>21</v>
      </c>
    </row>
    <row r="83" spans="1:8" x14ac:dyDescent="0.3">
      <c r="A83" t="s">
        <v>21</v>
      </c>
      <c r="B83" t="s">
        <v>89</v>
      </c>
      <c r="C83">
        <v>4.5999999999999999E-2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</row>
    <row r="84" spans="1:8" x14ac:dyDescent="0.3">
      <c r="A84" t="s">
        <v>21</v>
      </c>
      <c r="B84" t="s">
        <v>90</v>
      </c>
      <c r="C84">
        <v>4.3999999999999997E-2</v>
      </c>
      <c r="D84" t="s">
        <v>65</v>
      </c>
      <c r="E84" t="s">
        <v>19</v>
      </c>
      <c r="F84" t="s">
        <v>21</v>
      </c>
      <c r="G84" t="s">
        <v>21</v>
      </c>
      <c r="H84" t="s">
        <v>21</v>
      </c>
    </row>
    <row r="85" spans="1:8" x14ac:dyDescent="0.3">
      <c r="A85" t="s">
        <v>21</v>
      </c>
      <c r="B85" t="s">
        <v>91</v>
      </c>
      <c r="C85">
        <v>4.2999999999999997E-2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</row>
    <row r="86" spans="1:8" x14ac:dyDescent="0.3">
      <c r="A86" t="s">
        <v>21</v>
      </c>
      <c r="B86" t="s">
        <v>92</v>
      </c>
      <c r="C86">
        <v>4.4999999999999998E-2</v>
      </c>
      <c r="D86" t="s">
        <v>65</v>
      </c>
      <c r="E86" t="s">
        <v>19</v>
      </c>
      <c r="F86" t="s">
        <v>21</v>
      </c>
      <c r="G86" t="s">
        <v>21</v>
      </c>
      <c r="H86" t="s">
        <v>21</v>
      </c>
    </row>
    <row r="87" spans="1:8" x14ac:dyDescent="0.3">
      <c r="A87" t="s">
        <v>21</v>
      </c>
      <c r="B87" t="s">
        <v>93</v>
      </c>
      <c r="C87">
        <v>5.2999999999999999E-2</v>
      </c>
      <c r="E87" t="s">
        <v>19</v>
      </c>
      <c r="F87" t="s">
        <v>21</v>
      </c>
      <c r="G87" t="s">
        <v>21</v>
      </c>
      <c r="H87" t="s">
        <v>21</v>
      </c>
    </row>
    <row r="88" spans="1:8" x14ac:dyDescent="0.3">
      <c r="A88" t="s">
        <v>21</v>
      </c>
      <c r="B88" t="s">
        <v>94</v>
      </c>
      <c r="C88">
        <v>4.3999999999999997E-2</v>
      </c>
      <c r="D88" t="s">
        <v>65</v>
      </c>
      <c r="E88" t="s">
        <v>19</v>
      </c>
      <c r="F88" t="s">
        <v>21</v>
      </c>
      <c r="G88" t="s">
        <v>21</v>
      </c>
      <c r="H88" t="s">
        <v>21</v>
      </c>
    </row>
    <row r="89" spans="1:8" x14ac:dyDescent="0.3">
      <c r="A89" t="s">
        <v>21</v>
      </c>
      <c r="B89" t="s">
        <v>95</v>
      </c>
      <c r="C89">
        <v>4.2999999999999997E-2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</row>
    <row r="90" spans="1:8" x14ac:dyDescent="0.3">
      <c r="A90" t="s">
        <v>21</v>
      </c>
      <c r="B90" t="s">
        <v>96</v>
      </c>
      <c r="C90">
        <v>4.4999999999999998E-2</v>
      </c>
      <c r="D90" t="s">
        <v>65</v>
      </c>
      <c r="E90" t="s">
        <v>19</v>
      </c>
      <c r="F90" t="s">
        <v>21</v>
      </c>
      <c r="G90" t="s">
        <v>21</v>
      </c>
      <c r="H90" t="s">
        <v>21</v>
      </c>
    </row>
    <row r="91" spans="1:8" x14ac:dyDescent="0.3">
      <c r="A91" t="s">
        <v>21</v>
      </c>
      <c r="B91" t="s">
        <v>97</v>
      </c>
      <c r="C91">
        <v>4.3999999999999997E-2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</row>
    <row r="92" spans="1:8" x14ac:dyDescent="0.3">
      <c r="A92" t="s">
        <v>21</v>
      </c>
      <c r="B92" t="s">
        <v>98</v>
      </c>
      <c r="C92">
        <v>4.2999999999999997E-2</v>
      </c>
      <c r="D92" t="s">
        <v>65</v>
      </c>
      <c r="E92" t="s">
        <v>19</v>
      </c>
      <c r="F92" t="s">
        <v>21</v>
      </c>
      <c r="G92" t="s">
        <v>21</v>
      </c>
      <c r="H92" t="s">
        <v>21</v>
      </c>
    </row>
    <row r="93" spans="1:8" x14ac:dyDescent="0.3">
      <c r="A93" t="s">
        <v>21</v>
      </c>
      <c r="B93" t="s">
        <v>99</v>
      </c>
      <c r="C93">
        <v>4.7E-2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</row>
    <row r="94" spans="1:8" x14ac:dyDescent="0.3">
      <c r="A94" t="s">
        <v>21</v>
      </c>
      <c r="B94" t="s">
        <v>100</v>
      </c>
      <c r="C94">
        <v>0.08</v>
      </c>
      <c r="E94">
        <v>0</v>
      </c>
      <c r="F94" t="s">
        <v>21</v>
      </c>
      <c r="G94" t="s">
        <v>21</v>
      </c>
      <c r="H94" t="s">
        <v>21</v>
      </c>
    </row>
    <row r="95" spans="1:8" x14ac:dyDescent="0.3">
      <c r="A95" t="s">
        <v>21</v>
      </c>
      <c r="B95" t="s">
        <v>101</v>
      </c>
      <c r="C95">
        <v>0.05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</row>
    <row r="96" spans="1:8" x14ac:dyDescent="0.3">
      <c r="A96" t="s">
        <v>21</v>
      </c>
      <c r="B96" t="s">
        <v>102</v>
      </c>
      <c r="C96">
        <v>6.6000000000000003E-2</v>
      </c>
      <c r="E96">
        <v>0</v>
      </c>
      <c r="F96" t="s">
        <v>21</v>
      </c>
      <c r="G96" t="s">
        <v>21</v>
      </c>
      <c r="H96" t="s">
        <v>21</v>
      </c>
    </row>
    <row r="97" spans="1:8" x14ac:dyDescent="0.3">
      <c r="A97" t="s">
        <v>21</v>
      </c>
      <c r="B97" t="s">
        <v>103</v>
      </c>
      <c r="C97">
        <v>5.0999999999999997E-2</v>
      </c>
      <c r="E97" t="s">
        <v>19</v>
      </c>
      <c r="F97" t="s">
        <v>21</v>
      </c>
      <c r="G97" t="s">
        <v>21</v>
      </c>
      <c r="H97" t="s">
        <v>21</v>
      </c>
    </row>
    <row r="98" spans="1:8" x14ac:dyDescent="0.3">
      <c r="A98" t="s">
        <v>21</v>
      </c>
      <c r="B98" t="s">
        <v>104</v>
      </c>
      <c r="C98">
        <v>3.5830000000000002</v>
      </c>
      <c r="D98" t="s">
        <v>65</v>
      </c>
      <c r="E98" t="s">
        <v>19</v>
      </c>
      <c r="F98" t="s">
        <v>21</v>
      </c>
      <c r="G98" t="s">
        <v>21</v>
      </c>
      <c r="H98" t="s">
        <v>21</v>
      </c>
    </row>
    <row r="99" spans="1:8" x14ac:dyDescent="0.3">
      <c r="A99" t="s">
        <v>21</v>
      </c>
      <c r="B99" t="s">
        <v>105</v>
      </c>
      <c r="C99">
        <v>3.3239999999999998</v>
      </c>
      <c r="E99">
        <v>6.0000000000000001E-3</v>
      </c>
      <c r="F99" t="s">
        <v>21</v>
      </c>
      <c r="G99" t="s">
        <v>21</v>
      </c>
      <c r="H99" t="s">
        <v>21</v>
      </c>
    </row>
    <row r="100" spans="1:8" x14ac:dyDescent="0.3">
      <c r="A100" t="s">
        <v>21</v>
      </c>
      <c r="B100" t="s">
        <v>106</v>
      </c>
      <c r="C100">
        <v>2.5950000000000002</v>
      </c>
      <c r="E100">
        <v>2E-3</v>
      </c>
      <c r="F100" t="s">
        <v>21</v>
      </c>
      <c r="G100" t="s">
        <v>21</v>
      </c>
      <c r="H100" t="s">
        <v>21</v>
      </c>
    </row>
    <row r="101" spans="1:8" x14ac:dyDescent="0.3">
      <c r="A101" t="s">
        <v>21</v>
      </c>
      <c r="B101" t="s">
        <v>107</v>
      </c>
      <c r="C101">
        <v>0.627</v>
      </c>
      <c r="E101">
        <v>0</v>
      </c>
      <c r="F101" t="s">
        <v>21</v>
      </c>
      <c r="G101" t="s">
        <v>21</v>
      </c>
      <c r="H101" t="s">
        <v>21</v>
      </c>
    </row>
    <row r="102" spans="1:8" x14ac:dyDescent="0.3">
      <c r="A102" t="s">
        <v>21</v>
      </c>
      <c r="B102" t="s">
        <v>108</v>
      </c>
      <c r="C102">
        <v>0.14599999999999999</v>
      </c>
      <c r="E102">
        <v>0</v>
      </c>
      <c r="F102" t="s">
        <v>21</v>
      </c>
      <c r="G102" t="s">
        <v>21</v>
      </c>
      <c r="H102" t="s">
        <v>21</v>
      </c>
    </row>
    <row r="103" spans="1:8" x14ac:dyDescent="0.3">
      <c r="A103" t="s">
        <v>21</v>
      </c>
      <c r="B103" t="s">
        <v>109</v>
      </c>
      <c r="C103">
        <v>6.0999999999999999E-2</v>
      </c>
      <c r="E103">
        <v>0</v>
      </c>
      <c r="F103" t="s">
        <v>21</v>
      </c>
      <c r="G103" t="s">
        <v>21</v>
      </c>
      <c r="H103" t="s">
        <v>21</v>
      </c>
    </row>
    <row r="104" spans="1:8" x14ac:dyDescent="0.3">
      <c r="A104" t="s">
        <v>21</v>
      </c>
      <c r="B104" t="s">
        <v>110</v>
      </c>
      <c r="C104">
        <v>5.0999999999999997E-2</v>
      </c>
      <c r="E104" t="s">
        <v>19</v>
      </c>
      <c r="F104" t="s">
        <v>21</v>
      </c>
      <c r="G104" t="s">
        <v>21</v>
      </c>
      <c r="H104" t="s">
        <v>21</v>
      </c>
    </row>
    <row r="105" spans="1:8" x14ac:dyDescent="0.3">
      <c r="A105" t="s">
        <v>21</v>
      </c>
      <c r="B105" t="s">
        <v>111</v>
      </c>
      <c r="C105">
        <v>4.7E-2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</row>
    <row r="106" spans="1:8" x14ac:dyDescent="0.3">
      <c r="A106" t="s">
        <v>21</v>
      </c>
      <c r="B106" t="s">
        <v>112</v>
      </c>
      <c r="C106">
        <v>4.8000000000000001E-2</v>
      </c>
      <c r="D106" t="s">
        <v>65</v>
      </c>
      <c r="E106" t="s">
        <v>19</v>
      </c>
      <c r="F106" t="s">
        <v>21</v>
      </c>
      <c r="G106" t="s">
        <v>21</v>
      </c>
      <c r="H106" t="s">
        <v>21</v>
      </c>
    </row>
    <row r="107" spans="1:8" x14ac:dyDescent="0.3">
      <c r="A107" t="s">
        <v>21</v>
      </c>
      <c r="B107" t="s">
        <v>113</v>
      </c>
      <c r="C107">
        <v>4.4999999999999998E-2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</row>
    <row r="108" spans="1:8" x14ac:dyDescent="0.3">
      <c r="A108" t="s">
        <v>21</v>
      </c>
      <c r="B108" t="s">
        <v>114</v>
      </c>
      <c r="C108">
        <v>4.7E-2</v>
      </c>
      <c r="D108" t="s">
        <v>65</v>
      </c>
      <c r="E108" t="s">
        <v>19</v>
      </c>
      <c r="F108" t="s">
        <v>21</v>
      </c>
      <c r="G108" t="s">
        <v>21</v>
      </c>
      <c r="H108" t="s">
        <v>21</v>
      </c>
    </row>
    <row r="109" spans="1:8" x14ac:dyDescent="0.3">
      <c r="A109" t="s">
        <v>21</v>
      </c>
      <c r="B109" t="s">
        <v>115</v>
      </c>
      <c r="C109">
        <v>4.4999999999999998E-2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</row>
    <row r="110" spans="1:8" x14ac:dyDescent="0.3">
      <c r="A110" t="s">
        <v>21</v>
      </c>
      <c r="B110" t="s">
        <v>116</v>
      </c>
      <c r="C110">
        <v>4.3999999999999997E-2</v>
      </c>
      <c r="D110" t="s">
        <v>65</v>
      </c>
      <c r="E110" t="s">
        <v>19</v>
      </c>
      <c r="F110" t="s">
        <v>21</v>
      </c>
      <c r="G110" t="s">
        <v>21</v>
      </c>
      <c r="H110" t="s">
        <v>21</v>
      </c>
    </row>
    <row r="111" spans="1:8" x14ac:dyDescent="0.3">
      <c r="A111" t="s">
        <v>21</v>
      </c>
      <c r="B111" t="s">
        <v>117</v>
      </c>
      <c r="C111">
        <v>4.7E-2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</row>
    <row r="112" spans="1:8" x14ac:dyDescent="0.3">
      <c r="A112" t="s">
        <v>21</v>
      </c>
      <c r="B112" t="s">
        <v>118</v>
      </c>
      <c r="C112">
        <v>4.2999999999999997E-2</v>
      </c>
      <c r="D112" t="s">
        <v>65</v>
      </c>
      <c r="E112" t="s">
        <v>19</v>
      </c>
      <c r="F112" t="s">
        <v>21</v>
      </c>
      <c r="G112" t="s">
        <v>21</v>
      </c>
      <c r="H112" t="s">
        <v>21</v>
      </c>
    </row>
    <row r="113" spans="1:8" x14ac:dyDescent="0.3">
      <c r="A113" t="s">
        <v>21</v>
      </c>
      <c r="B113" t="s">
        <v>119</v>
      </c>
      <c r="C113">
        <v>4.2999999999999997E-2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</row>
    <row r="114" spans="1:8" x14ac:dyDescent="0.3">
      <c r="A114" t="s">
        <v>21</v>
      </c>
      <c r="B114" t="s">
        <v>120</v>
      </c>
      <c r="C114">
        <v>4.2999999999999997E-2</v>
      </c>
      <c r="D114" t="s">
        <v>65</v>
      </c>
      <c r="E114" t="s">
        <v>19</v>
      </c>
      <c r="F114" t="s">
        <v>21</v>
      </c>
      <c r="G114" t="s">
        <v>21</v>
      </c>
      <c r="H114" t="s">
        <v>21</v>
      </c>
    </row>
    <row r="115" spans="1:8" x14ac:dyDescent="0.3">
      <c r="A115" t="s">
        <v>21</v>
      </c>
      <c r="B115" t="s">
        <v>121</v>
      </c>
      <c r="C115">
        <v>4.2999999999999997E-2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</row>
    <row r="116" spans="1:8" x14ac:dyDescent="0.3">
      <c r="A116" t="s">
        <v>21</v>
      </c>
      <c r="B116" t="s">
        <v>122</v>
      </c>
      <c r="C116">
        <v>4.2999999999999997E-2</v>
      </c>
      <c r="D116" t="s">
        <v>65</v>
      </c>
      <c r="E116" t="s">
        <v>19</v>
      </c>
      <c r="F116" t="s">
        <v>21</v>
      </c>
      <c r="G116" t="s">
        <v>21</v>
      </c>
      <c r="H116" t="s">
        <v>21</v>
      </c>
    </row>
    <row r="117" spans="1:8" x14ac:dyDescent="0.3">
      <c r="A117" t="s">
        <v>21</v>
      </c>
      <c r="B117" t="s">
        <v>123</v>
      </c>
      <c r="C117">
        <v>4.3999999999999997E-2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</row>
    <row r="118" spans="1:8" x14ac:dyDescent="0.3">
      <c r="A118" t="s">
        <v>21</v>
      </c>
      <c r="B118" t="s">
        <v>124</v>
      </c>
      <c r="C118">
        <v>7.9000000000000001E-2</v>
      </c>
      <c r="E118">
        <v>0</v>
      </c>
      <c r="F118" t="s">
        <v>21</v>
      </c>
      <c r="G118" t="s">
        <v>21</v>
      </c>
      <c r="H118" t="s">
        <v>21</v>
      </c>
    </row>
    <row r="119" spans="1:8" x14ac:dyDescent="0.3">
      <c r="A119" t="s">
        <v>21</v>
      </c>
      <c r="B119" t="s">
        <v>125</v>
      </c>
      <c r="C119">
        <v>0.05</v>
      </c>
      <c r="D119" t="s">
        <v>65</v>
      </c>
      <c r="E119" t="s">
        <v>19</v>
      </c>
      <c r="F119" t="s">
        <v>21</v>
      </c>
      <c r="G119" t="s">
        <v>21</v>
      </c>
      <c r="H119" t="s">
        <v>21</v>
      </c>
    </row>
    <row r="120" spans="1:8" x14ac:dyDescent="0.3">
      <c r="A120" t="s">
        <v>21</v>
      </c>
      <c r="B120" t="s">
        <v>126</v>
      </c>
      <c r="C120">
        <v>5.8999999999999997E-2</v>
      </c>
      <c r="E120">
        <v>0</v>
      </c>
      <c r="F120" t="s">
        <v>21</v>
      </c>
      <c r="G120" t="s">
        <v>21</v>
      </c>
      <c r="H120" t="s">
        <v>21</v>
      </c>
    </row>
    <row r="121" spans="1:8" x14ac:dyDescent="0.3">
      <c r="A121" t="s">
        <v>21</v>
      </c>
      <c r="B121" t="s">
        <v>127</v>
      </c>
      <c r="C121">
        <v>7.2999999999999995E-2</v>
      </c>
      <c r="E121">
        <v>0</v>
      </c>
      <c r="F121" t="s">
        <v>21</v>
      </c>
      <c r="G121" t="s">
        <v>21</v>
      </c>
      <c r="H121" t="s">
        <v>21</v>
      </c>
    </row>
    <row r="122" spans="1:8" x14ac:dyDescent="0.3">
      <c r="A122" t="s">
        <v>21</v>
      </c>
      <c r="B122" t="s">
        <v>128</v>
      </c>
      <c r="C122">
        <v>3.6110000000000002</v>
      </c>
      <c r="D122" t="s">
        <v>65</v>
      </c>
      <c r="E122" t="s">
        <v>19</v>
      </c>
      <c r="F122" t="s">
        <v>21</v>
      </c>
      <c r="G122" t="s">
        <v>21</v>
      </c>
      <c r="H122" t="s">
        <v>21</v>
      </c>
    </row>
    <row r="123" spans="1:8" x14ac:dyDescent="0.3">
      <c r="A123" t="s">
        <v>21</v>
      </c>
      <c r="B123" t="s">
        <v>129</v>
      </c>
      <c r="C123">
        <v>3.4940000000000002</v>
      </c>
      <c r="E123" t="s">
        <v>19</v>
      </c>
      <c r="F123" t="s">
        <v>21</v>
      </c>
      <c r="G123" t="s">
        <v>21</v>
      </c>
      <c r="H123" t="s">
        <v>21</v>
      </c>
    </row>
    <row r="124" spans="1:8" x14ac:dyDescent="0.3">
      <c r="A124" t="s">
        <v>21</v>
      </c>
      <c r="B124" t="s">
        <v>130</v>
      </c>
      <c r="C124">
        <v>2.4769999999999999</v>
      </c>
      <c r="E124">
        <v>1E-3</v>
      </c>
      <c r="F124" t="s">
        <v>21</v>
      </c>
      <c r="G124" t="s">
        <v>21</v>
      </c>
      <c r="H124" t="s">
        <v>21</v>
      </c>
    </row>
    <row r="125" spans="1:8" x14ac:dyDescent="0.3">
      <c r="A125" t="s">
        <v>21</v>
      </c>
      <c r="B125" t="s">
        <v>131</v>
      </c>
      <c r="C125">
        <v>0.7</v>
      </c>
      <c r="E125">
        <v>0</v>
      </c>
      <c r="F125" t="s">
        <v>21</v>
      </c>
      <c r="G125" t="s">
        <v>21</v>
      </c>
      <c r="H125" t="s">
        <v>21</v>
      </c>
    </row>
    <row r="126" spans="1:8" x14ac:dyDescent="0.3">
      <c r="A126" t="s">
        <v>21</v>
      </c>
      <c r="B126" t="s">
        <v>132</v>
      </c>
      <c r="C126">
        <v>0.16</v>
      </c>
      <c r="E126">
        <v>0</v>
      </c>
      <c r="F126" t="s">
        <v>21</v>
      </c>
      <c r="G126" t="s">
        <v>21</v>
      </c>
      <c r="H126" t="s">
        <v>21</v>
      </c>
    </row>
    <row r="127" spans="1:8" x14ac:dyDescent="0.3">
      <c r="A127" t="s">
        <v>21</v>
      </c>
      <c r="B127" t="s">
        <v>133</v>
      </c>
      <c r="C127">
        <v>6.4000000000000001E-2</v>
      </c>
      <c r="E127">
        <v>0</v>
      </c>
      <c r="F127" t="s">
        <v>21</v>
      </c>
      <c r="G127" t="s">
        <v>21</v>
      </c>
      <c r="H127" t="s">
        <v>21</v>
      </c>
    </row>
    <row r="128" spans="1:8" x14ac:dyDescent="0.3">
      <c r="A128" t="s">
        <v>21</v>
      </c>
      <c r="B128" t="s">
        <v>134</v>
      </c>
      <c r="C128">
        <v>4.9000000000000002E-2</v>
      </c>
      <c r="D128" t="s">
        <v>65</v>
      </c>
      <c r="E128" t="s">
        <v>19</v>
      </c>
      <c r="F128" t="s">
        <v>21</v>
      </c>
      <c r="G128" t="s">
        <v>21</v>
      </c>
      <c r="H128" t="s">
        <v>21</v>
      </c>
    </row>
    <row r="129" spans="1:8" x14ac:dyDescent="0.3">
      <c r="A129" t="s">
        <v>21</v>
      </c>
      <c r="B129" t="s">
        <v>135</v>
      </c>
      <c r="C129">
        <v>4.8000000000000001E-2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</row>
    <row r="130" spans="1:8" x14ac:dyDescent="0.3">
      <c r="A130" t="s">
        <v>21</v>
      </c>
      <c r="B130" t="s">
        <v>136</v>
      </c>
      <c r="C130">
        <v>4.5999999999999999E-2</v>
      </c>
      <c r="D130" t="s">
        <v>65</v>
      </c>
      <c r="E130" t="s">
        <v>19</v>
      </c>
      <c r="F130" t="s">
        <v>21</v>
      </c>
      <c r="G130" t="s">
        <v>21</v>
      </c>
      <c r="H130" t="s">
        <v>21</v>
      </c>
    </row>
    <row r="131" spans="1:8" x14ac:dyDescent="0.3">
      <c r="A131" t="s">
        <v>21</v>
      </c>
      <c r="B131" t="s">
        <v>137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</row>
    <row r="132" spans="1:8" x14ac:dyDescent="0.3">
      <c r="A132" t="s">
        <v>21</v>
      </c>
      <c r="B132" t="s">
        <v>138</v>
      </c>
      <c r="C132">
        <v>4.7E-2</v>
      </c>
      <c r="D132" t="s">
        <v>65</v>
      </c>
      <c r="E132" t="s">
        <v>19</v>
      </c>
      <c r="F132" t="s">
        <v>21</v>
      </c>
      <c r="G132" t="s">
        <v>21</v>
      </c>
      <c r="H132" t="s">
        <v>21</v>
      </c>
    </row>
    <row r="133" spans="1:8" x14ac:dyDescent="0.3">
      <c r="A133" t="s">
        <v>21</v>
      </c>
      <c r="B133" t="s">
        <v>139</v>
      </c>
      <c r="C133">
        <v>5.6000000000000001E-2</v>
      </c>
      <c r="E133">
        <v>0</v>
      </c>
      <c r="F133" t="s">
        <v>21</v>
      </c>
      <c r="G133" t="s">
        <v>21</v>
      </c>
      <c r="H133" t="s">
        <v>21</v>
      </c>
    </row>
    <row r="134" spans="1:8" x14ac:dyDescent="0.3">
      <c r="A134" t="s">
        <v>21</v>
      </c>
      <c r="B134" t="s">
        <v>140</v>
      </c>
      <c r="C134">
        <v>3.6680000000000001</v>
      </c>
      <c r="D134" t="s">
        <v>65</v>
      </c>
      <c r="E134" t="s">
        <v>19</v>
      </c>
      <c r="F134" t="s">
        <v>21</v>
      </c>
      <c r="G134" t="s">
        <v>21</v>
      </c>
      <c r="H134" t="s">
        <v>21</v>
      </c>
    </row>
    <row r="135" spans="1:8" x14ac:dyDescent="0.3">
      <c r="A135" t="s">
        <v>21</v>
      </c>
      <c r="B135" t="s">
        <v>141</v>
      </c>
      <c r="C135">
        <v>2.1640000000000001</v>
      </c>
      <c r="E135">
        <v>1E-3</v>
      </c>
      <c r="F135" t="s">
        <v>21</v>
      </c>
      <c r="G135" t="s">
        <v>21</v>
      </c>
      <c r="H135" t="s">
        <v>21</v>
      </c>
    </row>
    <row r="136" spans="1:8" x14ac:dyDescent="0.3">
      <c r="A136" t="s">
        <v>21</v>
      </c>
      <c r="B136" t="s">
        <v>142</v>
      </c>
      <c r="C136">
        <v>0.77700000000000002</v>
      </c>
      <c r="E136">
        <v>0</v>
      </c>
      <c r="F136" t="s">
        <v>21</v>
      </c>
      <c r="G136" t="s">
        <v>21</v>
      </c>
      <c r="H136" t="s">
        <v>21</v>
      </c>
    </row>
    <row r="137" spans="1:8" x14ac:dyDescent="0.3">
      <c r="A137" t="s">
        <v>21</v>
      </c>
      <c r="B137" t="s">
        <v>143</v>
      </c>
      <c r="C137">
        <v>0.18099999999999999</v>
      </c>
      <c r="E137">
        <v>0</v>
      </c>
      <c r="F137" t="s">
        <v>21</v>
      </c>
      <c r="G137" t="s">
        <v>21</v>
      </c>
      <c r="H137" t="s">
        <v>21</v>
      </c>
    </row>
    <row r="138" spans="1:8" x14ac:dyDescent="0.3">
      <c r="A138" t="s">
        <v>21</v>
      </c>
      <c r="B138" t="s">
        <v>144</v>
      </c>
      <c r="C138">
        <v>8.6999999999999994E-2</v>
      </c>
      <c r="E138">
        <v>0</v>
      </c>
      <c r="F138" t="s">
        <v>21</v>
      </c>
      <c r="G138" t="s">
        <v>21</v>
      </c>
      <c r="H138" t="s">
        <v>21</v>
      </c>
    </row>
    <row r="139" spans="1:8" x14ac:dyDescent="0.3">
      <c r="A139" t="s">
        <v>21</v>
      </c>
      <c r="B139" t="s">
        <v>145</v>
      </c>
      <c r="C139">
        <v>5.0999999999999997E-2</v>
      </c>
      <c r="E139" t="s">
        <v>19</v>
      </c>
      <c r="F139" t="s">
        <v>21</v>
      </c>
      <c r="G139" t="s">
        <v>21</v>
      </c>
      <c r="H139" t="s">
        <v>21</v>
      </c>
    </row>
    <row r="140" spans="1:8" x14ac:dyDescent="0.3">
      <c r="A140" t="s">
        <v>21</v>
      </c>
      <c r="B140" t="s">
        <v>146</v>
      </c>
      <c r="C140">
        <v>4.4999999999999998E-2</v>
      </c>
      <c r="D140" t="s">
        <v>65</v>
      </c>
      <c r="E140" t="s">
        <v>19</v>
      </c>
      <c r="F140" t="s">
        <v>21</v>
      </c>
      <c r="G140" t="s">
        <v>21</v>
      </c>
      <c r="H140" t="s">
        <v>21</v>
      </c>
    </row>
    <row r="141" spans="1:8" x14ac:dyDescent="0.3">
      <c r="A141" t="s">
        <v>21</v>
      </c>
      <c r="B141" t="s">
        <v>147</v>
      </c>
      <c r="C141">
        <v>4.3999999999999997E-2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</row>
    <row r="142" spans="1:8" x14ac:dyDescent="0.3">
      <c r="A142" t="s">
        <v>21</v>
      </c>
      <c r="B142" t="s">
        <v>148</v>
      </c>
      <c r="C142">
        <v>0.05</v>
      </c>
      <c r="D142" t="s">
        <v>65</v>
      </c>
      <c r="E142" t="s">
        <v>19</v>
      </c>
      <c r="F142" t="s">
        <v>21</v>
      </c>
      <c r="G142" t="s">
        <v>21</v>
      </c>
      <c r="H142" t="s">
        <v>21</v>
      </c>
    </row>
    <row r="143" spans="1:8" x14ac:dyDescent="0.3">
      <c r="A143" t="s">
        <v>21</v>
      </c>
      <c r="B143" t="s">
        <v>149</v>
      </c>
      <c r="C143">
        <v>4.3999999999999997E-2</v>
      </c>
      <c r="D143" t="s">
        <v>65</v>
      </c>
      <c r="E143" t="s">
        <v>19</v>
      </c>
      <c r="F143" t="s">
        <v>21</v>
      </c>
      <c r="G143" t="s">
        <v>21</v>
      </c>
      <c r="H143" t="s">
        <v>21</v>
      </c>
    </row>
    <row r="144" spans="1:8" x14ac:dyDescent="0.3">
      <c r="A144" t="s">
        <v>21</v>
      </c>
      <c r="B144" t="s">
        <v>150</v>
      </c>
      <c r="C144">
        <v>0.05</v>
      </c>
      <c r="D144" t="s">
        <v>65</v>
      </c>
      <c r="E144" t="s">
        <v>19</v>
      </c>
      <c r="F144" t="s">
        <v>21</v>
      </c>
      <c r="G144" t="s">
        <v>21</v>
      </c>
      <c r="H144" t="s">
        <v>21</v>
      </c>
    </row>
    <row r="145" spans="1:8" x14ac:dyDescent="0.3">
      <c r="A145" t="s">
        <v>21</v>
      </c>
      <c r="B145" t="s">
        <v>151</v>
      </c>
      <c r="C145">
        <v>4.3999999999999997E-2</v>
      </c>
      <c r="D145" t="s">
        <v>65</v>
      </c>
      <c r="E145" t="s">
        <v>19</v>
      </c>
      <c r="F145" t="s">
        <v>21</v>
      </c>
      <c r="G145" t="s">
        <v>21</v>
      </c>
      <c r="H145" t="s">
        <v>21</v>
      </c>
    </row>
    <row r="146" spans="1:8" x14ac:dyDescent="0.3">
      <c r="A146" t="s">
        <v>21</v>
      </c>
      <c r="B146" t="s">
        <v>152</v>
      </c>
      <c r="C146">
        <v>3.5409999999999999</v>
      </c>
      <c r="D146" t="s">
        <v>65</v>
      </c>
      <c r="E146" t="s">
        <v>19</v>
      </c>
      <c r="F146" t="s">
        <v>21</v>
      </c>
      <c r="G146" t="s">
        <v>21</v>
      </c>
      <c r="H146" t="s">
        <v>21</v>
      </c>
    </row>
    <row r="147" spans="1:8" x14ac:dyDescent="0.3">
      <c r="A147" t="s">
        <v>21</v>
      </c>
      <c r="B147" t="s">
        <v>153</v>
      </c>
      <c r="C147">
        <v>3.4430000000000001</v>
      </c>
      <c r="E147">
        <v>1.7999999999999999E-2</v>
      </c>
      <c r="F147" t="s">
        <v>21</v>
      </c>
      <c r="G147" t="s">
        <v>21</v>
      </c>
      <c r="H147" t="s">
        <v>21</v>
      </c>
    </row>
    <row r="148" spans="1:8" x14ac:dyDescent="0.3">
      <c r="A148" t="s">
        <v>21</v>
      </c>
      <c r="B148" t="s">
        <v>154</v>
      </c>
      <c r="C148">
        <v>2.0219999999999998</v>
      </c>
      <c r="E148">
        <v>1E-3</v>
      </c>
      <c r="F148" t="s">
        <v>21</v>
      </c>
      <c r="G148" t="s">
        <v>21</v>
      </c>
      <c r="H148" t="s">
        <v>21</v>
      </c>
    </row>
    <row r="149" spans="1:8" x14ac:dyDescent="0.3">
      <c r="A149" t="s">
        <v>21</v>
      </c>
      <c r="B149" t="s">
        <v>155</v>
      </c>
      <c r="C149">
        <v>0.495</v>
      </c>
      <c r="E149">
        <v>0</v>
      </c>
      <c r="F149" t="s">
        <v>21</v>
      </c>
      <c r="G149" t="s">
        <v>21</v>
      </c>
      <c r="H149" t="s">
        <v>21</v>
      </c>
    </row>
    <row r="150" spans="1:8" x14ac:dyDescent="0.3">
      <c r="A150" t="s">
        <v>21</v>
      </c>
      <c r="B150" t="s">
        <v>156</v>
      </c>
      <c r="C150">
        <v>0.13300000000000001</v>
      </c>
      <c r="E150">
        <v>0</v>
      </c>
      <c r="F150" t="s">
        <v>21</v>
      </c>
      <c r="G150" t="s">
        <v>21</v>
      </c>
      <c r="H150" t="s">
        <v>21</v>
      </c>
    </row>
    <row r="151" spans="1:8" x14ac:dyDescent="0.3">
      <c r="A151" t="s">
        <v>21</v>
      </c>
      <c r="B151" t="s">
        <v>157</v>
      </c>
      <c r="C151">
        <v>5.8999999999999997E-2</v>
      </c>
      <c r="E151">
        <v>0</v>
      </c>
      <c r="F151" t="s">
        <v>21</v>
      </c>
      <c r="G151" t="s">
        <v>21</v>
      </c>
      <c r="H151" t="s">
        <v>21</v>
      </c>
    </row>
    <row r="152" spans="1:8" x14ac:dyDescent="0.3">
      <c r="A152" t="s">
        <v>21</v>
      </c>
      <c r="B152" t="s">
        <v>158</v>
      </c>
      <c r="C152">
        <v>5.1999999999999998E-2</v>
      </c>
      <c r="E152" t="s">
        <v>19</v>
      </c>
      <c r="F152" t="s">
        <v>21</v>
      </c>
      <c r="G152" t="s">
        <v>21</v>
      </c>
      <c r="H152" t="s">
        <v>21</v>
      </c>
    </row>
    <row r="153" spans="1:8" x14ac:dyDescent="0.3">
      <c r="A153" t="s">
        <v>21</v>
      </c>
      <c r="B153" t="s">
        <v>159</v>
      </c>
      <c r="C153">
        <v>4.4999999999999998E-2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</row>
    <row r="154" spans="1:8" x14ac:dyDescent="0.3">
      <c r="A154" t="s">
        <v>21</v>
      </c>
      <c r="B154" t="s">
        <v>160</v>
      </c>
      <c r="C154">
        <v>4.5999999999999999E-2</v>
      </c>
      <c r="D154" t="s">
        <v>65</v>
      </c>
      <c r="E154" t="s">
        <v>19</v>
      </c>
      <c r="F154" t="s">
        <v>21</v>
      </c>
      <c r="G154" t="s">
        <v>21</v>
      </c>
      <c r="H154" t="s">
        <v>21</v>
      </c>
    </row>
    <row r="155" spans="1:8" x14ac:dyDescent="0.3">
      <c r="A155" t="s">
        <v>21</v>
      </c>
      <c r="B155" t="s">
        <v>161</v>
      </c>
      <c r="C155">
        <v>4.3999999999999997E-2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</row>
    <row r="156" spans="1:8" x14ac:dyDescent="0.3">
      <c r="A156" t="s">
        <v>21</v>
      </c>
      <c r="B156" t="s">
        <v>162</v>
      </c>
      <c r="C156">
        <v>4.3999999999999997E-2</v>
      </c>
      <c r="D156" t="s">
        <v>65</v>
      </c>
      <c r="E156" t="s">
        <v>19</v>
      </c>
      <c r="F156" t="s">
        <v>21</v>
      </c>
      <c r="G156" t="s">
        <v>21</v>
      </c>
      <c r="H156" t="s">
        <v>21</v>
      </c>
    </row>
    <row r="157" spans="1:8" x14ac:dyDescent="0.3">
      <c r="A157" t="s">
        <v>21</v>
      </c>
      <c r="B157" t="s">
        <v>163</v>
      </c>
      <c r="C157">
        <v>4.2999999999999997E-2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</row>
    <row r="158" spans="1:8" x14ac:dyDescent="0.3">
      <c r="A158" t="s">
        <v>21</v>
      </c>
      <c r="B158" t="s">
        <v>164</v>
      </c>
      <c r="C158">
        <v>3.3050000000000002</v>
      </c>
      <c r="E158">
        <v>6.0000000000000001E-3</v>
      </c>
      <c r="F158" t="s">
        <v>21</v>
      </c>
      <c r="G158" t="s">
        <v>21</v>
      </c>
      <c r="H158" t="s">
        <v>21</v>
      </c>
    </row>
    <row r="159" spans="1:8" x14ac:dyDescent="0.3">
      <c r="A159" t="s">
        <v>21</v>
      </c>
      <c r="B159" t="s">
        <v>165</v>
      </c>
      <c r="C159">
        <v>1.9019999999999999</v>
      </c>
      <c r="E159">
        <v>1E-3</v>
      </c>
      <c r="F159" t="s">
        <v>21</v>
      </c>
      <c r="G159" t="s">
        <v>21</v>
      </c>
      <c r="H159" t="s">
        <v>21</v>
      </c>
    </row>
    <row r="160" spans="1:8" x14ac:dyDescent="0.3">
      <c r="A160" t="s">
        <v>21</v>
      </c>
      <c r="B160" t="s">
        <v>166</v>
      </c>
      <c r="C160">
        <v>0.53800000000000003</v>
      </c>
      <c r="E160">
        <v>0</v>
      </c>
      <c r="F160" t="s">
        <v>21</v>
      </c>
      <c r="G160" t="s">
        <v>21</v>
      </c>
      <c r="H160" t="s">
        <v>21</v>
      </c>
    </row>
    <row r="161" spans="1:8" x14ac:dyDescent="0.3">
      <c r="A161" t="s">
        <v>21</v>
      </c>
      <c r="B161" t="s">
        <v>167</v>
      </c>
      <c r="C161">
        <v>0.157</v>
      </c>
      <c r="E161">
        <v>0</v>
      </c>
      <c r="F161" t="s">
        <v>21</v>
      </c>
      <c r="G161" t="s">
        <v>21</v>
      </c>
      <c r="H161" t="s">
        <v>21</v>
      </c>
    </row>
    <row r="162" spans="1:8" x14ac:dyDescent="0.3">
      <c r="A162" t="s">
        <v>21</v>
      </c>
      <c r="B162" t="s">
        <v>168</v>
      </c>
      <c r="C162">
        <v>6.5000000000000002E-2</v>
      </c>
      <c r="E162">
        <v>0</v>
      </c>
      <c r="F162" t="s">
        <v>21</v>
      </c>
      <c r="G162" t="s">
        <v>21</v>
      </c>
      <c r="H162" t="s">
        <v>21</v>
      </c>
    </row>
    <row r="163" spans="1:8" x14ac:dyDescent="0.3">
      <c r="A163" t="s">
        <v>21</v>
      </c>
      <c r="B163" t="s">
        <v>169</v>
      </c>
      <c r="C163">
        <v>4.8000000000000001E-2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</row>
    <row r="164" spans="1:8" x14ac:dyDescent="0.3">
      <c r="A164" t="s">
        <v>21</v>
      </c>
      <c r="B164" t="s">
        <v>170</v>
      </c>
      <c r="C164">
        <v>4.3999999999999997E-2</v>
      </c>
      <c r="D164" t="s">
        <v>65</v>
      </c>
      <c r="E164" t="s">
        <v>19</v>
      </c>
      <c r="F164" t="s">
        <v>21</v>
      </c>
      <c r="G164" t="s">
        <v>21</v>
      </c>
      <c r="H164" t="s">
        <v>21</v>
      </c>
    </row>
    <row r="165" spans="1:8" x14ac:dyDescent="0.3">
      <c r="A165" t="s">
        <v>21</v>
      </c>
      <c r="B165" t="s">
        <v>171</v>
      </c>
      <c r="C165">
        <v>4.2999999999999997E-2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</row>
    <row r="166" spans="1:8" x14ac:dyDescent="0.3">
      <c r="A166" t="s">
        <v>21</v>
      </c>
      <c r="B166" t="s">
        <v>172</v>
      </c>
      <c r="C166">
        <v>4.2000000000000003E-2</v>
      </c>
      <c r="D166" t="s">
        <v>65</v>
      </c>
      <c r="E166" t="s">
        <v>19</v>
      </c>
      <c r="F166" t="s">
        <v>21</v>
      </c>
      <c r="G166" t="s">
        <v>21</v>
      </c>
      <c r="H166" t="s">
        <v>21</v>
      </c>
    </row>
    <row r="167" spans="1:8" x14ac:dyDescent="0.3">
      <c r="A167" t="s">
        <v>21</v>
      </c>
      <c r="B167" t="s">
        <v>173</v>
      </c>
      <c r="C167">
        <v>4.2999999999999997E-2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</row>
    <row r="168" spans="1:8" x14ac:dyDescent="0.3">
      <c r="A168" t="s">
        <v>21</v>
      </c>
      <c r="B168" t="s">
        <v>174</v>
      </c>
      <c r="C168">
        <v>6.8000000000000005E-2</v>
      </c>
      <c r="E168">
        <v>0</v>
      </c>
      <c r="F168" t="s">
        <v>21</v>
      </c>
      <c r="G168" t="s">
        <v>21</v>
      </c>
      <c r="H168" t="s">
        <v>21</v>
      </c>
    </row>
    <row r="169" spans="1:8" x14ac:dyDescent="0.3">
      <c r="A169" t="s">
        <v>21</v>
      </c>
      <c r="B169" t="s">
        <v>175</v>
      </c>
      <c r="C169">
        <v>0.08</v>
      </c>
      <c r="E169">
        <v>0</v>
      </c>
      <c r="F169" t="s">
        <v>21</v>
      </c>
      <c r="G169" t="s">
        <v>21</v>
      </c>
      <c r="H169" t="s">
        <v>21</v>
      </c>
    </row>
    <row r="170" spans="1:8" x14ac:dyDescent="0.3">
      <c r="A170" t="s">
        <v>21</v>
      </c>
      <c r="B170" t="s">
        <v>176</v>
      </c>
      <c r="C170">
        <v>3.5310000000000001</v>
      </c>
      <c r="D170" t="s">
        <v>65</v>
      </c>
      <c r="E170" t="s">
        <v>19</v>
      </c>
      <c r="F170" t="s">
        <v>21</v>
      </c>
      <c r="G170" t="s">
        <v>21</v>
      </c>
      <c r="H170" t="s">
        <v>21</v>
      </c>
    </row>
    <row r="171" spans="1:8" x14ac:dyDescent="0.3">
      <c r="A171" t="s">
        <v>21</v>
      </c>
      <c r="B171" t="s">
        <v>177</v>
      </c>
      <c r="C171">
        <v>3.383</v>
      </c>
      <c r="E171">
        <v>8.9999999999999993E-3</v>
      </c>
      <c r="F171" t="s">
        <v>21</v>
      </c>
      <c r="G171" t="s">
        <v>21</v>
      </c>
      <c r="H171" t="s">
        <v>21</v>
      </c>
    </row>
    <row r="172" spans="1:8" x14ac:dyDescent="0.3">
      <c r="A172" t="s">
        <v>21</v>
      </c>
      <c r="B172" t="s">
        <v>178</v>
      </c>
      <c r="C172">
        <v>2.1230000000000002</v>
      </c>
      <c r="E172">
        <v>1E-3</v>
      </c>
      <c r="F172" t="s">
        <v>21</v>
      </c>
      <c r="G172" t="s">
        <v>21</v>
      </c>
      <c r="H172" t="s">
        <v>21</v>
      </c>
    </row>
    <row r="173" spans="1:8" x14ac:dyDescent="0.3">
      <c r="A173" t="s">
        <v>21</v>
      </c>
      <c r="B173" t="s">
        <v>179</v>
      </c>
      <c r="C173">
        <v>0.49199999999999999</v>
      </c>
      <c r="E173">
        <v>0</v>
      </c>
      <c r="F173" t="s">
        <v>21</v>
      </c>
      <c r="G173" t="s">
        <v>21</v>
      </c>
      <c r="H173" t="s">
        <v>21</v>
      </c>
    </row>
    <row r="174" spans="1:8" x14ac:dyDescent="0.3">
      <c r="A174" t="s">
        <v>21</v>
      </c>
      <c r="B174" t="s">
        <v>180</v>
      </c>
      <c r="C174">
        <v>0.126</v>
      </c>
      <c r="E174">
        <v>0</v>
      </c>
      <c r="F174" t="s">
        <v>21</v>
      </c>
      <c r="G174" t="s">
        <v>21</v>
      </c>
      <c r="H174" t="s">
        <v>21</v>
      </c>
    </row>
    <row r="175" spans="1:8" x14ac:dyDescent="0.3">
      <c r="A175" t="s">
        <v>21</v>
      </c>
      <c r="B175" t="s">
        <v>181</v>
      </c>
      <c r="C175">
        <v>6.3E-2</v>
      </c>
      <c r="E175">
        <v>0</v>
      </c>
      <c r="F175" t="s">
        <v>21</v>
      </c>
      <c r="G175" t="s">
        <v>21</v>
      </c>
      <c r="H175" t="s">
        <v>21</v>
      </c>
    </row>
    <row r="176" spans="1:8" x14ac:dyDescent="0.3">
      <c r="A176" t="s">
        <v>21</v>
      </c>
      <c r="B176" t="s">
        <v>182</v>
      </c>
      <c r="C176">
        <v>4.8000000000000001E-2</v>
      </c>
      <c r="D176" t="s">
        <v>65</v>
      </c>
      <c r="E176" t="s">
        <v>19</v>
      </c>
      <c r="F176" t="s">
        <v>21</v>
      </c>
      <c r="G176" t="s">
        <v>21</v>
      </c>
      <c r="H176" t="s">
        <v>21</v>
      </c>
    </row>
    <row r="177" spans="1:8" x14ac:dyDescent="0.3">
      <c r="A177" t="s">
        <v>21</v>
      </c>
      <c r="B177" t="s">
        <v>183</v>
      </c>
      <c r="C177">
        <v>4.4999999999999998E-2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</row>
    <row r="178" spans="1:8" x14ac:dyDescent="0.3">
      <c r="A178" t="s">
        <v>21</v>
      </c>
      <c r="B178" t="s">
        <v>184</v>
      </c>
      <c r="C178">
        <v>4.4999999999999998E-2</v>
      </c>
      <c r="D178" t="s">
        <v>65</v>
      </c>
      <c r="E178" t="s">
        <v>19</v>
      </c>
      <c r="F178" t="s">
        <v>21</v>
      </c>
      <c r="G178" t="s">
        <v>21</v>
      </c>
      <c r="H178" t="s">
        <v>21</v>
      </c>
    </row>
    <row r="179" spans="1:8" x14ac:dyDescent="0.3">
      <c r="A179" t="s">
        <v>21</v>
      </c>
      <c r="B179" t="s">
        <v>185</v>
      </c>
      <c r="C179">
        <v>4.3999999999999997E-2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</row>
    <row r="180" spans="1:8" x14ac:dyDescent="0.3">
      <c r="A180" t="s">
        <v>21</v>
      </c>
      <c r="B180" t="s">
        <v>186</v>
      </c>
      <c r="C180">
        <v>4.3999999999999997E-2</v>
      </c>
      <c r="D180" t="s">
        <v>65</v>
      </c>
      <c r="E180" t="s">
        <v>19</v>
      </c>
      <c r="F180" t="s">
        <v>21</v>
      </c>
      <c r="G180" t="s">
        <v>21</v>
      </c>
      <c r="H180" t="s">
        <v>21</v>
      </c>
    </row>
    <row r="181" spans="1:8" x14ac:dyDescent="0.3">
      <c r="A181" t="s">
        <v>21</v>
      </c>
      <c r="B181" t="s">
        <v>187</v>
      </c>
      <c r="C181">
        <v>4.4999999999999998E-2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</row>
    <row r="182" spans="1:8" x14ac:dyDescent="0.3">
      <c r="A182" t="s">
        <v>21</v>
      </c>
      <c r="B182" t="s">
        <v>188</v>
      </c>
      <c r="C182">
        <v>3.8860000000000001</v>
      </c>
      <c r="D182" t="s">
        <v>65</v>
      </c>
      <c r="E182" t="s">
        <v>19</v>
      </c>
      <c r="F182" t="s">
        <v>21</v>
      </c>
      <c r="G182" t="s">
        <v>21</v>
      </c>
      <c r="H182" t="s">
        <v>21</v>
      </c>
    </row>
    <row r="183" spans="1:8" x14ac:dyDescent="0.3">
      <c r="A183" t="s">
        <v>21</v>
      </c>
      <c r="B183" t="s">
        <v>189</v>
      </c>
      <c r="C183">
        <v>3.476</v>
      </c>
      <c r="E183" t="s">
        <v>19</v>
      </c>
      <c r="F183" t="s">
        <v>21</v>
      </c>
      <c r="G183" t="s">
        <v>21</v>
      </c>
      <c r="H183" t="s">
        <v>21</v>
      </c>
    </row>
    <row r="184" spans="1:8" x14ac:dyDescent="0.3">
      <c r="A184" t="s">
        <v>21</v>
      </c>
      <c r="B184" t="s">
        <v>190</v>
      </c>
      <c r="C184">
        <v>1.2250000000000001</v>
      </c>
      <c r="E184">
        <v>0</v>
      </c>
      <c r="F184" t="s">
        <v>21</v>
      </c>
      <c r="G184" t="s">
        <v>21</v>
      </c>
      <c r="H184" t="s">
        <v>21</v>
      </c>
    </row>
    <row r="185" spans="1:8" x14ac:dyDescent="0.3">
      <c r="A185" t="s">
        <v>21</v>
      </c>
      <c r="B185" t="s">
        <v>191</v>
      </c>
      <c r="C185">
        <v>0.30299999999999999</v>
      </c>
      <c r="E185">
        <v>0</v>
      </c>
      <c r="F185" t="s">
        <v>21</v>
      </c>
      <c r="G185" t="s">
        <v>21</v>
      </c>
      <c r="H185" t="s">
        <v>21</v>
      </c>
    </row>
    <row r="186" spans="1:8" x14ac:dyDescent="0.3">
      <c r="A186" t="s">
        <v>21</v>
      </c>
      <c r="B186" t="s">
        <v>192</v>
      </c>
      <c r="C186">
        <v>0.1</v>
      </c>
      <c r="E186">
        <v>0</v>
      </c>
      <c r="F186" t="s">
        <v>21</v>
      </c>
      <c r="G186" t="s">
        <v>21</v>
      </c>
      <c r="H186" t="s">
        <v>21</v>
      </c>
    </row>
    <row r="187" spans="1:8" x14ac:dyDescent="0.3">
      <c r="A187" t="s">
        <v>21</v>
      </c>
      <c r="B187" t="s">
        <v>193</v>
      </c>
      <c r="C187">
        <v>5.3999999999999999E-2</v>
      </c>
      <c r="E187" t="s">
        <v>19</v>
      </c>
      <c r="F187" t="s">
        <v>21</v>
      </c>
      <c r="G187" t="s">
        <v>21</v>
      </c>
      <c r="H187" t="s">
        <v>21</v>
      </c>
    </row>
    <row r="188" spans="1:8" x14ac:dyDescent="0.3">
      <c r="A188" t="s">
        <v>21</v>
      </c>
      <c r="B188" t="s">
        <v>194</v>
      </c>
      <c r="C188">
        <v>4.8000000000000001E-2</v>
      </c>
      <c r="D188" t="s">
        <v>65</v>
      </c>
      <c r="E188" t="s">
        <v>19</v>
      </c>
      <c r="F188" t="s">
        <v>21</v>
      </c>
      <c r="G188" t="s">
        <v>21</v>
      </c>
      <c r="H188" t="s">
        <v>21</v>
      </c>
    </row>
    <row r="189" spans="1:8" x14ac:dyDescent="0.3">
      <c r="A189" t="s">
        <v>21</v>
      </c>
      <c r="B189" t="s">
        <v>195</v>
      </c>
      <c r="C189">
        <v>4.4999999999999998E-2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</row>
    <row r="190" spans="1:8" x14ac:dyDescent="0.3">
      <c r="A190" t="s">
        <v>21</v>
      </c>
      <c r="B190" t="s">
        <v>196</v>
      </c>
      <c r="C190">
        <v>4.5999999999999999E-2</v>
      </c>
      <c r="D190" t="s">
        <v>65</v>
      </c>
      <c r="E190" t="s">
        <v>19</v>
      </c>
      <c r="F190" t="s">
        <v>21</v>
      </c>
      <c r="G190" t="s">
        <v>21</v>
      </c>
      <c r="H190" t="s">
        <v>21</v>
      </c>
    </row>
    <row r="191" spans="1:8" x14ac:dyDescent="0.3">
      <c r="A191" t="s">
        <v>21</v>
      </c>
      <c r="B191" t="s">
        <v>197</v>
      </c>
      <c r="C191">
        <v>4.5999999999999999E-2</v>
      </c>
      <c r="D191" t="s">
        <v>65</v>
      </c>
      <c r="E191" t="s">
        <v>19</v>
      </c>
      <c r="F191" t="s">
        <v>21</v>
      </c>
      <c r="G191" t="s">
        <v>21</v>
      </c>
      <c r="H191" t="s">
        <v>21</v>
      </c>
    </row>
    <row r="192" spans="1:8" x14ac:dyDescent="0.3">
      <c r="A192" t="s">
        <v>21</v>
      </c>
      <c r="B192" t="s">
        <v>198</v>
      </c>
      <c r="C192">
        <v>0.09</v>
      </c>
      <c r="E192">
        <v>0</v>
      </c>
      <c r="F192" t="s">
        <v>21</v>
      </c>
      <c r="G192" t="s">
        <v>21</v>
      </c>
      <c r="H192" t="s">
        <v>21</v>
      </c>
    </row>
    <row r="193" spans="1:8" x14ac:dyDescent="0.3">
      <c r="A193" t="s">
        <v>21</v>
      </c>
      <c r="B193" t="s">
        <v>199</v>
      </c>
      <c r="C193">
        <v>0.28899999999999998</v>
      </c>
      <c r="E193">
        <v>0</v>
      </c>
      <c r="F193" t="s">
        <v>21</v>
      </c>
      <c r="G193" t="s">
        <v>21</v>
      </c>
      <c r="H193" t="s">
        <v>21</v>
      </c>
    </row>
    <row r="194" spans="1:8" x14ac:dyDescent="0.3">
      <c r="A194" t="s">
        <v>21</v>
      </c>
      <c r="B194" t="s">
        <v>200</v>
      </c>
      <c r="C194">
        <v>4.8000000000000001E-2</v>
      </c>
      <c r="D194" t="s">
        <v>65</v>
      </c>
      <c r="E194" t="s">
        <v>19</v>
      </c>
      <c r="F194" t="s">
        <v>21</v>
      </c>
      <c r="G194" t="s">
        <v>21</v>
      </c>
      <c r="H194" t="s">
        <v>21</v>
      </c>
    </row>
    <row r="195" spans="1:8" x14ac:dyDescent="0.3">
      <c r="A195" t="s">
        <v>21</v>
      </c>
      <c r="B195" t="s">
        <v>201</v>
      </c>
      <c r="C195">
        <v>4.4999999999999998E-2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</row>
    <row r="196" spans="1:8" x14ac:dyDescent="0.3">
      <c r="A196" t="s">
        <v>21</v>
      </c>
      <c r="B196" t="s">
        <v>202</v>
      </c>
      <c r="C196">
        <v>5.0999999999999997E-2</v>
      </c>
      <c r="E196" t="s">
        <v>19</v>
      </c>
      <c r="F196" t="s">
        <v>21</v>
      </c>
      <c r="G196" t="s">
        <v>21</v>
      </c>
      <c r="H196" t="s">
        <v>21</v>
      </c>
    </row>
    <row r="197" spans="1:8" x14ac:dyDescent="0.3">
      <c r="A197" t="s">
        <v>21</v>
      </c>
      <c r="B197" t="s">
        <v>203</v>
      </c>
      <c r="C197">
        <v>4.3999999999999997E-2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</row>
    <row r="198" spans="1:8" x14ac:dyDescent="0.3">
      <c r="A198" t="s">
        <v>21</v>
      </c>
      <c r="B198" t="s">
        <v>204</v>
      </c>
      <c r="C198">
        <v>4.2999999999999997E-2</v>
      </c>
      <c r="D198" t="s">
        <v>65</v>
      </c>
      <c r="E198" t="s">
        <v>19</v>
      </c>
      <c r="F198" t="s">
        <v>21</v>
      </c>
      <c r="G198" t="s">
        <v>21</v>
      </c>
      <c r="H198" t="s">
        <v>21</v>
      </c>
    </row>
    <row r="199" spans="1:8" x14ac:dyDescent="0.3">
      <c r="A199" t="s">
        <v>21</v>
      </c>
      <c r="B199" t="s">
        <v>205</v>
      </c>
      <c r="C199">
        <v>4.3999999999999997E-2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</row>
    <row r="200" spans="1:8" x14ac:dyDescent="0.3">
      <c r="A200" t="s">
        <v>21</v>
      </c>
      <c r="B200" t="s">
        <v>206</v>
      </c>
      <c r="C200">
        <v>4.4999999999999998E-2</v>
      </c>
      <c r="D200" t="s">
        <v>65</v>
      </c>
      <c r="E200" t="s">
        <v>19</v>
      </c>
      <c r="F200" t="s">
        <v>21</v>
      </c>
      <c r="G200" t="s">
        <v>21</v>
      </c>
      <c r="H200" t="s">
        <v>21</v>
      </c>
    </row>
    <row r="201" spans="1:8" x14ac:dyDescent="0.3">
      <c r="A201" t="s">
        <v>21</v>
      </c>
      <c r="B201" t="s">
        <v>207</v>
      </c>
      <c r="C201">
        <v>4.4999999999999998E-2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</row>
    <row r="202" spans="1:8" x14ac:dyDescent="0.3">
      <c r="A202" t="s">
        <v>21</v>
      </c>
      <c r="B202" t="s">
        <v>208</v>
      </c>
      <c r="C202">
        <v>4.4999999999999998E-2</v>
      </c>
      <c r="D202" t="s">
        <v>65</v>
      </c>
      <c r="E202" t="s">
        <v>19</v>
      </c>
      <c r="F202" t="s">
        <v>21</v>
      </c>
      <c r="G202" t="s">
        <v>21</v>
      </c>
      <c r="H202" t="s">
        <v>21</v>
      </c>
    </row>
    <row r="203" spans="1:8" x14ac:dyDescent="0.3">
      <c r="A203" t="s">
        <v>21</v>
      </c>
      <c r="B203" t="s">
        <v>209</v>
      </c>
      <c r="C203">
        <v>4.3999999999999997E-2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</row>
    <row r="204" spans="1:8" x14ac:dyDescent="0.3">
      <c r="A204" t="s">
        <v>21</v>
      </c>
      <c r="B204" t="s">
        <v>210</v>
      </c>
      <c r="C204">
        <v>4.4999999999999998E-2</v>
      </c>
      <c r="D204" t="s">
        <v>65</v>
      </c>
      <c r="E204" t="s">
        <v>19</v>
      </c>
      <c r="F204" t="s">
        <v>21</v>
      </c>
      <c r="G204" t="s">
        <v>21</v>
      </c>
      <c r="H204" t="s">
        <v>21</v>
      </c>
    </row>
    <row r="205" spans="1:8" x14ac:dyDescent="0.3">
      <c r="A205" t="s">
        <v>21</v>
      </c>
      <c r="B205" t="s">
        <v>211</v>
      </c>
      <c r="C205">
        <v>4.2999999999999997E-2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</row>
    <row r="206" spans="1:8" x14ac:dyDescent="0.3">
      <c r="A206" t="s">
        <v>21</v>
      </c>
      <c r="B206" t="s">
        <v>212</v>
      </c>
      <c r="C206">
        <v>3.8730000000000002</v>
      </c>
      <c r="D206" t="s">
        <v>65</v>
      </c>
      <c r="E206" t="s">
        <v>19</v>
      </c>
      <c r="F206" t="s">
        <v>21</v>
      </c>
      <c r="G206" t="s">
        <v>21</v>
      </c>
      <c r="H206" t="s">
        <v>21</v>
      </c>
    </row>
    <row r="207" spans="1:8" x14ac:dyDescent="0.3">
      <c r="A207" t="s">
        <v>21</v>
      </c>
      <c r="B207" t="s">
        <v>213</v>
      </c>
      <c r="C207">
        <v>3.536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</row>
    <row r="208" spans="1:8" x14ac:dyDescent="0.3">
      <c r="A208" t="s">
        <v>21</v>
      </c>
      <c r="B208" t="s">
        <v>214</v>
      </c>
      <c r="C208">
        <v>1.218</v>
      </c>
      <c r="E208">
        <v>0</v>
      </c>
      <c r="F208" t="s">
        <v>21</v>
      </c>
      <c r="G208" t="s">
        <v>21</v>
      </c>
      <c r="H208" t="s">
        <v>21</v>
      </c>
    </row>
    <row r="209" spans="1:8" x14ac:dyDescent="0.3">
      <c r="A209" t="s">
        <v>21</v>
      </c>
      <c r="B209" t="s">
        <v>215</v>
      </c>
      <c r="C209">
        <v>0.29599999999999999</v>
      </c>
      <c r="E209">
        <v>0</v>
      </c>
      <c r="F209" t="s">
        <v>21</v>
      </c>
      <c r="G209" t="s">
        <v>21</v>
      </c>
      <c r="H209" t="s">
        <v>21</v>
      </c>
    </row>
    <row r="210" spans="1:8" x14ac:dyDescent="0.3">
      <c r="A210" t="s">
        <v>21</v>
      </c>
      <c r="B210" t="s">
        <v>216</v>
      </c>
      <c r="C210">
        <v>9.6000000000000002E-2</v>
      </c>
      <c r="E210">
        <v>0</v>
      </c>
      <c r="F210" t="s">
        <v>21</v>
      </c>
      <c r="G210" t="s">
        <v>21</v>
      </c>
      <c r="H210" t="s">
        <v>21</v>
      </c>
    </row>
    <row r="211" spans="1:8" x14ac:dyDescent="0.3">
      <c r="A211" t="s">
        <v>21</v>
      </c>
      <c r="B211" t="s">
        <v>217</v>
      </c>
      <c r="C211">
        <v>5.5E-2</v>
      </c>
      <c r="E211" t="s">
        <v>19</v>
      </c>
      <c r="F211" t="s">
        <v>21</v>
      </c>
      <c r="G211" t="s">
        <v>21</v>
      </c>
      <c r="H211" t="s">
        <v>21</v>
      </c>
    </row>
    <row r="212" spans="1:8" x14ac:dyDescent="0.3">
      <c r="A212" t="s">
        <v>21</v>
      </c>
      <c r="B212" t="s">
        <v>218</v>
      </c>
      <c r="C212">
        <v>5.2999999999999999E-2</v>
      </c>
      <c r="E212" t="s">
        <v>19</v>
      </c>
      <c r="F212" t="s">
        <v>21</v>
      </c>
      <c r="G212" t="s">
        <v>21</v>
      </c>
      <c r="H212" t="s">
        <v>21</v>
      </c>
    </row>
    <row r="213" spans="1:8" x14ac:dyDescent="0.3">
      <c r="A213" t="s">
        <v>21</v>
      </c>
      <c r="B213" t="s">
        <v>219</v>
      </c>
      <c r="C213">
        <v>4.4999999999999998E-2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</row>
    <row r="214" spans="1:8" x14ac:dyDescent="0.3">
      <c r="A214" t="s">
        <v>21</v>
      </c>
      <c r="B214" t="s">
        <v>220</v>
      </c>
      <c r="C214">
        <v>4.3999999999999997E-2</v>
      </c>
      <c r="D214" t="s">
        <v>65</v>
      </c>
      <c r="E214" t="s">
        <v>19</v>
      </c>
      <c r="F214" t="s">
        <v>21</v>
      </c>
      <c r="G214" t="s">
        <v>21</v>
      </c>
      <c r="H214" t="s">
        <v>21</v>
      </c>
    </row>
    <row r="215" spans="1:8" x14ac:dyDescent="0.3">
      <c r="A215" t="s">
        <v>21</v>
      </c>
      <c r="B215" t="s">
        <v>221</v>
      </c>
      <c r="C215">
        <v>4.2999999999999997E-2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</row>
    <row r="216" spans="1:8" x14ac:dyDescent="0.3">
      <c r="A216" t="s">
        <v>21</v>
      </c>
      <c r="B216" t="s">
        <v>222</v>
      </c>
      <c r="C216">
        <v>4.4999999999999998E-2</v>
      </c>
      <c r="D216" t="s">
        <v>65</v>
      </c>
      <c r="E216" t="s">
        <v>19</v>
      </c>
      <c r="F216" t="s">
        <v>21</v>
      </c>
      <c r="G216" t="s">
        <v>21</v>
      </c>
      <c r="H216" t="s">
        <v>21</v>
      </c>
    </row>
    <row r="217" spans="1:8" x14ac:dyDescent="0.3">
      <c r="A217" t="s">
        <v>21</v>
      </c>
      <c r="B217" t="s">
        <v>223</v>
      </c>
      <c r="C217">
        <v>8.3000000000000004E-2</v>
      </c>
      <c r="E217">
        <v>0</v>
      </c>
      <c r="F217" t="s">
        <v>21</v>
      </c>
      <c r="G217" t="s">
        <v>21</v>
      </c>
      <c r="H217" t="s">
        <v>21</v>
      </c>
    </row>
    <row r="218" spans="1:8" x14ac:dyDescent="0.3">
      <c r="A218" t="s">
        <v>21</v>
      </c>
      <c r="B218" t="s">
        <v>224</v>
      </c>
      <c r="C218">
        <v>0.05</v>
      </c>
      <c r="D218" t="s">
        <v>65</v>
      </c>
      <c r="E218" t="s">
        <v>19</v>
      </c>
      <c r="F218" t="s">
        <v>21</v>
      </c>
      <c r="G218" t="s">
        <v>21</v>
      </c>
      <c r="H218" t="s">
        <v>21</v>
      </c>
    </row>
    <row r="219" spans="1:8" x14ac:dyDescent="0.3">
      <c r="A219" t="s">
        <v>21</v>
      </c>
      <c r="B219" t="s">
        <v>225</v>
      </c>
      <c r="C219">
        <v>4.9000000000000002E-2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</row>
    <row r="220" spans="1:8" x14ac:dyDescent="0.3">
      <c r="A220" t="s">
        <v>21</v>
      </c>
      <c r="B220" t="s">
        <v>226</v>
      </c>
      <c r="C220">
        <v>4.8000000000000001E-2</v>
      </c>
      <c r="D220" t="s">
        <v>65</v>
      </c>
      <c r="E220" t="s">
        <v>19</v>
      </c>
      <c r="F220" t="s">
        <v>21</v>
      </c>
      <c r="G220" t="s">
        <v>21</v>
      </c>
      <c r="H220" t="s">
        <v>21</v>
      </c>
    </row>
    <row r="221" spans="1:8" x14ac:dyDescent="0.3">
      <c r="A221" t="s">
        <v>21</v>
      </c>
      <c r="B221" t="s">
        <v>227</v>
      </c>
      <c r="C221">
        <v>4.4999999999999998E-2</v>
      </c>
      <c r="D221" t="s">
        <v>65</v>
      </c>
      <c r="E221" t="s">
        <v>19</v>
      </c>
      <c r="F221" t="s">
        <v>21</v>
      </c>
      <c r="G221" t="s">
        <v>21</v>
      </c>
      <c r="H221" t="s">
        <v>21</v>
      </c>
    </row>
    <row r="222" spans="1:8" x14ac:dyDescent="0.3">
      <c r="A222" t="s">
        <v>21</v>
      </c>
      <c r="B222" t="s">
        <v>228</v>
      </c>
      <c r="C222">
        <v>0.05</v>
      </c>
      <c r="D222" t="s">
        <v>65</v>
      </c>
      <c r="E222" t="s">
        <v>19</v>
      </c>
      <c r="F222" t="s">
        <v>21</v>
      </c>
      <c r="G222" t="s">
        <v>21</v>
      </c>
      <c r="H222" t="s">
        <v>21</v>
      </c>
    </row>
    <row r="223" spans="1:8" x14ac:dyDescent="0.3">
      <c r="A223" t="s">
        <v>21</v>
      </c>
      <c r="B223" t="s">
        <v>229</v>
      </c>
      <c r="C223">
        <v>4.3999999999999997E-2</v>
      </c>
      <c r="D223" t="s">
        <v>65</v>
      </c>
      <c r="E223" t="s">
        <v>19</v>
      </c>
      <c r="F223" t="s">
        <v>21</v>
      </c>
      <c r="G223" t="s">
        <v>21</v>
      </c>
      <c r="H223" t="s">
        <v>21</v>
      </c>
    </row>
    <row r="224" spans="1:8" x14ac:dyDescent="0.3">
      <c r="A224" t="s">
        <v>21</v>
      </c>
      <c r="B224" t="s">
        <v>230</v>
      </c>
      <c r="C224">
        <v>4.2999999999999997E-2</v>
      </c>
      <c r="D224" t="s">
        <v>65</v>
      </c>
      <c r="E224" t="s">
        <v>19</v>
      </c>
      <c r="F224" t="s">
        <v>21</v>
      </c>
      <c r="G224" t="s">
        <v>21</v>
      </c>
      <c r="H224" t="s">
        <v>21</v>
      </c>
    </row>
    <row r="225" spans="1:8" x14ac:dyDescent="0.3">
      <c r="A225" t="s">
        <v>21</v>
      </c>
      <c r="B225" t="s">
        <v>231</v>
      </c>
      <c r="C225">
        <v>4.3999999999999997E-2</v>
      </c>
      <c r="D225" t="s">
        <v>65</v>
      </c>
      <c r="E225" t="s">
        <v>19</v>
      </c>
      <c r="F225" t="s">
        <v>21</v>
      </c>
      <c r="G225" t="s">
        <v>21</v>
      </c>
      <c r="H225" t="s">
        <v>21</v>
      </c>
    </row>
    <row r="226" spans="1:8" x14ac:dyDescent="0.3">
      <c r="A226" t="s">
        <v>21</v>
      </c>
      <c r="B226" t="s">
        <v>232</v>
      </c>
      <c r="C226">
        <v>4.3999999999999997E-2</v>
      </c>
      <c r="D226" t="s">
        <v>65</v>
      </c>
      <c r="E226" t="s">
        <v>19</v>
      </c>
      <c r="F226" t="s">
        <v>21</v>
      </c>
      <c r="G226" t="s">
        <v>21</v>
      </c>
      <c r="H226" t="s">
        <v>21</v>
      </c>
    </row>
    <row r="227" spans="1:8" x14ac:dyDescent="0.3">
      <c r="A227" t="s">
        <v>21</v>
      </c>
      <c r="B227" t="s">
        <v>233</v>
      </c>
      <c r="C227">
        <v>4.3999999999999997E-2</v>
      </c>
      <c r="D227" t="s">
        <v>65</v>
      </c>
      <c r="E227" t="s">
        <v>19</v>
      </c>
      <c r="F227" t="s">
        <v>21</v>
      </c>
      <c r="G227" t="s">
        <v>21</v>
      </c>
      <c r="H227" t="s">
        <v>21</v>
      </c>
    </row>
    <row r="228" spans="1:8" x14ac:dyDescent="0.3">
      <c r="A228" t="s">
        <v>21</v>
      </c>
      <c r="B228" t="s">
        <v>234</v>
      </c>
      <c r="C228">
        <v>4.2999999999999997E-2</v>
      </c>
      <c r="D228" t="s">
        <v>65</v>
      </c>
      <c r="E228" t="s">
        <v>19</v>
      </c>
      <c r="F228" t="s">
        <v>21</v>
      </c>
      <c r="G228" t="s">
        <v>21</v>
      </c>
      <c r="H228" t="s">
        <v>21</v>
      </c>
    </row>
    <row r="229" spans="1:8" x14ac:dyDescent="0.3">
      <c r="A229" t="s">
        <v>21</v>
      </c>
      <c r="B229" t="s">
        <v>235</v>
      </c>
      <c r="C229">
        <v>4.2999999999999997E-2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</row>
    <row r="230" spans="1:8" x14ac:dyDescent="0.3">
      <c r="A230" t="s">
        <v>21</v>
      </c>
      <c r="B230" t="s">
        <v>236</v>
      </c>
      <c r="C230">
        <v>4</v>
      </c>
      <c r="D230" t="s">
        <v>65</v>
      </c>
      <c r="E230" t="s">
        <v>19</v>
      </c>
      <c r="F230" t="s">
        <v>21</v>
      </c>
      <c r="G230" t="s">
        <v>21</v>
      </c>
      <c r="H230" t="s">
        <v>21</v>
      </c>
    </row>
    <row r="231" spans="1:8" x14ac:dyDescent="0.3">
      <c r="A231" t="s">
        <v>21</v>
      </c>
      <c r="B231" t="s">
        <v>237</v>
      </c>
      <c r="C231">
        <v>3.9420000000000002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</row>
    <row r="232" spans="1:8" x14ac:dyDescent="0.3">
      <c r="A232" t="s">
        <v>21</v>
      </c>
      <c r="B232" t="s">
        <v>238</v>
      </c>
      <c r="C232">
        <v>3.8460000000000001</v>
      </c>
      <c r="D232" t="s">
        <v>65</v>
      </c>
      <c r="E232" t="s">
        <v>19</v>
      </c>
      <c r="F232" t="s">
        <v>21</v>
      </c>
      <c r="G232" t="s">
        <v>21</v>
      </c>
      <c r="H232" t="s">
        <v>21</v>
      </c>
    </row>
    <row r="233" spans="1:8" x14ac:dyDescent="0.3">
      <c r="A233" t="s">
        <v>21</v>
      </c>
      <c r="B233" t="s">
        <v>239</v>
      </c>
      <c r="C233">
        <v>3.5910000000000002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</row>
    <row r="234" spans="1:8" x14ac:dyDescent="0.3">
      <c r="A234" t="s">
        <v>21</v>
      </c>
      <c r="B234" t="s">
        <v>240</v>
      </c>
      <c r="C234">
        <v>2.7040000000000002</v>
      </c>
      <c r="E234">
        <v>2E-3</v>
      </c>
      <c r="F234" t="s">
        <v>21</v>
      </c>
      <c r="G234" t="s">
        <v>21</v>
      </c>
      <c r="H234" t="s">
        <v>21</v>
      </c>
    </row>
    <row r="235" spans="1:8" x14ac:dyDescent="0.3">
      <c r="A235" t="s">
        <v>21</v>
      </c>
      <c r="B235" t="s">
        <v>241</v>
      </c>
      <c r="C235">
        <v>0.76400000000000001</v>
      </c>
      <c r="E235">
        <v>0</v>
      </c>
      <c r="F235" t="s">
        <v>21</v>
      </c>
      <c r="G235" t="s">
        <v>21</v>
      </c>
      <c r="H235" t="s">
        <v>21</v>
      </c>
    </row>
    <row r="236" spans="1:8" x14ac:dyDescent="0.3">
      <c r="A236" t="s">
        <v>21</v>
      </c>
      <c r="B236" t="s">
        <v>242</v>
      </c>
      <c r="C236">
        <v>0.19</v>
      </c>
      <c r="E236">
        <v>0</v>
      </c>
      <c r="F236" t="s">
        <v>21</v>
      </c>
      <c r="G236" t="s">
        <v>21</v>
      </c>
      <c r="H236" t="s">
        <v>21</v>
      </c>
    </row>
    <row r="237" spans="1:8" x14ac:dyDescent="0.3">
      <c r="A237" t="s">
        <v>21</v>
      </c>
      <c r="B237" t="s">
        <v>243</v>
      </c>
      <c r="C237">
        <v>7.0000000000000007E-2</v>
      </c>
      <c r="E237">
        <v>0</v>
      </c>
      <c r="F237" t="s">
        <v>21</v>
      </c>
      <c r="G237" t="s">
        <v>21</v>
      </c>
      <c r="H237" t="s">
        <v>21</v>
      </c>
    </row>
    <row r="238" spans="1:8" x14ac:dyDescent="0.3">
      <c r="A238" t="s">
        <v>21</v>
      </c>
      <c r="B238" t="s">
        <v>244</v>
      </c>
      <c r="C238">
        <v>0.05</v>
      </c>
      <c r="D238" t="s">
        <v>65</v>
      </c>
      <c r="E238" t="s">
        <v>19</v>
      </c>
      <c r="F238" t="s">
        <v>21</v>
      </c>
      <c r="G238" t="s">
        <v>21</v>
      </c>
      <c r="H238" t="s">
        <v>21</v>
      </c>
    </row>
    <row r="239" spans="1:8" x14ac:dyDescent="0.3">
      <c r="A239" t="s">
        <v>21</v>
      </c>
      <c r="B239" t="s">
        <v>245</v>
      </c>
      <c r="C239">
        <v>4.5999999999999999E-2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</row>
    <row r="240" spans="1:8" x14ac:dyDescent="0.3">
      <c r="A240" t="s">
        <v>21</v>
      </c>
      <c r="B240" t="s">
        <v>246</v>
      </c>
      <c r="C240">
        <v>5.7000000000000002E-2</v>
      </c>
      <c r="E240">
        <v>0</v>
      </c>
      <c r="F240" t="s">
        <v>21</v>
      </c>
      <c r="G240" t="s">
        <v>21</v>
      </c>
      <c r="H240" t="s">
        <v>21</v>
      </c>
    </row>
    <row r="241" spans="1:8" x14ac:dyDescent="0.3">
      <c r="A241" t="s">
        <v>21</v>
      </c>
      <c r="B241" t="s">
        <v>247</v>
      </c>
      <c r="C241">
        <v>5.1999999999999998E-2</v>
      </c>
      <c r="E241" t="s">
        <v>19</v>
      </c>
      <c r="F241" t="s">
        <v>21</v>
      </c>
      <c r="G241" t="s">
        <v>21</v>
      </c>
      <c r="H241" t="s">
        <v>21</v>
      </c>
    </row>
    <row r="242" spans="1:8" x14ac:dyDescent="0.3">
      <c r="A242" t="s">
        <v>21</v>
      </c>
      <c r="B242" t="s">
        <v>248</v>
      </c>
      <c r="C242">
        <v>2.2730000000000001</v>
      </c>
      <c r="E242">
        <v>1E-3</v>
      </c>
      <c r="F242" t="s">
        <v>21</v>
      </c>
      <c r="G242" t="s">
        <v>21</v>
      </c>
      <c r="H242" t="s">
        <v>21</v>
      </c>
    </row>
    <row r="243" spans="1:8" x14ac:dyDescent="0.3">
      <c r="A243" t="s">
        <v>21</v>
      </c>
      <c r="B243" t="s">
        <v>249</v>
      </c>
      <c r="C243">
        <v>0.66100000000000003</v>
      </c>
      <c r="E243">
        <v>0</v>
      </c>
      <c r="F243" t="s">
        <v>21</v>
      </c>
      <c r="G243" t="s">
        <v>21</v>
      </c>
      <c r="H243" t="s">
        <v>21</v>
      </c>
    </row>
    <row r="244" spans="1:8" x14ac:dyDescent="0.3">
      <c r="A244" t="s">
        <v>21</v>
      </c>
      <c r="B244" t="s">
        <v>250</v>
      </c>
      <c r="C244">
        <v>0.22</v>
      </c>
      <c r="E244">
        <v>0</v>
      </c>
      <c r="F244" t="s">
        <v>21</v>
      </c>
      <c r="G244" t="s">
        <v>21</v>
      </c>
      <c r="H244" t="s">
        <v>21</v>
      </c>
    </row>
    <row r="245" spans="1:8" x14ac:dyDescent="0.3">
      <c r="A245" t="s">
        <v>21</v>
      </c>
      <c r="B245" t="s">
        <v>251</v>
      </c>
      <c r="C245">
        <v>0.20599999999999999</v>
      </c>
      <c r="E245">
        <v>0</v>
      </c>
      <c r="F245" t="s">
        <v>21</v>
      </c>
      <c r="G245" t="s">
        <v>21</v>
      </c>
      <c r="H245" t="s">
        <v>21</v>
      </c>
    </row>
    <row r="246" spans="1:8" x14ac:dyDescent="0.3">
      <c r="A246" t="s">
        <v>21</v>
      </c>
      <c r="B246" t="s">
        <v>252</v>
      </c>
      <c r="C246">
        <v>0.114</v>
      </c>
      <c r="E246">
        <v>0</v>
      </c>
      <c r="F246" t="s">
        <v>21</v>
      </c>
      <c r="G246" t="s">
        <v>21</v>
      </c>
      <c r="H246" t="s">
        <v>21</v>
      </c>
    </row>
    <row r="247" spans="1:8" x14ac:dyDescent="0.3">
      <c r="A247" t="s">
        <v>21</v>
      </c>
      <c r="B247" t="s">
        <v>253</v>
      </c>
      <c r="C247">
        <v>6.8000000000000005E-2</v>
      </c>
      <c r="E247">
        <v>0</v>
      </c>
      <c r="F247" t="s">
        <v>21</v>
      </c>
      <c r="G247" t="s">
        <v>21</v>
      </c>
      <c r="H247" t="s">
        <v>21</v>
      </c>
    </row>
    <row r="248" spans="1:8" x14ac:dyDescent="0.3">
      <c r="A248" t="s">
        <v>21</v>
      </c>
      <c r="B248" t="s">
        <v>254</v>
      </c>
      <c r="C248">
        <v>0.113</v>
      </c>
      <c r="E248">
        <v>0</v>
      </c>
      <c r="F248" t="s">
        <v>21</v>
      </c>
      <c r="G248" t="s">
        <v>21</v>
      </c>
      <c r="H248" t="s">
        <v>21</v>
      </c>
    </row>
    <row r="249" spans="1:8" x14ac:dyDescent="0.3">
      <c r="A249" t="s">
        <v>21</v>
      </c>
      <c r="B249" t="s">
        <v>255</v>
      </c>
      <c r="C249">
        <v>5.0999999999999997E-2</v>
      </c>
      <c r="E249" t="s">
        <v>19</v>
      </c>
      <c r="F249" t="s">
        <v>21</v>
      </c>
      <c r="G249" t="s">
        <v>21</v>
      </c>
      <c r="H249" t="s">
        <v>21</v>
      </c>
    </row>
    <row r="250" spans="1:8" x14ac:dyDescent="0.3">
      <c r="A250" t="s">
        <v>21</v>
      </c>
      <c r="B250" t="s">
        <v>256</v>
      </c>
      <c r="C250">
        <v>0.06</v>
      </c>
      <c r="E250">
        <v>0</v>
      </c>
      <c r="F250" t="s">
        <v>21</v>
      </c>
      <c r="G250" t="s">
        <v>21</v>
      </c>
      <c r="H250" t="s">
        <v>21</v>
      </c>
    </row>
    <row r="251" spans="1:8" x14ac:dyDescent="0.3">
      <c r="A251" t="s">
        <v>21</v>
      </c>
      <c r="B251" t="s">
        <v>257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</row>
    <row r="252" spans="1:8" x14ac:dyDescent="0.3">
      <c r="A252" t="s">
        <v>21</v>
      </c>
      <c r="B252" t="s">
        <v>258</v>
      </c>
      <c r="C252">
        <v>4.4999999999999998E-2</v>
      </c>
      <c r="D252" t="s">
        <v>65</v>
      </c>
      <c r="E252" t="s">
        <v>19</v>
      </c>
      <c r="F252" t="s">
        <v>21</v>
      </c>
      <c r="G252" t="s">
        <v>21</v>
      </c>
      <c r="H252" t="s">
        <v>21</v>
      </c>
    </row>
    <row r="253" spans="1:8" x14ac:dyDescent="0.3">
      <c r="A253" t="s">
        <v>21</v>
      </c>
      <c r="B253" t="s">
        <v>259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</row>
    <row r="254" spans="1:8" x14ac:dyDescent="0.3">
      <c r="A254" t="s">
        <v>21</v>
      </c>
      <c r="B254" t="s">
        <v>260</v>
      </c>
      <c r="C254">
        <v>3.95</v>
      </c>
      <c r="D254" t="s">
        <v>65</v>
      </c>
      <c r="E254" t="s">
        <v>19</v>
      </c>
      <c r="F254" t="s">
        <v>21</v>
      </c>
      <c r="G254" t="s">
        <v>21</v>
      </c>
      <c r="H254" t="s">
        <v>21</v>
      </c>
    </row>
    <row r="255" spans="1:8" x14ac:dyDescent="0.3">
      <c r="A255" t="s">
        <v>21</v>
      </c>
      <c r="B255" t="s">
        <v>261</v>
      </c>
      <c r="C255">
        <v>4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</row>
    <row r="256" spans="1:8" x14ac:dyDescent="0.3">
      <c r="A256" t="s">
        <v>21</v>
      </c>
      <c r="B256" t="s">
        <v>262</v>
      </c>
      <c r="C256">
        <v>3.8860000000000001</v>
      </c>
      <c r="D256" t="s">
        <v>65</v>
      </c>
      <c r="E256" t="s">
        <v>19</v>
      </c>
      <c r="F256" t="s">
        <v>21</v>
      </c>
      <c r="G256" t="s">
        <v>21</v>
      </c>
      <c r="H256" t="s">
        <v>21</v>
      </c>
    </row>
    <row r="257" spans="1:8" x14ac:dyDescent="0.3">
      <c r="A257" t="s">
        <v>21</v>
      </c>
      <c r="B257" t="s">
        <v>263</v>
      </c>
      <c r="C257">
        <v>3.2440000000000002</v>
      </c>
      <c r="E257">
        <v>5.0000000000000001E-3</v>
      </c>
      <c r="F257" t="s">
        <v>21</v>
      </c>
      <c r="G257" t="s">
        <v>21</v>
      </c>
      <c r="H257" t="s">
        <v>21</v>
      </c>
    </row>
    <row r="258" spans="1:8" x14ac:dyDescent="0.3">
      <c r="A258" t="s">
        <v>21</v>
      </c>
      <c r="B258" t="s">
        <v>264</v>
      </c>
      <c r="C258">
        <v>2.8650000000000002</v>
      </c>
      <c r="E258">
        <v>2E-3</v>
      </c>
      <c r="F258" t="s">
        <v>21</v>
      </c>
      <c r="G258" t="s">
        <v>21</v>
      </c>
      <c r="H258" t="s">
        <v>21</v>
      </c>
    </row>
    <row r="259" spans="1:8" x14ac:dyDescent="0.3">
      <c r="A259" t="s">
        <v>21</v>
      </c>
      <c r="B259" t="s">
        <v>265</v>
      </c>
      <c r="C259">
        <v>0.755</v>
      </c>
      <c r="E259">
        <v>0</v>
      </c>
      <c r="F259" t="s">
        <v>21</v>
      </c>
      <c r="G259" t="s">
        <v>21</v>
      </c>
      <c r="H259" t="s">
        <v>21</v>
      </c>
    </row>
    <row r="260" spans="1:8" x14ac:dyDescent="0.3">
      <c r="A260" t="s">
        <v>21</v>
      </c>
      <c r="B260" t="s">
        <v>266</v>
      </c>
      <c r="C260">
        <v>0.16500000000000001</v>
      </c>
      <c r="E260">
        <v>0</v>
      </c>
      <c r="F260" t="s">
        <v>21</v>
      </c>
      <c r="G260" t="s">
        <v>21</v>
      </c>
      <c r="H260" t="s">
        <v>21</v>
      </c>
    </row>
    <row r="261" spans="1:8" x14ac:dyDescent="0.3">
      <c r="A261" t="s">
        <v>21</v>
      </c>
      <c r="B261" t="s">
        <v>267</v>
      </c>
      <c r="C261">
        <v>6.8000000000000005E-2</v>
      </c>
      <c r="E261">
        <v>0</v>
      </c>
      <c r="F261" t="s">
        <v>21</v>
      </c>
      <c r="G261" t="s">
        <v>21</v>
      </c>
      <c r="H261" t="s">
        <v>21</v>
      </c>
    </row>
    <row r="262" spans="1:8" x14ac:dyDescent="0.3">
      <c r="A262" t="s">
        <v>21</v>
      </c>
      <c r="B262" t="s">
        <v>268</v>
      </c>
      <c r="C262">
        <v>0.05</v>
      </c>
      <c r="E262" t="s">
        <v>19</v>
      </c>
      <c r="F262" t="s">
        <v>21</v>
      </c>
      <c r="G262" t="s">
        <v>21</v>
      </c>
      <c r="H262" t="s">
        <v>21</v>
      </c>
    </row>
    <row r="263" spans="1:8" x14ac:dyDescent="0.3">
      <c r="A263" t="s">
        <v>21</v>
      </c>
      <c r="B263" t="s">
        <v>269</v>
      </c>
      <c r="C263">
        <v>4.4999999999999998E-2</v>
      </c>
      <c r="D263" t="s">
        <v>65</v>
      </c>
      <c r="E263" t="s">
        <v>19</v>
      </c>
      <c r="F263" t="s">
        <v>21</v>
      </c>
      <c r="G263" t="s">
        <v>21</v>
      </c>
      <c r="H263" t="s">
        <v>21</v>
      </c>
    </row>
    <row r="264" spans="1:8" x14ac:dyDescent="0.3">
      <c r="A264" t="s">
        <v>21</v>
      </c>
      <c r="B264" t="s">
        <v>270</v>
      </c>
      <c r="C264">
        <v>4.5999999999999999E-2</v>
      </c>
      <c r="D264" t="s">
        <v>65</v>
      </c>
      <c r="E264" t="s">
        <v>19</v>
      </c>
      <c r="F264" t="s">
        <v>21</v>
      </c>
      <c r="G264" t="s">
        <v>21</v>
      </c>
      <c r="H264" t="s">
        <v>21</v>
      </c>
    </row>
    <row r="265" spans="1:8" x14ac:dyDescent="0.3">
      <c r="A265" t="s">
        <v>21</v>
      </c>
      <c r="B265" t="s">
        <v>271</v>
      </c>
      <c r="C265">
        <v>6.9000000000000006E-2</v>
      </c>
      <c r="E265">
        <v>0</v>
      </c>
      <c r="F265" t="s">
        <v>21</v>
      </c>
      <c r="G265" t="s">
        <v>21</v>
      </c>
      <c r="H265" t="s">
        <v>21</v>
      </c>
    </row>
    <row r="266" spans="1:8" x14ac:dyDescent="0.3">
      <c r="A266" t="s">
        <v>21</v>
      </c>
      <c r="B266" t="s">
        <v>272</v>
      </c>
      <c r="C266">
        <v>2.331</v>
      </c>
      <c r="E266">
        <v>1E-3</v>
      </c>
      <c r="F266" t="s">
        <v>21</v>
      </c>
      <c r="G266" t="s">
        <v>21</v>
      </c>
      <c r="H266" t="s">
        <v>21</v>
      </c>
    </row>
    <row r="267" spans="1:8" x14ac:dyDescent="0.3">
      <c r="A267" t="s">
        <v>21</v>
      </c>
      <c r="B267" t="s">
        <v>273</v>
      </c>
      <c r="C267">
        <v>0.89400000000000002</v>
      </c>
      <c r="E267">
        <v>0</v>
      </c>
      <c r="F267" t="s">
        <v>21</v>
      </c>
      <c r="G267" t="s">
        <v>21</v>
      </c>
      <c r="H267" t="s">
        <v>21</v>
      </c>
    </row>
    <row r="268" spans="1:8" x14ac:dyDescent="0.3">
      <c r="A268" t="s">
        <v>21</v>
      </c>
      <c r="B268" t="s">
        <v>274</v>
      </c>
      <c r="C268">
        <v>0.16600000000000001</v>
      </c>
      <c r="E268">
        <v>0</v>
      </c>
      <c r="F268" t="s">
        <v>21</v>
      </c>
      <c r="G268" t="s">
        <v>21</v>
      </c>
      <c r="H268" t="s">
        <v>21</v>
      </c>
    </row>
    <row r="269" spans="1:8" x14ac:dyDescent="0.3">
      <c r="A269" t="s">
        <v>21</v>
      </c>
      <c r="B269" t="s">
        <v>275</v>
      </c>
      <c r="C269">
        <v>7.0999999999999994E-2</v>
      </c>
      <c r="E269">
        <v>0</v>
      </c>
      <c r="F269" t="s">
        <v>21</v>
      </c>
      <c r="G269" t="s">
        <v>21</v>
      </c>
      <c r="H269" t="s">
        <v>21</v>
      </c>
    </row>
    <row r="270" spans="1:8" x14ac:dyDescent="0.3">
      <c r="A270" t="s">
        <v>21</v>
      </c>
      <c r="B270" t="s">
        <v>276</v>
      </c>
      <c r="C270">
        <v>0.05</v>
      </c>
      <c r="D270" t="s">
        <v>65</v>
      </c>
      <c r="E270" t="s">
        <v>19</v>
      </c>
      <c r="F270" t="s">
        <v>21</v>
      </c>
      <c r="G270" t="s">
        <v>21</v>
      </c>
      <c r="H270" t="s">
        <v>21</v>
      </c>
    </row>
    <row r="271" spans="1:8" x14ac:dyDescent="0.3">
      <c r="A271" t="s">
        <v>21</v>
      </c>
      <c r="B271" t="s">
        <v>277</v>
      </c>
      <c r="C271">
        <v>4.8000000000000001E-2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</row>
    <row r="272" spans="1:8" x14ac:dyDescent="0.3">
      <c r="A272" t="s">
        <v>21</v>
      </c>
      <c r="B272" t="s">
        <v>278</v>
      </c>
      <c r="C272">
        <v>7.9000000000000001E-2</v>
      </c>
      <c r="E272">
        <v>0</v>
      </c>
      <c r="F272" t="s">
        <v>21</v>
      </c>
      <c r="G272" t="s">
        <v>21</v>
      </c>
      <c r="H272" t="s">
        <v>21</v>
      </c>
    </row>
    <row r="273" spans="1:8" x14ac:dyDescent="0.3">
      <c r="A273" t="s">
        <v>21</v>
      </c>
      <c r="B273" t="s">
        <v>279</v>
      </c>
      <c r="C273">
        <v>4.4999999999999998E-2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</row>
    <row r="274" spans="1:8" x14ac:dyDescent="0.3">
      <c r="A274" t="s">
        <v>21</v>
      </c>
      <c r="B274" t="s">
        <v>280</v>
      </c>
      <c r="C274">
        <v>4.5999999999999999E-2</v>
      </c>
      <c r="D274" t="s">
        <v>65</v>
      </c>
      <c r="E274" t="s">
        <v>19</v>
      </c>
      <c r="F274" t="s">
        <v>21</v>
      </c>
      <c r="G274" t="s">
        <v>21</v>
      </c>
      <c r="H274" t="s">
        <v>21</v>
      </c>
    </row>
    <row r="275" spans="1:8" x14ac:dyDescent="0.3">
      <c r="A275" t="s">
        <v>21</v>
      </c>
      <c r="B275" t="s">
        <v>281</v>
      </c>
      <c r="C275">
        <v>4.4999999999999998E-2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</row>
    <row r="276" spans="1:8" x14ac:dyDescent="0.3">
      <c r="A276" t="s">
        <v>21</v>
      </c>
      <c r="B276" t="s">
        <v>282</v>
      </c>
      <c r="C276">
        <v>4.7E-2</v>
      </c>
      <c r="D276" t="s">
        <v>65</v>
      </c>
      <c r="E276" t="s">
        <v>19</v>
      </c>
      <c r="F276" t="s">
        <v>21</v>
      </c>
      <c r="G276" t="s">
        <v>21</v>
      </c>
      <c r="H276" t="s">
        <v>21</v>
      </c>
    </row>
    <row r="277" spans="1:8" x14ac:dyDescent="0.3">
      <c r="A277" t="s">
        <v>21</v>
      </c>
      <c r="B277" t="s">
        <v>283</v>
      </c>
      <c r="C277">
        <v>4.2999999999999997E-2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</row>
    <row r="278" spans="1:8" x14ac:dyDescent="0.3">
      <c r="A278" t="s">
        <v>21</v>
      </c>
      <c r="B278" t="s">
        <v>284</v>
      </c>
      <c r="C278">
        <v>4</v>
      </c>
      <c r="D278" t="s">
        <v>65</v>
      </c>
      <c r="E278" t="s">
        <v>19</v>
      </c>
      <c r="F278" t="s">
        <v>21</v>
      </c>
      <c r="G278" t="s">
        <v>21</v>
      </c>
      <c r="H278" t="s">
        <v>21</v>
      </c>
    </row>
    <row r="279" spans="1:8" x14ac:dyDescent="0.3">
      <c r="A279" t="s">
        <v>21</v>
      </c>
      <c r="B279" t="s">
        <v>285</v>
      </c>
      <c r="C279">
        <v>3.9039999999999999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</row>
    <row r="280" spans="1:8" x14ac:dyDescent="0.3">
      <c r="A280" t="s">
        <v>21</v>
      </c>
      <c r="B280" t="s">
        <v>286</v>
      </c>
      <c r="C280">
        <v>3.839</v>
      </c>
      <c r="D280" t="s">
        <v>65</v>
      </c>
      <c r="E280" t="s">
        <v>19</v>
      </c>
      <c r="F280" t="s">
        <v>21</v>
      </c>
      <c r="G280" t="s">
        <v>21</v>
      </c>
      <c r="H280" t="s">
        <v>21</v>
      </c>
    </row>
    <row r="281" spans="1:8" x14ac:dyDescent="0.3">
      <c r="A281" t="s">
        <v>21</v>
      </c>
      <c r="B281" t="s">
        <v>287</v>
      </c>
      <c r="C281">
        <v>3.0819999999999999</v>
      </c>
      <c r="E281">
        <v>3.0000000000000001E-3</v>
      </c>
      <c r="F281" t="s">
        <v>21</v>
      </c>
      <c r="G281" t="s">
        <v>21</v>
      </c>
      <c r="H281" t="s">
        <v>21</v>
      </c>
    </row>
    <row r="282" spans="1:8" x14ac:dyDescent="0.3">
      <c r="A282" t="s">
        <v>21</v>
      </c>
      <c r="B282" t="s">
        <v>288</v>
      </c>
      <c r="C282">
        <v>1.4239999999999999</v>
      </c>
      <c r="E282">
        <v>0</v>
      </c>
      <c r="F282" t="s">
        <v>21</v>
      </c>
      <c r="G282" t="s">
        <v>21</v>
      </c>
      <c r="H282" t="s">
        <v>21</v>
      </c>
    </row>
    <row r="283" spans="1:8" x14ac:dyDescent="0.3">
      <c r="A283" t="s">
        <v>21</v>
      </c>
      <c r="B283" t="s">
        <v>289</v>
      </c>
      <c r="C283">
        <v>0.35099999999999998</v>
      </c>
      <c r="E283">
        <v>0</v>
      </c>
      <c r="F283" t="s">
        <v>21</v>
      </c>
      <c r="G283" t="s">
        <v>21</v>
      </c>
      <c r="H283" t="s">
        <v>21</v>
      </c>
    </row>
    <row r="284" spans="1:8" x14ac:dyDescent="0.3">
      <c r="A284" t="s">
        <v>21</v>
      </c>
      <c r="B284" t="s">
        <v>290</v>
      </c>
      <c r="C284">
        <v>0.10199999999999999</v>
      </c>
      <c r="E284">
        <v>0</v>
      </c>
      <c r="F284" t="s">
        <v>21</v>
      </c>
      <c r="G284" t="s">
        <v>21</v>
      </c>
      <c r="H284" t="s">
        <v>21</v>
      </c>
    </row>
    <row r="285" spans="1:8" x14ac:dyDescent="0.3">
      <c r="A285" t="s">
        <v>21</v>
      </c>
      <c r="B285" t="s">
        <v>291</v>
      </c>
      <c r="C285">
        <v>6.7000000000000004E-2</v>
      </c>
      <c r="E285">
        <v>0</v>
      </c>
      <c r="F285" t="s">
        <v>21</v>
      </c>
      <c r="G285" t="s">
        <v>21</v>
      </c>
      <c r="H285" t="s">
        <v>21</v>
      </c>
    </row>
    <row r="286" spans="1:8" x14ac:dyDescent="0.3">
      <c r="A286" t="s">
        <v>21</v>
      </c>
      <c r="B286" t="s">
        <v>292</v>
      </c>
      <c r="C286">
        <v>5.8000000000000003E-2</v>
      </c>
      <c r="E286">
        <v>0</v>
      </c>
      <c r="F286" t="s">
        <v>21</v>
      </c>
      <c r="G286" t="s">
        <v>21</v>
      </c>
      <c r="H286" t="s">
        <v>21</v>
      </c>
    </row>
    <row r="287" spans="1:8" x14ac:dyDescent="0.3">
      <c r="A287" t="s">
        <v>21</v>
      </c>
      <c r="B287" t="s">
        <v>293</v>
      </c>
      <c r="C287">
        <v>5.2999999999999999E-2</v>
      </c>
      <c r="E287" t="s">
        <v>19</v>
      </c>
      <c r="F287" t="s">
        <v>21</v>
      </c>
      <c r="G287" t="s">
        <v>21</v>
      </c>
      <c r="H287" t="s">
        <v>21</v>
      </c>
    </row>
    <row r="288" spans="1:8" x14ac:dyDescent="0.3">
      <c r="A288" t="s">
        <v>21</v>
      </c>
      <c r="B288" t="s">
        <v>294</v>
      </c>
      <c r="C288">
        <v>7.9000000000000001E-2</v>
      </c>
      <c r="E288">
        <v>0</v>
      </c>
      <c r="F288" t="s">
        <v>21</v>
      </c>
      <c r="G288" t="s">
        <v>21</v>
      </c>
      <c r="H288" t="s">
        <v>21</v>
      </c>
    </row>
    <row r="289" spans="1:8" x14ac:dyDescent="0.3">
      <c r="A289" t="s">
        <v>21</v>
      </c>
      <c r="B289" t="s">
        <v>295</v>
      </c>
      <c r="C289">
        <v>5.7000000000000002E-2</v>
      </c>
      <c r="E289">
        <v>0</v>
      </c>
      <c r="F289" t="s">
        <v>21</v>
      </c>
      <c r="G289" t="s">
        <v>21</v>
      </c>
      <c r="H289" t="s">
        <v>21</v>
      </c>
    </row>
    <row r="290" spans="1:8" x14ac:dyDescent="0.3">
      <c r="A290" t="s">
        <v>21</v>
      </c>
      <c r="B290" t="s">
        <v>296</v>
      </c>
      <c r="C290">
        <v>3.4369999999999998</v>
      </c>
      <c r="E290">
        <v>1.6E-2</v>
      </c>
      <c r="F290" t="s">
        <v>21</v>
      </c>
      <c r="G290" t="s">
        <v>21</v>
      </c>
      <c r="H290" t="s">
        <v>21</v>
      </c>
    </row>
    <row r="291" spans="1:8" x14ac:dyDescent="0.3">
      <c r="A291" t="s">
        <v>21</v>
      </c>
      <c r="B291" t="s">
        <v>297</v>
      </c>
      <c r="C291">
        <v>2.0179999999999998</v>
      </c>
      <c r="E291">
        <v>1E-3</v>
      </c>
      <c r="F291" t="s">
        <v>21</v>
      </c>
      <c r="G291" t="s">
        <v>21</v>
      </c>
      <c r="H291" t="s">
        <v>21</v>
      </c>
    </row>
    <row r="292" spans="1:8" x14ac:dyDescent="0.3">
      <c r="A292" t="s">
        <v>21</v>
      </c>
      <c r="B292" t="s">
        <v>298</v>
      </c>
      <c r="C292">
        <v>0.60599999999999998</v>
      </c>
      <c r="E292">
        <v>0</v>
      </c>
      <c r="F292" t="s">
        <v>21</v>
      </c>
      <c r="G292" t="s">
        <v>21</v>
      </c>
      <c r="H292" t="s">
        <v>21</v>
      </c>
    </row>
    <row r="293" spans="1:8" x14ac:dyDescent="0.3">
      <c r="A293" t="s">
        <v>21</v>
      </c>
      <c r="B293" t="s">
        <v>299</v>
      </c>
      <c r="C293">
        <v>0.16400000000000001</v>
      </c>
      <c r="E293">
        <v>0</v>
      </c>
      <c r="F293" t="s">
        <v>21</v>
      </c>
      <c r="G293" t="s">
        <v>21</v>
      </c>
      <c r="H293" t="s">
        <v>21</v>
      </c>
    </row>
    <row r="294" spans="1:8" x14ac:dyDescent="0.3">
      <c r="A294" t="s">
        <v>21</v>
      </c>
      <c r="B294" t="s">
        <v>300</v>
      </c>
      <c r="C294">
        <v>6.7000000000000004E-2</v>
      </c>
      <c r="E294">
        <v>0</v>
      </c>
      <c r="F294" t="s">
        <v>21</v>
      </c>
      <c r="G294" t="s">
        <v>21</v>
      </c>
      <c r="H294" t="s">
        <v>21</v>
      </c>
    </row>
    <row r="295" spans="1:8" x14ac:dyDescent="0.3">
      <c r="A295" t="s">
        <v>21</v>
      </c>
      <c r="B295" t="s">
        <v>301</v>
      </c>
      <c r="C295">
        <v>0.05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</row>
    <row r="296" spans="1:8" x14ac:dyDescent="0.3">
      <c r="A296" t="s">
        <v>21</v>
      </c>
      <c r="B296" t="s">
        <v>302</v>
      </c>
      <c r="C296">
        <v>0.10199999999999999</v>
      </c>
      <c r="E296">
        <v>0</v>
      </c>
      <c r="F296" t="s">
        <v>21</v>
      </c>
      <c r="G296" t="s">
        <v>21</v>
      </c>
      <c r="H296" t="s">
        <v>21</v>
      </c>
    </row>
    <row r="297" spans="1:8" x14ac:dyDescent="0.3">
      <c r="A297" t="s">
        <v>21</v>
      </c>
      <c r="B297" t="s">
        <v>303</v>
      </c>
      <c r="C297">
        <v>4.5999999999999999E-2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</row>
    <row r="298" spans="1:8" x14ac:dyDescent="0.3">
      <c r="A298" t="s">
        <v>21</v>
      </c>
      <c r="B298" t="s">
        <v>304</v>
      </c>
      <c r="C298">
        <v>4.7E-2</v>
      </c>
      <c r="D298" t="s">
        <v>65</v>
      </c>
      <c r="E298" t="s">
        <v>19</v>
      </c>
      <c r="F298" t="s">
        <v>21</v>
      </c>
      <c r="G298" t="s">
        <v>21</v>
      </c>
      <c r="H298" t="s">
        <v>21</v>
      </c>
    </row>
    <row r="299" spans="1:8" x14ac:dyDescent="0.3">
      <c r="A299" t="s">
        <v>21</v>
      </c>
      <c r="B299" t="s">
        <v>305</v>
      </c>
      <c r="C299">
        <v>4.7E-2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</row>
    <row r="300" spans="1:8" x14ac:dyDescent="0.3">
      <c r="A300" t="s">
        <v>21</v>
      </c>
      <c r="B300" t="s">
        <v>306</v>
      </c>
      <c r="C300">
        <v>4.8000000000000001E-2</v>
      </c>
      <c r="D300" t="s">
        <v>65</v>
      </c>
      <c r="E300" t="s">
        <v>19</v>
      </c>
      <c r="F300" t="s">
        <v>21</v>
      </c>
      <c r="G300" t="s">
        <v>21</v>
      </c>
      <c r="H300" t="s">
        <v>21</v>
      </c>
    </row>
    <row r="301" spans="1:8" x14ac:dyDescent="0.3">
      <c r="A301" t="s">
        <v>21</v>
      </c>
      <c r="B301" t="s">
        <v>307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</row>
    <row r="302" spans="1:8" x14ac:dyDescent="0.3">
      <c r="A302" t="s">
        <v>21</v>
      </c>
      <c r="B302" t="s">
        <v>308</v>
      </c>
      <c r="C302">
        <v>3.9689999999999999</v>
      </c>
      <c r="D302" t="s">
        <v>65</v>
      </c>
      <c r="E302" t="s">
        <v>19</v>
      </c>
      <c r="F302" t="s">
        <v>21</v>
      </c>
      <c r="G302" t="s">
        <v>21</v>
      </c>
      <c r="H302" t="s">
        <v>21</v>
      </c>
    </row>
    <row r="303" spans="1:8" x14ac:dyDescent="0.3">
      <c r="A303" t="s">
        <v>21</v>
      </c>
      <c r="B303" t="s">
        <v>309</v>
      </c>
      <c r="C303">
        <v>3.8450000000000002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</row>
    <row r="304" spans="1:8" x14ac:dyDescent="0.3">
      <c r="A304" t="s">
        <v>21</v>
      </c>
      <c r="B304" t="s">
        <v>310</v>
      </c>
      <c r="C304">
        <v>3.8439999999999999</v>
      </c>
      <c r="D304" t="s">
        <v>65</v>
      </c>
      <c r="E304" t="s">
        <v>19</v>
      </c>
      <c r="F304" t="s">
        <v>21</v>
      </c>
      <c r="G304" t="s">
        <v>21</v>
      </c>
      <c r="H304" t="s">
        <v>21</v>
      </c>
    </row>
    <row r="305" spans="1:8" x14ac:dyDescent="0.3">
      <c r="A305" t="s">
        <v>21</v>
      </c>
      <c r="B305" t="s">
        <v>311</v>
      </c>
      <c r="C305">
        <v>3.2450000000000001</v>
      </c>
      <c r="E305">
        <v>5.0000000000000001E-3</v>
      </c>
      <c r="F305" t="s">
        <v>21</v>
      </c>
      <c r="G305" t="s">
        <v>21</v>
      </c>
      <c r="H305" t="s">
        <v>21</v>
      </c>
    </row>
    <row r="306" spans="1:8" x14ac:dyDescent="0.3">
      <c r="A306" t="s">
        <v>21</v>
      </c>
      <c r="B306" t="s">
        <v>312</v>
      </c>
      <c r="C306">
        <v>1.365</v>
      </c>
      <c r="E306">
        <v>0</v>
      </c>
      <c r="F306" t="s">
        <v>21</v>
      </c>
      <c r="G306" t="s">
        <v>21</v>
      </c>
      <c r="H306" t="s">
        <v>21</v>
      </c>
    </row>
    <row r="307" spans="1:8" x14ac:dyDescent="0.3">
      <c r="A307" t="s">
        <v>21</v>
      </c>
      <c r="B307" t="s">
        <v>313</v>
      </c>
      <c r="C307">
        <v>0.34200000000000003</v>
      </c>
      <c r="E307">
        <v>0</v>
      </c>
      <c r="F307" t="s">
        <v>21</v>
      </c>
      <c r="G307" t="s">
        <v>21</v>
      </c>
      <c r="H307" t="s">
        <v>21</v>
      </c>
    </row>
    <row r="308" spans="1:8" x14ac:dyDescent="0.3">
      <c r="A308" t="s">
        <v>21</v>
      </c>
      <c r="B308" t="s">
        <v>314</v>
      </c>
      <c r="C308">
        <v>0.114</v>
      </c>
      <c r="E308">
        <v>0</v>
      </c>
      <c r="F308" t="s">
        <v>21</v>
      </c>
      <c r="G308" t="s">
        <v>21</v>
      </c>
      <c r="H308" t="s">
        <v>21</v>
      </c>
    </row>
    <row r="309" spans="1:8" x14ac:dyDescent="0.3">
      <c r="A309" t="s">
        <v>21</v>
      </c>
      <c r="B309" t="s">
        <v>315</v>
      </c>
      <c r="C309">
        <v>6.0999999999999999E-2</v>
      </c>
      <c r="E309">
        <v>0</v>
      </c>
      <c r="F309" t="s">
        <v>21</v>
      </c>
      <c r="G309" t="s">
        <v>21</v>
      </c>
      <c r="H309" t="s">
        <v>21</v>
      </c>
    </row>
    <row r="310" spans="1:8" x14ac:dyDescent="0.3">
      <c r="A310" t="s">
        <v>21</v>
      </c>
      <c r="B310" t="s">
        <v>316</v>
      </c>
      <c r="C310">
        <v>0.06</v>
      </c>
      <c r="E310">
        <v>0</v>
      </c>
      <c r="F310" t="s">
        <v>21</v>
      </c>
      <c r="G310" t="s">
        <v>21</v>
      </c>
      <c r="H310" t="s">
        <v>21</v>
      </c>
    </row>
    <row r="311" spans="1:8" x14ac:dyDescent="0.3">
      <c r="A311" t="s">
        <v>21</v>
      </c>
      <c r="B311" t="s">
        <v>317</v>
      </c>
      <c r="C311">
        <v>5.0999999999999997E-2</v>
      </c>
      <c r="E311" t="s">
        <v>19</v>
      </c>
      <c r="F311" t="s">
        <v>21</v>
      </c>
      <c r="G311" t="s">
        <v>21</v>
      </c>
      <c r="H311" t="s">
        <v>21</v>
      </c>
    </row>
    <row r="312" spans="1:8" x14ac:dyDescent="0.3">
      <c r="A312" t="s">
        <v>21</v>
      </c>
      <c r="B312" t="s">
        <v>318</v>
      </c>
      <c r="C312">
        <v>9.4E-2</v>
      </c>
      <c r="E312">
        <v>0</v>
      </c>
      <c r="F312" t="s">
        <v>21</v>
      </c>
      <c r="G312" t="s">
        <v>21</v>
      </c>
      <c r="H312" t="s">
        <v>21</v>
      </c>
    </row>
    <row r="313" spans="1:8" x14ac:dyDescent="0.3">
      <c r="A313" t="s">
        <v>21</v>
      </c>
      <c r="B313" t="s">
        <v>319</v>
      </c>
      <c r="C313">
        <v>5.0999999999999997E-2</v>
      </c>
      <c r="E313" t="s">
        <v>19</v>
      </c>
      <c r="F313" t="s">
        <v>21</v>
      </c>
      <c r="G313" t="s">
        <v>21</v>
      </c>
      <c r="H313" t="s">
        <v>21</v>
      </c>
    </row>
    <row r="314" spans="1:8" x14ac:dyDescent="0.3">
      <c r="A314" t="s">
        <v>21</v>
      </c>
      <c r="B314" t="s">
        <v>320</v>
      </c>
      <c r="C314">
        <v>3.3820000000000001</v>
      </c>
      <c r="E314">
        <v>8.0000000000000002E-3</v>
      </c>
      <c r="F314" t="s">
        <v>21</v>
      </c>
      <c r="G314" t="s">
        <v>21</v>
      </c>
      <c r="H314" t="s">
        <v>21</v>
      </c>
    </row>
    <row r="315" spans="1:8" x14ac:dyDescent="0.3">
      <c r="A315" t="s">
        <v>21</v>
      </c>
      <c r="B315" t="s">
        <v>321</v>
      </c>
      <c r="C315">
        <v>1.98</v>
      </c>
      <c r="E315">
        <v>1E-3</v>
      </c>
      <c r="F315" t="s">
        <v>21</v>
      </c>
      <c r="G315" t="s">
        <v>21</v>
      </c>
      <c r="H315" t="s">
        <v>21</v>
      </c>
    </row>
    <row r="316" spans="1:8" x14ac:dyDescent="0.3">
      <c r="A316" t="s">
        <v>21</v>
      </c>
      <c r="B316" t="s">
        <v>322</v>
      </c>
      <c r="C316">
        <v>0.502</v>
      </c>
      <c r="E316">
        <v>0</v>
      </c>
      <c r="F316" t="s">
        <v>21</v>
      </c>
      <c r="G316" t="s">
        <v>21</v>
      </c>
      <c r="H316" t="s">
        <v>21</v>
      </c>
    </row>
    <row r="317" spans="1:8" x14ac:dyDescent="0.3">
      <c r="A317" t="s">
        <v>21</v>
      </c>
      <c r="B317" t="s">
        <v>323</v>
      </c>
      <c r="C317">
        <v>0.16300000000000001</v>
      </c>
      <c r="E317">
        <v>0</v>
      </c>
      <c r="F317" t="s">
        <v>21</v>
      </c>
      <c r="G317" t="s">
        <v>21</v>
      </c>
      <c r="H317" t="s">
        <v>21</v>
      </c>
    </row>
    <row r="318" spans="1:8" x14ac:dyDescent="0.3">
      <c r="A318" t="s">
        <v>21</v>
      </c>
      <c r="B318" t="s">
        <v>324</v>
      </c>
      <c r="C318">
        <v>6.8000000000000005E-2</v>
      </c>
      <c r="E318">
        <v>0</v>
      </c>
      <c r="F318" t="s">
        <v>21</v>
      </c>
      <c r="G318" t="s">
        <v>21</v>
      </c>
      <c r="H318" t="s">
        <v>21</v>
      </c>
    </row>
    <row r="319" spans="1:8" x14ac:dyDescent="0.3">
      <c r="A319" t="s">
        <v>21</v>
      </c>
      <c r="B319" t="s">
        <v>325</v>
      </c>
      <c r="C319">
        <v>5.1999999999999998E-2</v>
      </c>
      <c r="E319" t="s">
        <v>19</v>
      </c>
      <c r="F319" t="s">
        <v>21</v>
      </c>
      <c r="G319" t="s">
        <v>21</v>
      </c>
      <c r="H319" t="s">
        <v>21</v>
      </c>
    </row>
    <row r="320" spans="1:8" x14ac:dyDescent="0.3">
      <c r="A320" t="s">
        <v>21</v>
      </c>
      <c r="B320" t="s">
        <v>326</v>
      </c>
      <c r="C320">
        <v>0.06</v>
      </c>
      <c r="E320">
        <v>0</v>
      </c>
      <c r="F320" t="s">
        <v>21</v>
      </c>
      <c r="G320" t="s">
        <v>21</v>
      </c>
      <c r="H320" t="s">
        <v>21</v>
      </c>
    </row>
    <row r="321" spans="1:8" x14ac:dyDescent="0.3">
      <c r="A321" t="s">
        <v>21</v>
      </c>
      <c r="B321" t="s">
        <v>327</v>
      </c>
      <c r="C321">
        <v>4.9000000000000002E-2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</row>
    <row r="322" spans="1:8" x14ac:dyDescent="0.3">
      <c r="A322" t="s">
        <v>21</v>
      </c>
      <c r="B322" t="s">
        <v>328</v>
      </c>
      <c r="C322">
        <v>4.8000000000000001E-2</v>
      </c>
      <c r="D322" t="s">
        <v>65</v>
      </c>
      <c r="E322" t="s">
        <v>19</v>
      </c>
      <c r="F322" t="s">
        <v>21</v>
      </c>
      <c r="G322" t="s">
        <v>21</v>
      </c>
      <c r="H322" t="s">
        <v>21</v>
      </c>
    </row>
    <row r="323" spans="1:8" x14ac:dyDescent="0.3">
      <c r="A323" t="s">
        <v>21</v>
      </c>
      <c r="B323" t="s">
        <v>329</v>
      </c>
      <c r="C323">
        <v>5.1999999999999998E-2</v>
      </c>
      <c r="E323" t="s">
        <v>19</v>
      </c>
      <c r="F323" t="s">
        <v>21</v>
      </c>
      <c r="G323" t="s">
        <v>21</v>
      </c>
      <c r="H323" t="s">
        <v>21</v>
      </c>
    </row>
    <row r="324" spans="1:8" x14ac:dyDescent="0.3">
      <c r="A324" t="s">
        <v>21</v>
      </c>
      <c r="B324" t="s">
        <v>330</v>
      </c>
      <c r="C324">
        <v>4.7E-2</v>
      </c>
      <c r="D324" t="s">
        <v>65</v>
      </c>
      <c r="E324" t="s">
        <v>19</v>
      </c>
      <c r="F324" t="s">
        <v>21</v>
      </c>
      <c r="G324" t="s">
        <v>21</v>
      </c>
      <c r="H324" t="s">
        <v>21</v>
      </c>
    </row>
    <row r="325" spans="1:8" x14ac:dyDescent="0.3">
      <c r="A325" t="s">
        <v>21</v>
      </c>
      <c r="B325" t="s">
        <v>331</v>
      </c>
      <c r="C325">
        <v>4.3999999999999997E-2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</row>
    <row r="326" spans="1:8" x14ac:dyDescent="0.3">
      <c r="A326" t="s">
        <v>21</v>
      </c>
      <c r="B326" t="s">
        <v>332</v>
      </c>
      <c r="C326">
        <v>3.915</v>
      </c>
      <c r="D326" t="s">
        <v>65</v>
      </c>
      <c r="E326" t="s">
        <v>19</v>
      </c>
      <c r="F326" t="s">
        <v>21</v>
      </c>
      <c r="G326" t="s">
        <v>21</v>
      </c>
      <c r="H326" t="s">
        <v>21</v>
      </c>
    </row>
    <row r="327" spans="1:8" x14ac:dyDescent="0.3">
      <c r="A327" t="s">
        <v>21</v>
      </c>
      <c r="B327" t="s">
        <v>333</v>
      </c>
      <c r="C327">
        <v>3.77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</row>
    <row r="328" spans="1:8" x14ac:dyDescent="0.3">
      <c r="A328" t="s">
        <v>21</v>
      </c>
      <c r="B328" t="s">
        <v>334</v>
      </c>
      <c r="C328">
        <v>3.7890000000000001</v>
      </c>
      <c r="D328" t="s">
        <v>65</v>
      </c>
      <c r="E328" t="s">
        <v>19</v>
      </c>
      <c r="F328" t="s">
        <v>21</v>
      </c>
      <c r="G328" t="s">
        <v>21</v>
      </c>
      <c r="H328" t="s">
        <v>21</v>
      </c>
    </row>
    <row r="329" spans="1:8" x14ac:dyDescent="0.3">
      <c r="A329" t="s">
        <v>21</v>
      </c>
      <c r="B329" t="s">
        <v>335</v>
      </c>
      <c r="C329">
        <v>2.5379999999999998</v>
      </c>
      <c r="E329">
        <v>1E-3</v>
      </c>
      <c r="F329" t="s">
        <v>21</v>
      </c>
      <c r="G329" t="s">
        <v>21</v>
      </c>
      <c r="H329" t="s">
        <v>21</v>
      </c>
    </row>
    <row r="330" spans="1:8" x14ac:dyDescent="0.3">
      <c r="A330" t="s">
        <v>21</v>
      </c>
      <c r="B330" t="s">
        <v>336</v>
      </c>
      <c r="C330">
        <v>1.012</v>
      </c>
      <c r="E330">
        <v>0</v>
      </c>
      <c r="F330" t="s">
        <v>21</v>
      </c>
      <c r="G330" t="s">
        <v>21</v>
      </c>
      <c r="H330" t="s">
        <v>21</v>
      </c>
    </row>
    <row r="331" spans="1:8" x14ac:dyDescent="0.3">
      <c r="A331" t="s">
        <v>21</v>
      </c>
      <c r="B331" t="s">
        <v>337</v>
      </c>
      <c r="C331">
        <v>0.23899999999999999</v>
      </c>
      <c r="E331">
        <v>0</v>
      </c>
      <c r="F331" t="s">
        <v>21</v>
      </c>
      <c r="G331" t="s">
        <v>21</v>
      </c>
      <c r="H331" t="s">
        <v>21</v>
      </c>
    </row>
    <row r="332" spans="1:8" x14ac:dyDescent="0.3">
      <c r="A332" t="s">
        <v>21</v>
      </c>
      <c r="B332" t="s">
        <v>338</v>
      </c>
      <c r="C332">
        <v>8.5000000000000006E-2</v>
      </c>
      <c r="E332">
        <v>0</v>
      </c>
      <c r="F332" t="s">
        <v>21</v>
      </c>
      <c r="G332" t="s">
        <v>21</v>
      </c>
      <c r="H332" t="s">
        <v>21</v>
      </c>
    </row>
    <row r="333" spans="1:8" x14ac:dyDescent="0.3">
      <c r="A333" t="s">
        <v>21</v>
      </c>
      <c r="B333" t="s">
        <v>339</v>
      </c>
      <c r="C333">
        <v>6.0999999999999999E-2</v>
      </c>
      <c r="E333">
        <v>0</v>
      </c>
      <c r="F333" t="s">
        <v>21</v>
      </c>
      <c r="G333" t="s">
        <v>21</v>
      </c>
      <c r="H333" t="s">
        <v>21</v>
      </c>
    </row>
    <row r="334" spans="1:8" x14ac:dyDescent="0.3">
      <c r="A334" t="s">
        <v>21</v>
      </c>
      <c r="B334" t="s">
        <v>340</v>
      </c>
      <c r="C334">
        <v>6.3E-2</v>
      </c>
      <c r="E334">
        <v>0</v>
      </c>
      <c r="F334" t="s">
        <v>21</v>
      </c>
      <c r="G334" t="s">
        <v>21</v>
      </c>
      <c r="H334" t="s">
        <v>21</v>
      </c>
    </row>
    <row r="335" spans="1:8" x14ac:dyDescent="0.3">
      <c r="A335" t="s">
        <v>21</v>
      </c>
      <c r="B335" t="s">
        <v>341</v>
      </c>
      <c r="C335">
        <v>5.8000000000000003E-2</v>
      </c>
      <c r="E335">
        <v>0</v>
      </c>
      <c r="F335" t="s">
        <v>21</v>
      </c>
      <c r="G335" t="s">
        <v>21</v>
      </c>
      <c r="H335" t="s">
        <v>21</v>
      </c>
    </row>
    <row r="336" spans="1:8" x14ac:dyDescent="0.3">
      <c r="A336" t="s">
        <v>21</v>
      </c>
      <c r="B336" t="s">
        <v>342</v>
      </c>
      <c r="C336">
        <v>5.1999999999999998E-2</v>
      </c>
      <c r="E336" t="s">
        <v>19</v>
      </c>
      <c r="F336" t="s">
        <v>21</v>
      </c>
      <c r="G336" t="s">
        <v>21</v>
      </c>
      <c r="H336" t="s">
        <v>21</v>
      </c>
    </row>
    <row r="337" spans="1:8" x14ac:dyDescent="0.3">
      <c r="A337" t="s">
        <v>21</v>
      </c>
      <c r="B337" t="s">
        <v>343</v>
      </c>
      <c r="C337">
        <v>7.2999999999999995E-2</v>
      </c>
      <c r="E337">
        <v>0</v>
      </c>
      <c r="F337" t="s">
        <v>21</v>
      </c>
      <c r="G337" t="s">
        <v>21</v>
      </c>
      <c r="H337" t="s">
        <v>21</v>
      </c>
    </row>
    <row r="338" spans="1:8" x14ac:dyDescent="0.3">
      <c r="A338" t="s">
        <v>21</v>
      </c>
      <c r="B338" t="s">
        <v>344</v>
      </c>
      <c r="C338">
        <v>3.57</v>
      </c>
      <c r="D338" t="s">
        <v>65</v>
      </c>
      <c r="E338" t="s">
        <v>19</v>
      </c>
      <c r="F338" t="s">
        <v>21</v>
      </c>
      <c r="G338" t="s">
        <v>21</v>
      </c>
      <c r="H338" t="s">
        <v>21</v>
      </c>
    </row>
    <row r="339" spans="1:8" x14ac:dyDescent="0.3">
      <c r="A339" t="s">
        <v>21</v>
      </c>
      <c r="B339" t="s">
        <v>345</v>
      </c>
      <c r="C339">
        <v>3.4660000000000002</v>
      </c>
      <c r="E339" t="s">
        <v>19</v>
      </c>
      <c r="F339" t="s">
        <v>21</v>
      </c>
      <c r="G339" t="s">
        <v>21</v>
      </c>
      <c r="H339" t="s">
        <v>21</v>
      </c>
    </row>
    <row r="340" spans="1:8" x14ac:dyDescent="0.3">
      <c r="A340" t="s">
        <v>21</v>
      </c>
      <c r="B340" t="s">
        <v>346</v>
      </c>
      <c r="C340">
        <v>3.5209999999999999</v>
      </c>
      <c r="D340" t="s">
        <v>65</v>
      </c>
      <c r="E340" t="s">
        <v>19</v>
      </c>
      <c r="F340" t="s">
        <v>21</v>
      </c>
      <c r="G340" t="s">
        <v>21</v>
      </c>
      <c r="H340" t="s">
        <v>21</v>
      </c>
    </row>
    <row r="341" spans="1:8" x14ac:dyDescent="0.3">
      <c r="A341" t="s">
        <v>21</v>
      </c>
      <c r="B341" t="s">
        <v>347</v>
      </c>
      <c r="C341">
        <v>3.6869999999999998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</row>
    <row r="342" spans="1:8" x14ac:dyDescent="0.3">
      <c r="A342" t="s">
        <v>21</v>
      </c>
      <c r="B342" t="s">
        <v>348</v>
      </c>
      <c r="C342">
        <v>3.5489999999999999</v>
      </c>
      <c r="D342" t="s">
        <v>65</v>
      </c>
      <c r="E342" t="s">
        <v>19</v>
      </c>
      <c r="F342" t="s">
        <v>21</v>
      </c>
      <c r="G342" t="s">
        <v>21</v>
      </c>
      <c r="H342" t="s">
        <v>21</v>
      </c>
    </row>
    <row r="343" spans="1:8" x14ac:dyDescent="0.3">
      <c r="A343" t="s">
        <v>21</v>
      </c>
      <c r="B343" t="s">
        <v>349</v>
      </c>
      <c r="C343">
        <v>2.2629999999999999</v>
      </c>
      <c r="E343">
        <v>1E-3</v>
      </c>
      <c r="F343" t="s">
        <v>21</v>
      </c>
      <c r="G343" t="s">
        <v>21</v>
      </c>
      <c r="H343" t="s">
        <v>21</v>
      </c>
    </row>
    <row r="344" spans="1:8" x14ac:dyDescent="0.3">
      <c r="A344" t="s">
        <v>21</v>
      </c>
      <c r="B344" t="s">
        <v>350</v>
      </c>
      <c r="C344">
        <v>0.53900000000000003</v>
      </c>
      <c r="E344">
        <v>0</v>
      </c>
      <c r="F344" t="s">
        <v>21</v>
      </c>
      <c r="G344" t="s">
        <v>21</v>
      </c>
      <c r="H344" t="s">
        <v>21</v>
      </c>
    </row>
    <row r="345" spans="1:8" x14ac:dyDescent="0.3">
      <c r="A345" t="s">
        <v>21</v>
      </c>
      <c r="B345" t="s">
        <v>351</v>
      </c>
      <c r="C345">
        <v>0.124</v>
      </c>
      <c r="E345">
        <v>0</v>
      </c>
      <c r="F345" t="s">
        <v>21</v>
      </c>
      <c r="G345" t="s">
        <v>21</v>
      </c>
      <c r="H345" t="s">
        <v>21</v>
      </c>
    </row>
    <row r="346" spans="1:8" x14ac:dyDescent="0.3">
      <c r="A346" t="s">
        <v>21</v>
      </c>
      <c r="B346" t="s">
        <v>352</v>
      </c>
      <c r="C346">
        <v>6.2E-2</v>
      </c>
      <c r="E346">
        <v>0</v>
      </c>
      <c r="F346" t="s">
        <v>21</v>
      </c>
      <c r="G346" t="s">
        <v>21</v>
      </c>
      <c r="H346" t="s">
        <v>21</v>
      </c>
    </row>
    <row r="347" spans="1:8" x14ac:dyDescent="0.3">
      <c r="A347" t="s">
        <v>21</v>
      </c>
      <c r="B347" t="s">
        <v>353</v>
      </c>
      <c r="C347">
        <v>4.8000000000000001E-2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</row>
    <row r="348" spans="1:8" x14ac:dyDescent="0.3">
      <c r="A348" t="s">
        <v>21</v>
      </c>
      <c r="B348" t="s">
        <v>354</v>
      </c>
      <c r="C348">
        <v>4.5999999999999999E-2</v>
      </c>
      <c r="D348" t="s">
        <v>65</v>
      </c>
      <c r="E348" t="s">
        <v>19</v>
      </c>
      <c r="F348" t="s">
        <v>21</v>
      </c>
      <c r="G348" t="s">
        <v>21</v>
      </c>
      <c r="H348" t="s">
        <v>21</v>
      </c>
    </row>
    <row r="349" spans="1:8" x14ac:dyDescent="0.3">
      <c r="A349" t="s">
        <v>21</v>
      </c>
      <c r="B349" t="s">
        <v>355</v>
      </c>
      <c r="C349">
        <v>4.2000000000000003E-2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</row>
    <row r="350" spans="1:8" x14ac:dyDescent="0.3">
      <c r="A350" t="s">
        <v>21</v>
      </c>
      <c r="B350" t="s">
        <v>356</v>
      </c>
      <c r="C350">
        <v>4</v>
      </c>
      <c r="D350" t="s">
        <v>65</v>
      </c>
      <c r="E350" t="s">
        <v>19</v>
      </c>
      <c r="F350" t="s">
        <v>21</v>
      </c>
      <c r="G350" t="s">
        <v>21</v>
      </c>
      <c r="H350" t="s">
        <v>21</v>
      </c>
    </row>
    <row r="351" spans="1:8" x14ac:dyDescent="0.3">
      <c r="A351" t="s">
        <v>21</v>
      </c>
      <c r="B351" t="s">
        <v>357</v>
      </c>
      <c r="C351">
        <v>3.891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</row>
    <row r="352" spans="1:8" x14ac:dyDescent="0.3">
      <c r="A352" t="s">
        <v>21</v>
      </c>
      <c r="B352" t="s">
        <v>358</v>
      </c>
      <c r="C352">
        <v>3.7650000000000001</v>
      </c>
      <c r="D352" t="s">
        <v>65</v>
      </c>
      <c r="E352" t="s">
        <v>19</v>
      </c>
      <c r="F352" t="s">
        <v>21</v>
      </c>
      <c r="G352" t="s">
        <v>21</v>
      </c>
      <c r="H352" t="s">
        <v>21</v>
      </c>
    </row>
    <row r="353" spans="1:8" x14ac:dyDescent="0.3">
      <c r="A353" t="s">
        <v>21</v>
      </c>
      <c r="B353" t="s">
        <v>359</v>
      </c>
      <c r="C353">
        <v>2.8519999999999999</v>
      </c>
      <c r="E353">
        <v>2E-3</v>
      </c>
      <c r="F353" t="s">
        <v>21</v>
      </c>
      <c r="G353" t="s">
        <v>21</v>
      </c>
      <c r="H353" t="s">
        <v>21</v>
      </c>
    </row>
    <row r="354" spans="1:8" x14ac:dyDescent="0.3">
      <c r="A354" t="s">
        <v>21</v>
      </c>
      <c r="B354" t="s">
        <v>360</v>
      </c>
      <c r="C354">
        <v>0.96899999999999997</v>
      </c>
      <c r="E354">
        <v>0</v>
      </c>
      <c r="F354" t="s">
        <v>21</v>
      </c>
      <c r="G354" t="s">
        <v>21</v>
      </c>
      <c r="H354" t="s">
        <v>21</v>
      </c>
    </row>
    <row r="355" spans="1:8" x14ac:dyDescent="0.3">
      <c r="A355" t="s">
        <v>21</v>
      </c>
      <c r="B355" t="s">
        <v>361</v>
      </c>
      <c r="C355">
        <v>0.215</v>
      </c>
      <c r="E355">
        <v>0</v>
      </c>
      <c r="F355" t="s">
        <v>21</v>
      </c>
      <c r="G355" t="s">
        <v>21</v>
      </c>
      <c r="H355" t="s">
        <v>21</v>
      </c>
    </row>
    <row r="356" spans="1:8" x14ac:dyDescent="0.3">
      <c r="A356" t="s">
        <v>21</v>
      </c>
      <c r="B356" t="s">
        <v>362</v>
      </c>
      <c r="C356">
        <v>0.08</v>
      </c>
      <c r="E356">
        <v>0</v>
      </c>
      <c r="F356" t="s">
        <v>21</v>
      </c>
      <c r="G356" t="s">
        <v>21</v>
      </c>
      <c r="H356" t="s">
        <v>21</v>
      </c>
    </row>
    <row r="357" spans="1:8" x14ac:dyDescent="0.3">
      <c r="A357" t="s">
        <v>21</v>
      </c>
      <c r="B357" t="s">
        <v>363</v>
      </c>
      <c r="C357">
        <v>5.0999999999999997E-2</v>
      </c>
      <c r="E357" t="s">
        <v>19</v>
      </c>
      <c r="F357" t="s">
        <v>21</v>
      </c>
      <c r="G357" t="s">
        <v>21</v>
      </c>
      <c r="H357" t="s">
        <v>21</v>
      </c>
    </row>
    <row r="358" spans="1:8" x14ac:dyDescent="0.3">
      <c r="A358" t="s">
        <v>21</v>
      </c>
      <c r="B358" t="s">
        <v>364</v>
      </c>
      <c r="C358">
        <v>4.7E-2</v>
      </c>
      <c r="D358" t="s">
        <v>65</v>
      </c>
      <c r="E358" t="s">
        <v>19</v>
      </c>
      <c r="F358" t="s">
        <v>21</v>
      </c>
      <c r="G358" t="s">
        <v>21</v>
      </c>
      <c r="H358" t="s">
        <v>21</v>
      </c>
    </row>
    <row r="359" spans="1:8" x14ac:dyDescent="0.3">
      <c r="A359" t="s">
        <v>21</v>
      </c>
      <c r="B359" t="s">
        <v>365</v>
      </c>
      <c r="C359">
        <v>4.8000000000000001E-2</v>
      </c>
      <c r="D359" t="s">
        <v>65</v>
      </c>
      <c r="E359" t="s">
        <v>19</v>
      </c>
      <c r="F359" t="s">
        <v>21</v>
      </c>
      <c r="G359" t="s">
        <v>21</v>
      </c>
      <c r="H359" t="s">
        <v>21</v>
      </c>
    </row>
    <row r="360" spans="1:8" x14ac:dyDescent="0.3">
      <c r="A360" t="s">
        <v>21</v>
      </c>
      <c r="B360" t="s">
        <v>366</v>
      </c>
      <c r="C360">
        <v>4.3999999999999997E-2</v>
      </c>
      <c r="D360" t="s">
        <v>65</v>
      </c>
      <c r="E360" t="s">
        <v>19</v>
      </c>
      <c r="F360" t="s">
        <v>21</v>
      </c>
      <c r="G360" t="s">
        <v>21</v>
      </c>
      <c r="H360" t="s">
        <v>21</v>
      </c>
    </row>
    <row r="361" spans="1:8" x14ac:dyDescent="0.3">
      <c r="A361" t="s">
        <v>21</v>
      </c>
      <c r="B361" t="s">
        <v>367</v>
      </c>
      <c r="C361">
        <v>5.6000000000000001E-2</v>
      </c>
      <c r="E361">
        <v>0</v>
      </c>
      <c r="F361" t="s">
        <v>21</v>
      </c>
      <c r="G361" t="s">
        <v>21</v>
      </c>
      <c r="H361" t="s">
        <v>21</v>
      </c>
    </row>
    <row r="362" spans="1:8" x14ac:dyDescent="0.3">
      <c r="A362" t="s">
        <v>21</v>
      </c>
      <c r="B362" t="s">
        <v>368</v>
      </c>
      <c r="C362">
        <v>3.4580000000000002</v>
      </c>
      <c r="E362">
        <v>3.3000000000000002E-2</v>
      </c>
      <c r="F362" t="s">
        <v>21</v>
      </c>
      <c r="G362" t="s">
        <v>21</v>
      </c>
      <c r="H362" t="s">
        <v>21</v>
      </c>
    </row>
    <row r="363" spans="1:8" x14ac:dyDescent="0.3">
      <c r="A363" t="s">
        <v>21</v>
      </c>
      <c r="B363" t="s">
        <v>369</v>
      </c>
      <c r="C363">
        <v>3.4340000000000002</v>
      </c>
      <c r="E363">
        <v>1.4999999999999999E-2</v>
      </c>
      <c r="F363" t="s">
        <v>21</v>
      </c>
      <c r="G363" t="s">
        <v>21</v>
      </c>
      <c r="H363" t="s">
        <v>21</v>
      </c>
    </row>
    <row r="364" spans="1:8" x14ac:dyDescent="0.3">
      <c r="A364" t="s">
        <v>21</v>
      </c>
      <c r="B364" t="s">
        <v>370</v>
      </c>
      <c r="C364">
        <v>3.5590000000000002</v>
      </c>
      <c r="D364" t="s">
        <v>65</v>
      </c>
      <c r="E364" t="s">
        <v>19</v>
      </c>
      <c r="F364" t="s">
        <v>21</v>
      </c>
      <c r="G364" t="s">
        <v>21</v>
      </c>
      <c r="H364" t="s">
        <v>21</v>
      </c>
    </row>
    <row r="365" spans="1:8" x14ac:dyDescent="0.3">
      <c r="A365" t="s">
        <v>21</v>
      </c>
      <c r="B365" t="s">
        <v>371</v>
      </c>
      <c r="C365">
        <v>3.6389999999999998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</row>
    <row r="366" spans="1:8" x14ac:dyDescent="0.3">
      <c r="A366" t="s">
        <v>21</v>
      </c>
      <c r="B366" t="s">
        <v>372</v>
      </c>
      <c r="C366">
        <v>3.47</v>
      </c>
      <c r="E366" t="s">
        <v>19</v>
      </c>
      <c r="F366" t="s">
        <v>21</v>
      </c>
      <c r="G366" t="s">
        <v>21</v>
      </c>
      <c r="H366" t="s">
        <v>21</v>
      </c>
    </row>
    <row r="367" spans="1:8" x14ac:dyDescent="0.3">
      <c r="A367" t="s">
        <v>21</v>
      </c>
      <c r="B367" t="s">
        <v>373</v>
      </c>
      <c r="C367">
        <v>2.298</v>
      </c>
      <c r="E367">
        <v>1E-3</v>
      </c>
      <c r="F367" t="s">
        <v>21</v>
      </c>
      <c r="G367" t="s">
        <v>21</v>
      </c>
      <c r="H367" t="s">
        <v>21</v>
      </c>
    </row>
    <row r="368" spans="1:8" x14ac:dyDescent="0.3">
      <c r="A368" t="s">
        <v>21</v>
      </c>
      <c r="B368" t="s">
        <v>374</v>
      </c>
      <c r="C368">
        <v>0.56899999999999995</v>
      </c>
      <c r="E368">
        <v>0</v>
      </c>
      <c r="F368" t="s">
        <v>21</v>
      </c>
      <c r="G368" t="s">
        <v>21</v>
      </c>
      <c r="H368" t="s">
        <v>21</v>
      </c>
    </row>
    <row r="369" spans="1:8" x14ac:dyDescent="0.3">
      <c r="A369" t="s">
        <v>21</v>
      </c>
      <c r="B369" t="s">
        <v>375</v>
      </c>
      <c r="C369">
        <v>0.115</v>
      </c>
      <c r="E369">
        <v>0</v>
      </c>
      <c r="F369" t="s">
        <v>21</v>
      </c>
      <c r="G369" t="s">
        <v>21</v>
      </c>
      <c r="H369" t="s">
        <v>21</v>
      </c>
    </row>
    <row r="370" spans="1:8" x14ac:dyDescent="0.3">
      <c r="A370" t="s">
        <v>21</v>
      </c>
      <c r="B370" t="s">
        <v>376</v>
      </c>
      <c r="C370">
        <v>6.3E-2</v>
      </c>
      <c r="E370">
        <v>0</v>
      </c>
      <c r="F370" t="s">
        <v>21</v>
      </c>
      <c r="G370" t="s">
        <v>21</v>
      </c>
      <c r="H370" t="s">
        <v>21</v>
      </c>
    </row>
    <row r="371" spans="1:8" x14ac:dyDescent="0.3">
      <c r="A371" t="s">
        <v>21</v>
      </c>
      <c r="B371" t="s">
        <v>377</v>
      </c>
      <c r="C371">
        <v>4.7E-2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</row>
    <row r="372" spans="1:8" x14ac:dyDescent="0.3">
      <c r="A372" t="s">
        <v>21</v>
      </c>
      <c r="B372" t="s">
        <v>378</v>
      </c>
      <c r="C372">
        <v>4.3999999999999997E-2</v>
      </c>
      <c r="D372" t="s">
        <v>65</v>
      </c>
      <c r="E372" t="s">
        <v>19</v>
      </c>
      <c r="F372" t="s">
        <v>21</v>
      </c>
      <c r="G372" t="s">
        <v>21</v>
      </c>
      <c r="H372" t="s">
        <v>21</v>
      </c>
    </row>
    <row r="373" spans="1:8" x14ac:dyDescent="0.3">
      <c r="A373" t="s">
        <v>21</v>
      </c>
      <c r="B373" t="s">
        <v>379</v>
      </c>
      <c r="C373">
        <v>4.3999999999999997E-2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</row>
    <row r="374" spans="1:8" x14ac:dyDescent="0.3">
      <c r="A374" t="s">
        <v>21</v>
      </c>
      <c r="B374" t="s">
        <v>380</v>
      </c>
      <c r="C374">
        <v>3.6629999999999998</v>
      </c>
      <c r="D374" t="s">
        <v>65</v>
      </c>
      <c r="E374" t="s">
        <v>19</v>
      </c>
      <c r="F374" t="s">
        <v>21</v>
      </c>
      <c r="G374" t="s">
        <v>21</v>
      </c>
      <c r="H374" t="s">
        <v>21</v>
      </c>
    </row>
    <row r="375" spans="1:8" x14ac:dyDescent="0.3">
      <c r="A375" t="s">
        <v>21</v>
      </c>
      <c r="B375" t="s">
        <v>381</v>
      </c>
      <c r="C375">
        <v>3.6680000000000001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</row>
    <row r="376" spans="1:8" x14ac:dyDescent="0.3">
      <c r="A376" t="s">
        <v>21</v>
      </c>
      <c r="B376" t="s">
        <v>382</v>
      </c>
      <c r="C376">
        <v>3.4630000000000001</v>
      </c>
      <c r="E376">
        <v>6.5000000000000002E-2</v>
      </c>
      <c r="F376" t="s">
        <v>21</v>
      </c>
      <c r="G376" t="s">
        <v>21</v>
      </c>
      <c r="H376" t="s">
        <v>21</v>
      </c>
    </row>
    <row r="377" spans="1:8" x14ac:dyDescent="0.3">
      <c r="A377" t="s">
        <v>21</v>
      </c>
      <c r="B377" t="s">
        <v>383</v>
      </c>
      <c r="C377">
        <v>2.1150000000000002</v>
      </c>
      <c r="E377">
        <v>1E-3</v>
      </c>
      <c r="F377" t="s">
        <v>21</v>
      </c>
      <c r="G377" t="s">
        <v>21</v>
      </c>
      <c r="H377" t="s">
        <v>21</v>
      </c>
    </row>
    <row r="378" spans="1:8" x14ac:dyDescent="0.3">
      <c r="A378" t="s">
        <v>21</v>
      </c>
      <c r="B378" t="s">
        <v>384</v>
      </c>
      <c r="C378">
        <v>0.48099999999999998</v>
      </c>
      <c r="E378">
        <v>0</v>
      </c>
      <c r="F378" t="s">
        <v>21</v>
      </c>
      <c r="G378" t="s">
        <v>21</v>
      </c>
      <c r="H378" t="s">
        <v>21</v>
      </c>
    </row>
    <row r="379" spans="1:8" x14ac:dyDescent="0.3">
      <c r="A379" t="s">
        <v>21</v>
      </c>
      <c r="B379" t="s">
        <v>385</v>
      </c>
      <c r="C379">
        <v>0.13300000000000001</v>
      </c>
      <c r="E379">
        <v>0</v>
      </c>
      <c r="F379" t="s">
        <v>21</v>
      </c>
      <c r="G379" t="s">
        <v>21</v>
      </c>
      <c r="H379" t="s">
        <v>21</v>
      </c>
    </row>
    <row r="380" spans="1:8" x14ac:dyDescent="0.3">
      <c r="A380" t="s">
        <v>21</v>
      </c>
      <c r="B380" t="s">
        <v>386</v>
      </c>
      <c r="C380">
        <v>6.4000000000000001E-2</v>
      </c>
      <c r="E380">
        <v>0</v>
      </c>
      <c r="F380" t="s">
        <v>21</v>
      </c>
      <c r="G380" t="s">
        <v>21</v>
      </c>
      <c r="H380" t="s">
        <v>21</v>
      </c>
    </row>
    <row r="381" spans="1:8" x14ac:dyDescent="0.3">
      <c r="A381" t="s">
        <v>21</v>
      </c>
      <c r="B381" t="s">
        <v>387</v>
      </c>
      <c r="C381">
        <v>5.0999999999999997E-2</v>
      </c>
      <c r="E381" t="s">
        <v>19</v>
      </c>
      <c r="F381" t="s">
        <v>21</v>
      </c>
      <c r="G381" t="s">
        <v>21</v>
      </c>
      <c r="H381" t="s">
        <v>21</v>
      </c>
    </row>
    <row r="382" spans="1:8" x14ac:dyDescent="0.3">
      <c r="A382" t="s">
        <v>21</v>
      </c>
      <c r="B382" t="s">
        <v>388</v>
      </c>
      <c r="C382">
        <v>5.8000000000000003E-2</v>
      </c>
      <c r="E382">
        <v>0</v>
      </c>
      <c r="F382" t="s">
        <v>21</v>
      </c>
      <c r="G382" t="s">
        <v>21</v>
      </c>
      <c r="H382" t="s">
        <v>21</v>
      </c>
    </row>
    <row r="383" spans="1:8" x14ac:dyDescent="0.3">
      <c r="A383" t="s">
        <v>21</v>
      </c>
      <c r="B383" t="s">
        <v>389</v>
      </c>
      <c r="C383">
        <v>5.1999999999999998E-2</v>
      </c>
      <c r="E383" t="s">
        <v>19</v>
      </c>
      <c r="F383" t="s">
        <v>21</v>
      </c>
      <c r="G383" t="s">
        <v>21</v>
      </c>
      <c r="H383" t="s">
        <v>21</v>
      </c>
    </row>
    <row r="384" spans="1:8" x14ac:dyDescent="0.3">
      <c r="A384" t="s">
        <v>21</v>
      </c>
      <c r="B384" t="s">
        <v>390</v>
      </c>
      <c r="C384">
        <v>4.8000000000000001E-2</v>
      </c>
      <c r="D384" t="s">
        <v>65</v>
      </c>
      <c r="E384" t="s">
        <v>19</v>
      </c>
      <c r="F384" t="s">
        <v>21</v>
      </c>
      <c r="G384" t="s">
        <v>21</v>
      </c>
      <c r="H384" t="s">
        <v>21</v>
      </c>
    </row>
    <row r="385" spans="1:8" x14ac:dyDescent="0.3">
      <c r="A385" t="s">
        <v>21</v>
      </c>
      <c r="B385" t="s">
        <v>391</v>
      </c>
      <c r="C385">
        <v>0.111</v>
      </c>
      <c r="E385">
        <v>0</v>
      </c>
      <c r="F385" t="s">
        <v>21</v>
      </c>
      <c r="G385" t="s">
        <v>21</v>
      </c>
      <c r="H385" t="s">
        <v>21</v>
      </c>
    </row>
    <row r="386" spans="1:8" x14ac:dyDescent="0.3">
      <c r="A386" t="s">
        <v>21</v>
      </c>
      <c r="B386" t="s">
        <v>392</v>
      </c>
      <c r="C386">
        <v>3.4940000000000002</v>
      </c>
      <c r="E386" t="s">
        <v>19</v>
      </c>
      <c r="F386" t="s">
        <v>21</v>
      </c>
      <c r="G386" t="s">
        <v>21</v>
      </c>
      <c r="H386" t="s">
        <v>21</v>
      </c>
    </row>
    <row r="387" spans="1:8" x14ac:dyDescent="0.3">
      <c r="A387" t="s">
        <v>21</v>
      </c>
      <c r="B387" t="s">
        <v>393</v>
      </c>
      <c r="C387">
        <v>3.472</v>
      </c>
      <c r="E387" t="s">
        <v>19</v>
      </c>
      <c r="F387" t="s">
        <v>21</v>
      </c>
      <c r="G387" t="s">
        <v>21</v>
      </c>
      <c r="H387" t="s">
        <v>21</v>
      </c>
    </row>
    <row r="388" spans="1:8" x14ac:dyDescent="0.3">
      <c r="A388" t="s">
        <v>21</v>
      </c>
      <c r="B388" t="s">
        <v>394</v>
      </c>
      <c r="C388">
        <v>3.488</v>
      </c>
      <c r="E388" t="s">
        <v>19</v>
      </c>
      <c r="F388" t="s">
        <v>21</v>
      </c>
      <c r="G388" t="s">
        <v>21</v>
      </c>
      <c r="H388" t="s">
        <v>21</v>
      </c>
    </row>
    <row r="389" spans="1:8" x14ac:dyDescent="0.3">
      <c r="A389" t="s">
        <v>21</v>
      </c>
      <c r="B389" t="s">
        <v>395</v>
      </c>
      <c r="C389">
        <v>3.27</v>
      </c>
      <c r="E389">
        <v>5.0000000000000001E-3</v>
      </c>
      <c r="F389" t="s">
        <v>21</v>
      </c>
      <c r="G389" t="s">
        <v>21</v>
      </c>
      <c r="H389" t="s">
        <v>21</v>
      </c>
    </row>
    <row r="390" spans="1:8" x14ac:dyDescent="0.3">
      <c r="A390" t="s">
        <v>21</v>
      </c>
      <c r="B390" t="s">
        <v>396</v>
      </c>
      <c r="C390">
        <v>1.6639999999999999</v>
      </c>
      <c r="E390">
        <v>1E-3</v>
      </c>
      <c r="F390" t="s">
        <v>21</v>
      </c>
      <c r="G390" t="s">
        <v>21</v>
      </c>
      <c r="H390" t="s">
        <v>21</v>
      </c>
    </row>
    <row r="391" spans="1:8" x14ac:dyDescent="0.3">
      <c r="A391" t="s">
        <v>21</v>
      </c>
      <c r="B391" t="s">
        <v>397</v>
      </c>
      <c r="C391">
        <v>0.40799999999999997</v>
      </c>
      <c r="E391">
        <v>0</v>
      </c>
      <c r="F391" t="s">
        <v>21</v>
      </c>
      <c r="G391" t="s">
        <v>21</v>
      </c>
      <c r="H391" t="s">
        <v>21</v>
      </c>
    </row>
    <row r="392" spans="1:8" x14ac:dyDescent="0.3">
      <c r="A392" t="s">
        <v>21</v>
      </c>
      <c r="B392" t="s">
        <v>398</v>
      </c>
      <c r="C392">
        <v>0.113</v>
      </c>
      <c r="E392">
        <v>0</v>
      </c>
      <c r="F392" t="s">
        <v>21</v>
      </c>
      <c r="G392" t="s">
        <v>21</v>
      </c>
      <c r="H392" t="s">
        <v>21</v>
      </c>
    </row>
    <row r="393" spans="1:8" x14ac:dyDescent="0.3">
      <c r="A393" t="s">
        <v>21</v>
      </c>
      <c r="B393" t="s">
        <v>399</v>
      </c>
      <c r="C393">
        <v>5.8999999999999997E-2</v>
      </c>
      <c r="E393">
        <v>0</v>
      </c>
      <c r="F393" t="s">
        <v>21</v>
      </c>
      <c r="G393" t="s">
        <v>21</v>
      </c>
      <c r="H393" t="s">
        <v>21</v>
      </c>
    </row>
    <row r="394" spans="1:8" x14ac:dyDescent="0.3">
      <c r="A394" t="s">
        <v>21</v>
      </c>
      <c r="B394" t="s">
        <v>400</v>
      </c>
      <c r="C394">
        <v>5.0999999999999997E-2</v>
      </c>
      <c r="E394" t="s">
        <v>19</v>
      </c>
      <c r="F394" t="s">
        <v>21</v>
      </c>
      <c r="G394" t="s">
        <v>21</v>
      </c>
      <c r="H394" t="s">
        <v>21</v>
      </c>
    </row>
    <row r="395" spans="1:8" x14ac:dyDescent="0.3">
      <c r="A395" t="s">
        <v>21</v>
      </c>
      <c r="B395" t="s">
        <v>401</v>
      </c>
      <c r="C395">
        <v>4.7E-2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</row>
    <row r="396" spans="1:8" x14ac:dyDescent="0.3">
      <c r="A396" t="s">
        <v>21</v>
      </c>
      <c r="B396" t="s">
        <v>402</v>
      </c>
      <c r="C396">
        <v>4.4999999999999998E-2</v>
      </c>
      <c r="D396" t="s">
        <v>65</v>
      </c>
      <c r="E396" t="s">
        <v>19</v>
      </c>
      <c r="F396" t="s">
        <v>21</v>
      </c>
      <c r="G396" t="s">
        <v>21</v>
      </c>
      <c r="H396" t="s">
        <v>21</v>
      </c>
    </row>
    <row r="397" spans="1:8" x14ac:dyDescent="0.3">
      <c r="A397" t="s">
        <v>21</v>
      </c>
      <c r="B397" t="s">
        <v>403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</row>
    <row r="398" spans="1:8" x14ac:dyDescent="0.3">
      <c r="A398" t="s">
        <v>21</v>
      </c>
      <c r="B398" t="s">
        <v>404</v>
      </c>
      <c r="C398">
        <v>3.7469999999999999</v>
      </c>
      <c r="D398" t="s">
        <v>65</v>
      </c>
      <c r="E398" t="s">
        <v>19</v>
      </c>
      <c r="F398" t="s">
        <v>21</v>
      </c>
      <c r="G398" t="s">
        <v>21</v>
      </c>
      <c r="H398" t="s">
        <v>21</v>
      </c>
    </row>
    <row r="399" spans="1:8" x14ac:dyDescent="0.3">
      <c r="A399" t="s">
        <v>21</v>
      </c>
      <c r="B399" t="s">
        <v>405</v>
      </c>
      <c r="C399">
        <v>3.657</v>
      </c>
      <c r="D399" t="s">
        <v>65</v>
      </c>
      <c r="E399" t="s">
        <v>19</v>
      </c>
      <c r="F399" t="s">
        <v>21</v>
      </c>
      <c r="G399" t="s">
        <v>21</v>
      </c>
      <c r="H399" t="s">
        <v>21</v>
      </c>
    </row>
    <row r="400" spans="1:8" x14ac:dyDescent="0.3">
      <c r="A400" t="s">
        <v>21</v>
      </c>
      <c r="B400" t="s">
        <v>406</v>
      </c>
      <c r="C400">
        <v>3.544</v>
      </c>
      <c r="D400" t="s">
        <v>65</v>
      </c>
      <c r="E400" t="s">
        <v>19</v>
      </c>
      <c r="F400" t="s">
        <v>21</v>
      </c>
      <c r="G400" t="s">
        <v>21</v>
      </c>
      <c r="H400" t="s">
        <v>21</v>
      </c>
    </row>
    <row r="401" spans="1:8" x14ac:dyDescent="0.3">
      <c r="A401" t="s">
        <v>21</v>
      </c>
      <c r="B401" t="s">
        <v>407</v>
      </c>
      <c r="C401">
        <v>1.972</v>
      </c>
      <c r="E401">
        <v>1E-3</v>
      </c>
      <c r="F401" t="s">
        <v>21</v>
      </c>
      <c r="G401" t="s">
        <v>21</v>
      </c>
      <c r="H401" t="s">
        <v>21</v>
      </c>
    </row>
    <row r="402" spans="1:8" x14ac:dyDescent="0.3">
      <c r="A402" t="s">
        <v>21</v>
      </c>
      <c r="B402" t="s">
        <v>408</v>
      </c>
      <c r="C402">
        <v>0.497</v>
      </c>
      <c r="E402">
        <v>0</v>
      </c>
      <c r="F402" t="s">
        <v>21</v>
      </c>
      <c r="G402" t="s">
        <v>21</v>
      </c>
      <c r="H402" t="s">
        <v>21</v>
      </c>
    </row>
    <row r="403" spans="1:8" x14ac:dyDescent="0.3">
      <c r="A403" t="s">
        <v>21</v>
      </c>
      <c r="B403" t="s">
        <v>409</v>
      </c>
      <c r="C403">
        <v>0.155</v>
      </c>
      <c r="E403">
        <v>0</v>
      </c>
      <c r="F403" t="s">
        <v>21</v>
      </c>
      <c r="G403" t="s">
        <v>21</v>
      </c>
      <c r="H403" t="s">
        <v>21</v>
      </c>
    </row>
    <row r="404" spans="1:8" x14ac:dyDescent="0.3">
      <c r="A404" t="s">
        <v>21</v>
      </c>
      <c r="B404" t="s">
        <v>410</v>
      </c>
      <c r="C404">
        <v>6.6000000000000003E-2</v>
      </c>
      <c r="E404">
        <v>0</v>
      </c>
      <c r="F404" t="s">
        <v>21</v>
      </c>
      <c r="G404" t="s">
        <v>21</v>
      </c>
      <c r="H404" t="s">
        <v>21</v>
      </c>
    </row>
    <row r="405" spans="1:8" x14ac:dyDescent="0.3">
      <c r="A405" t="s">
        <v>21</v>
      </c>
      <c r="B405" t="s">
        <v>411</v>
      </c>
      <c r="C405">
        <v>5.0999999999999997E-2</v>
      </c>
      <c r="E405" t="s">
        <v>19</v>
      </c>
      <c r="F405" t="s">
        <v>21</v>
      </c>
      <c r="G405" t="s">
        <v>21</v>
      </c>
      <c r="H405" t="s">
        <v>21</v>
      </c>
    </row>
    <row r="406" spans="1:8" x14ac:dyDescent="0.3">
      <c r="A406" t="s">
        <v>21</v>
      </c>
      <c r="B406" t="s">
        <v>412</v>
      </c>
      <c r="C406">
        <v>6.8000000000000005E-2</v>
      </c>
      <c r="E406">
        <v>0</v>
      </c>
      <c r="F406" t="s">
        <v>21</v>
      </c>
      <c r="G406" t="s">
        <v>21</v>
      </c>
      <c r="H406" t="s">
        <v>21</v>
      </c>
    </row>
    <row r="407" spans="1:8" x14ac:dyDescent="0.3">
      <c r="A407" t="s">
        <v>21</v>
      </c>
      <c r="B407" t="s">
        <v>413</v>
      </c>
      <c r="C407">
        <v>0.05</v>
      </c>
      <c r="D407" t="s">
        <v>65</v>
      </c>
      <c r="E407" t="s">
        <v>19</v>
      </c>
      <c r="F407" t="s">
        <v>21</v>
      </c>
      <c r="G407" t="s">
        <v>21</v>
      </c>
      <c r="H407" t="s">
        <v>21</v>
      </c>
    </row>
    <row r="408" spans="1:8" x14ac:dyDescent="0.3">
      <c r="A408" t="s">
        <v>21</v>
      </c>
      <c r="B408" t="s">
        <v>414</v>
      </c>
      <c r="C408">
        <v>4.7E-2</v>
      </c>
      <c r="D408" t="s">
        <v>65</v>
      </c>
      <c r="E408" t="s">
        <v>19</v>
      </c>
      <c r="F408" t="s">
        <v>21</v>
      </c>
      <c r="G408" t="s">
        <v>21</v>
      </c>
      <c r="H408" t="s">
        <v>21</v>
      </c>
    </row>
    <row r="409" spans="1:8" x14ac:dyDescent="0.3">
      <c r="A409" t="s">
        <v>21</v>
      </c>
      <c r="B409" t="s">
        <v>415</v>
      </c>
      <c r="C409">
        <v>4.7E-2</v>
      </c>
      <c r="D409" t="s">
        <v>65</v>
      </c>
      <c r="E409" t="s">
        <v>19</v>
      </c>
      <c r="F409" t="s">
        <v>21</v>
      </c>
      <c r="G409" t="s">
        <v>21</v>
      </c>
      <c r="H409" t="s">
        <v>21</v>
      </c>
    </row>
    <row r="410" spans="1:8" x14ac:dyDescent="0.3">
      <c r="A410" t="s">
        <v>21</v>
      </c>
      <c r="B410" t="s">
        <v>416</v>
      </c>
      <c r="C410">
        <v>3.488</v>
      </c>
      <c r="E410" t="s">
        <v>19</v>
      </c>
      <c r="F410" t="s">
        <v>21</v>
      </c>
      <c r="G410" t="s">
        <v>21</v>
      </c>
      <c r="H410" t="s">
        <v>21</v>
      </c>
    </row>
    <row r="411" spans="1:8" x14ac:dyDescent="0.3">
      <c r="A411" t="s">
        <v>21</v>
      </c>
      <c r="B411" t="s">
        <v>417</v>
      </c>
      <c r="C411">
        <v>3.5030000000000001</v>
      </c>
      <c r="E411" t="s">
        <v>19</v>
      </c>
      <c r="F411" t="s">
        <v>21</v>
      </c>
      <c r="G411" t="s">
        <v>21</v>
      </c>
      <c r="H411" t="s">
        <v>21</v>
      </c>
    </row>
    <row r="412" spans="1:8" x14ac:dyDescent="0.3">
      <c r="A412" t="s">
        <v>21</v>
      </c>
      <c r="B412" t="s">
        <v>418</v>
      </c>
      <c r="C412">
        <v>3.5150000000000001</v>
      </c>
      <c r="D412" t="s">
        <v>65</v>
      </c>
      <c r="E412" t="s">
        <v>19</v>
      </c>
      <c r="F412" t="s">
        <v>21</v>
      </c>
      <c r="G412" t="s">
        <v>21</v>
      </c>
      <c r="H412" t="s">
        <v>21</v>
      </c>
    </row>
    <row r="413" spans="1:8" x14ac:dyDescent="0.3">
      <c r="A413" t="s">
        <v>21</v>
      </c>
      <c r="B413" t="s">
        <v>419</v>
      </c>
      <c r="C413">
        <v>3.246</v>
      </c>
      <c r="E413">
        <v>5.0000000000000001E-3</v>
      </c>
      <c r="F413" t="s">
        <v>21</v>
      </c>
      <c r="G413" t="s">
        <v>21</v>
      </c>
      <c r="H413" t="s">
        <v>21</v>
      </c>
    </row>
    <row r="414" spans="1:8" x14ac:dyDescent="0.3">
      <c r="A414" t="s">
        <v>21</v>
      </c>
      <c r="B414" t="s">
        <v>420</v>
      </c>
      <c r="C414">
        <v>1.3149999999999999</v>
      </c>
      <c r="E414">
        <v>0</v>
      </c>
      <c r="F414" t="s">
        <v>21</v>
      </c>
      <c r="G414" t="s">
        <v>21</v>
      </c>
      <c r="H414" t="s">
        <v>21</v>
      </c>
    </row>
    <row r="415" spans="1:8" x14ac:dyDescent="0.3">
      <c r="A415" t="s">
        <v>21</v>
      </c>
      <c r="B415" t="s">
        <v>421</v>
      </c>
      <c r="C415">
        <v>0.38800000000000001</v>
      </c>
      <c r="E415">
        <v>0</v>
      </c>
      <c r="F415" t="s">
        <v>21</v>
      </c>
      <c r="G415" t="s">
        <v>21</v>
      </c>
      <c r="H415" t="s">
        <v>21</v>
      </c>
    </row>
    <row r="416" spans="1:8" x14ac:dyDescent="0.3">
      <c r="A416" t="s">
        <v>21</v>
      </c>
      <c r="B416" t="s">
        <v>422</v>
      </c>
      <c r="C416">
        <v>0.113</v>
      </c>
      <c r="E416">
        <v>0</v>
      </c>
      <c r="F416" t="s">
        <v>21</v>
      </c>
      <c r="G416" t="s">
        <v>21</v>
      </c>
      <c r="H416" t="s">
        <v>21</v>
      </c>
    </row>
    <row r="417" spans="1:8" x14ac:dyDescent="0.3">
      <c r="A417" t="s">
        <v>21</v>
      </c>
      <c r="B417" t="s">
        <v>423</v>
      </c>
      <c r="C417">
        <v>6.2E-2</v>
      </c>
      <c r="E417">
        <v>0</v>
      </c>
      <c r="F417" t="s">
        <v>21</v>
      </c>
      <c r="G417" t="s">
        <v>21</v>
      </c>
      <c r="H417" t="s">
        <v>21</v>
      </c>
    </row>
    <row r="418" spans="1:8" x14ac:dyDescent="0.3">
      <c r="A418" t="s">
        <v>21</v>
      </c>
      <c r="B418" t="s">
        <v>424</v>
      </c>
      <c r="C418">
        <v>0.06</v>
      </c>
      <c r="E418">
        <v>0</v>
      </c>
      <c r="F418" t="s">
        <v>21</v>
      </c>
      <c r="G418" t="s">
        <v>21</v>
      </c>
      <c r="H418" t="s">
        <v>21</v>
      </c>
    </row>
    <row r="419" spans="1:8" x14ac:dyDescent="0.3">
      <c r="A419" t="s">
        <v>21</v>
      </c>
      <c r="B419" t="s">
        <v>425</v>
      </c>
      <c r="C419">
        <v>4.8000000000000001E-2</v>
      </c>
      <c r="D419" t="s">
        <v>65</v>
      </c>
      <c r="E419" t="s">
        <v>19</v>
      </c>
      <c r="F419" t="s">
        <v>21</v>
      </c>
      <c r="G419" t="s">
        <v>21</v>
      </c>
      <c r="H419" t="s">
        <v>21</v>
      </c>
    </row>
    <row r="420" spans="1:8" x14ac:dyDescent="0.3">
      <c r="A420" t="s">
        <v>21</v>
      </c>
      <c r="B420" t="s">
        <v>426</v>
      </c>
      <c r="C420">
        <v>4.5999999999999999E-2</v>
      </c>
      <c r="D420" t="s">
        <v>65</v>
      </c>
      <c r="E420" t="s">
        <v>19</v>
      </c>
      <c r="F420" t="s">
        <v>21</v>
      </c>
      <c r="G420" t="s">
        <v>21</v>
      </c>
      <c r="H420" t="s">
        <v>21</v>
      </c>
    </row>
    <row r="421" spans="1:8" x14ac:dyDescent="0.3">
      <c r="A421" t="s">
        <v>21</v>
      </c>
      <c r="B421" t="s">
        <v>427</v>
      </c>
      <c r="C421">
        <v>4.4999999999999998E-2</v>
      </c>
      <c r="D421" t="s">
        <v>65</v>
      </c>
      <c r="E421" t="s">
        <v>19</v>
      </c>
      <c r="F421" t="s">
        <v>21</v>
      </c>
      <c r="G421" t="s">
        <v>21</v>
      </c>
      <c r="H421" t="s">
        <v>21</v>
      </c>
    </row>
    <row r="422" spans="1:8" x14ac:dyDescent="0.3">
      <c r="A422" t="s">
        <v>56</v>
      </c>
    </row>
    <row r="423" spans="1:8" x14ac:dyDescent="0.3">
      <c r="A423" t="s">
        <v>428</v>
      </c>
      <c r="B423" t="s">
        <v>429</v>
      </c>
      <c r="D423" t="s">
        <v>21</v>
      </c>
    </row>
    <row r="424" spans="1:8" x14ac:dyDescent="0.3">
      <c r="A424" t="s">
        <v>63</v>
      </c>
    </row>
    <row r="425" spans="1:8" x14ac:dyDescent="0.3">
      <c r="A425" t="s">
        <v>430</v>
      </c>
    </row>
  </sheetData>
  <conditionalFormatting sqref="Q4:Q5 Q7:Q8 Q10:Q11 Q13:Q14 Q16:Q17 Q19:Q20 Q22:Q23 Q25:Q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99" priority="16" operator="greaterThan">
      <formula>20</formula>
    </cfRule>
  </conditionalFormatting>
  <conditionalFormatting sqref="R6:AC6">
    <cfRule type="cellIs" dxfId="298" priority="15" operator="greaterThan">
      <formula>20</formula>
    </cfRule>
  </conditionalFormatting>
  <conditionalFormatting sqref="D9:O9">
    <cfRule type="cellIs" dxfId="297" priority="14" operator="greaterThan">
      <formula>20</formula>
    </cfRule>
  </conditionalFormatting>
  <conditionalFormatting sqref="R9:AC9">
    <cfRule type="cellIs" dxfId="296" priority="13" operator="greaterThan">
      <formula>20</formula>
    </cfRule>
  </conditionalFormatting>
  <conditionalFormatting sqref="D12:O12">
    <cfRule type="cellIs" dxfId="295" priority="12" operator="greaterThan">
      <formula>20</formula>
    </cfRule>
  </conditionalFormatting>
  <conditionalFormatting sqref="R12:AC12">
    <cfRule type="cellIs" dxfId="294" priority="11" operator="greaterThan">
      <formula>20</formula>
    </cfRule>
  </conditionalFormatting>
  <conditionalFormatting sqref="D15:O15">
    <cfRule type="cellIs" dxfId="293" priority="10" operator="greaterThan">
      <formula>20</formula>
    </cfRule>
  </conditionalFormatting>
  <conditionalFormatting sqref="R15:AC15">
    <cfRule type="cellIs" dxfId="292" priority="9" operator="greaterThan">
      <formula>20</formula>
    </cfRule>
  </conditionalFormatting>
  <conditionalFormatting sqref="D18:O18">
    <cfRule type="cellIs" dxfId="291" priority="8" operator="greaterThan">
      <formula>20</formula>
    </cfRule>
  </conditionalFormatting>
  <conditionalFormatting sqref="R18:AC18">
    <cfRule type="cellIs" dxfId="290" priority="7" operator="greaterThan">
      <formula>20</formula>
    </cfRule>
  </conditionalFormatting>
  <conditionalFormatting sqref="D21:O21">
    <cfRule type="cellIs" dxfId="289" priority="6" operator="greaterThan">
      <formula>20</formula>
    </cfRule>
  </conditionalFormatting>
  <conditionalFormatting sqref="R21:AC21">
    <cfRule type="cellIs" dxfId="288" priority="5" operator="greaterThan">
      <formula>20</formula>
    </cfRule>
  </conditionalFormatting>
  <conditionalFormatting sqref="D24:O24">
    <cfRule type="cellIs" dxfId="287" priority="4" operator="greaterThan">
      <formula>20</formula>
    </cfRule>
  </conditionalFormatting>
  <conditionalFormatting sqref="R24:AC24">
    <cfRule type="cellIs" dxfId="286" priority="3" operator="greaterThan">
      <formula>20</formula>
    </cfRule>
  </conditionalFormatting>
  <conditionalFormatting sqref="D27:O27">
    <cfRule type="cellIs" dxfId="285" priority="2" operator="greaterThan">
      <formula>20</formula>
    </cfRule>
  </conditionalFormatting>
  <conditionalFormatting sqref="R27:AC27">
    <cfRule type="cellIs" dxfId="284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2"/>
  <sheetViews>
    <sheetView topLeftCell="C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5.69921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27.9</v>
      </c>
      <c r="C4" s="1" t="s">
        <v>438</v>
      </c>
      <c r="D4">
        <v>0.1711</v>
      </c>
      <c r="E4">
        <v>0.05</v>
      </c>
      <c r="F4">
        <v>4.8099999999999997E-2</v>
      </c>
      <c r="G4">
        <v>0.3775</v>
      </c>
      <c r="H4">
        <v>5.5399999999999998E-2</v>
      </c>
      <c r="I4">
        <v>5.4899999999999997E-2</v>
      </c>
      <c r="J4">
        <v>5.0900000000000001E-2</v>
      </c>
      <c r="K4">
        <v>4.7699999999999999E-2</v>
      </c>
      <c r="L4">
        <v>4.9000000000000002E-2</v>
      </c>
      <c r="M4">
        <v>4.7100000000000003E-2</v>
      </c>
      <c r="N4">
        <v>4.7500000000000001E-2</v>
      </c>
      <c r="O4">
        <v>5.6599999999999998E-2</v>
      </c>
      <c r="Q4" s="1" t="s">
        <v>446</v>
      </c>
      <c r="R4">
        <v>3.6139000000000001</v>
      </c>
      <c r="S4">
        <v>3.6070000000000002</v>
      </c>
      <c r="T4">
        <v>3.4653999999999998</v>
      </c>
      <c r="U4">
        <v>2.9701</v>
      </c>
      <c r="V4">
        <v>2.0198999999999998</v>
      </c>
      <c r="W4">
        <v>1.0348999999999999</v>
      </c>
      <c r="X4">
        <v>0.40939999999999999</v>
      </c>
      <c r="Y4">
        <v>0.18390000000000001</v>
      </c>
      <c r="Z4">
        <v>0.1065</v>
      </c>
      <c r="AA4">
        <v>6.7900000000000002E-2</v>
      </c>
      <c r="AB4">
        <v>6.5000000000000002E-2</v>
      </c>
      <c r="AC4">
        <v>5.1200000000000002E-2</v>
      </c>
    </row>
    <row r="5" spans="1:29" x14ac:dyDescent="0.3">
      <c r="D5">
        <v>0.05</v>
      </c>
      <c r="E5">
        <v>4.7500000000000001E-2</v>
      </c>
      <c r="F5">
        <v>4.7100000000000003E-2</v>
      </c>
      <c r="G5">
        <v>4.7699999999999999E-2</v>
      </c>
      <c r="H5">
        <v>4.8000000000000001E-2</v>
      </c>
      <c r="I5">
        <v>4.5900000000000003E-2</v>
      </c>
      <c r="J5">
        <v>4.5699999999999998E-2</v>
      </c>
      <c r="K5">
        <v>4.5199999999999997E-2</v>
      </c>
      <c r="L5">
        <v>4.4999999999999998E-2</v>
      </c>
      <c r="M5">
        <v>4.5199999999999997E-2</v>
      </c>
      <c r="N5">
        <v>5.2900000000000003E-2</v>
      </c>
      <c r="O5">
        <v>5.4100000000000002E-2</v>
      </c>
      <c r="Q5" s="1"/>
      <c r="R5">
        <v>3.5089000000000001</v>
      </c>
      <c r="S5">
        <v>3.5375000000000001</v>
      </c>
      <c r="T5">
        <v>3.3734999999999999</v>
      </c>
      <c r="U5">
        <v>2.6189</v>
      </c>
      <c r="V5">
        <v>1.8398000000000001</v>
      </c>
      <c r="W5">
        <v>0.97599999999999998</v>
      </c>
      <c r="X5">
        <v>0.44280000000000003</v>
      </c>
      <c r="Y5">
        <v>0.18190000000000001</v>
      </c>
      <c r="Z5">
        <v>9.9599999999999994E-2</v>
      </c>
      <c r="AA5">
        <v>7.1300000000000002E-2</v>
      </c>
      <c r="AB5">
        <v>5.5399999999999998E-2</v>
      </c>
      <c r="AC5">
        <v>5.3199999999999997E-2</v>
      </c>
    </row>
    <row r="6" spans="1:29" s="10" customFormat="1" x14ac:dyDescent="0.3">
      <c r="C6" s="9" t="s">
        <v>519</v>
      </c>
      <c r="D6" s="10">
        <f>_xlfn.STDEV.S(D4:D5)/AVERAGE(D4:D5)*100</f>
        <v>77.458734691714952</v>
      </c>
      <c r="E6" s="10">
        <f>_xlfn.STDEV.S(E4:E5)/AVERAGE(E4:E5)*100</f>
        <v>3.6261886214694776</v>
      </c>
      <c r="F6" s="10">
        <f t="shared" ref="F6:O6" si="0">_xlfn.STDEV.S(F4:F5)/AVERAGE(F4:F5)*100</f>
        <v>1.4855184478708892</v>
      </c>
      <c r="G6" s="10">
        <f>_xlfn.STDEV.S(G4:G5)/AVERAGE(G4:G5)*100</f>
        <v>109.69135297992634</v>
      </c>
      <c r="H6" s="10">
        <f t="shared" si="0"/>
        <v>10.121064179459283</v>
      </c>
      <c r="I6" s="10">
        <f t="shared" si="0"/>
        <v>12.626906806902626</v>
      </c>
      <c r="J6" s="10">
        <f t="shared" si="0"/>
        <v>7.6127438140166666</v>
      </c>
      <c r="K6" s="10">
        <f t="shared" si="0"/>
        <v>3.8057415564399797</v>
      </c>
      <c r="L6" s="10">
        <f t="shared" si="0"/>
        <v>6.0179300526514741</v>
      </c>
      <c r="M6" s="10">
        <f t="shared" si="0"/>
        <v>2.9111655130107139</v>
      </c>
      <c r="N6" s="10">
        <f t="shared" si="0"/>
        <v>7.6063279251142593</v>
      </c>
      <c r="O6" s="10">
        <f t="shared" si="0"/>
        <v>3.1937975663348972</v>
      </c>
      <c r="Q6" s="9" t="s">
        <v>519</v>
      </c>
      <c r="R6" s="10">
        <f>_xlfn.STDEV.S(R4:R5)/AVERAGE(R4:R5)*100</f>
        <v>2.0847479088164058</v>
      </c>
      <c r="S6" s="10">
        <f t="shared" ref="S6:AC6" si="1">_xlfn.STDEV.S(S4:S5)/AVERAGE(S4:S5)*100</f>
        <v>1.3757133821111382</v>
      </c>
      <c r="T6" s="10">
        <f t="shared" si="1"/>
        <v>1.9003966483219126</v>
      </c>
      <c r="U6" s="10">
        <f t="shared" si="1"/>
        <v>8.8865951530762359</v>
      </c>
      <c r="V6" s="10">
        <f t="shared" si="1"/>
        <v>6.5989549079823293</v>
      </c>
      <c r="W6" s="10">
        <f t="shared" si="1"/>
        <v>4.1422834961348274</v>
      </c>
      <c r="X6" s="10">
        <f t="shared" si="1"/>
        <v>5.5426816455364261</v>
      </c>
      <c r="Y6" s="10">
        <f t="shared" si="1"/>
        <v>0.77321681923077978</v>
      </c>
      <c r="Z6" s="10">
        <f t="shared" si="1"/>
        <v>4.7346305581632029</v>
      </c>
      <c r="AA6" s="10">
        <f t="shared" si="1"/>
        <v>3.4542572644170431</v>
      </c>
      <c r="AB6" s="10">
        <f t="shared" si="1"/>
        <v>11.276121427559566</v>
      </c>
      <c r="AC6" s="10">
        <f t="shared" si="1"/>
        <v>2.7092213838564971</v>
      </c>
    </row>
    <row r="7" spans="1:29" x14ac:dyDescent="0.3">
      <c r="C7" s="1" t="s">
        <v>459</v>
      </c>
      <c r="D7">
        <v>3.7343000000000002</v>
      </c>
      <c r="E7">
        <v>3.4845999999999999</v>
      </c>
      <c r="F7">
        <v>3.4889000000000001</v>
      </c>
      <c r="G7">
        <v>3.0074000000000001</v>
      </c>
      <c r="H7">
        <v>1.0028999999999999</v>
      </c>
      <c r="I7">
        <v>0.22159999999999999</v>
      </c>
      <c r="J7">
        <v>8.1600000000000006E-2</v>
      </c>
      <c r="K7">
        <v>5.4300000000000001E-2</v>
      </c>
      <c r="L7">
        <v>4.7800000000000002E-2</v>
      </c>
      <c r="M7">
        <v>6.1699999999999998E-2</v>
      </c>
      <c r="N7">
        <v>4.7100000000000003E-2</v>
      </c>
      <c r="O7">
        <v>5.6099999999999997E-2</v>
      </c>
      <c r="Q7" s="1" t="s">
        <v>466</v>
      </c>
      <c r="R7">
        <v>3.8113000000000001</v>
      </c>
      <c r="S7">
        <v>3.7713999999999999</v>
      </c>
      <c r="T7">
        <v>3.7517</v>
      </c>
      <c r="U7">
        <v>3.6394000000000002</v>
      </c>
      <c r="V7">
        <v>2.3338999999999999</v>
      </c>
      <c r="W7">
        <v>0.65959999999999996</v>
      </c>
      <c r="X7">
        <v>0.1482</v>
      </c>
      <c r="Y7">
        <v>6.8199999999999997E-2</v>
      </c>
      <c r="Z7">
        <v>5.16E-2</v>
      </c>
      <c r="AA7">
        <v>4.87E-2</v>
      </c>
      <c r="AB7">
        <v>0.05</v>
      </c>
      <c r="AC7">
        <v>4.7800000000000002E-2</v>
      </c>
    </row>
    <row r="8" spans="1:29" x14ac:dyDescent="0.3">
      <c r="C8" s="1"/>
      <c r="D8">
        <v>3.7715999999999998</v>
      </c>
      <c r="E8">
        <v>3.5710000000000002</v>
      </c>
      <c r="F8">
        <v>3.5139999999999998</v>
      </c>
      <c r="G8">
        <v>3.0594000000000001</v>
      </c>
      <c r="H8">
        <v>0.99880000000000002</v>
      </c>
      <c r="I8">
        <v>0.216</v>
      </c>
      <c r="J8">
        <v>8.3500000000000005E-2</v>
      </c>
      <c r="K8">
        <v>5.57E-2</v>
      </c>
      <c r="L8">
        <v>4.8899999999999999E-2</v>
      </c>
      <c r="M8">
        <v>4.6100000000000002E-2</v>
      </c>
      <c r="N8">
        <v>4.5900000000000003E-2</v>
      </c>
      <c r="O8">
        <v>4.4900000000000002E-2</v>
      </c>
      <c r="Q8" s="1"/>
      <c r="R8">
        <v>3.8</v>
      </c>
      <c r="S8">
        <v>3.7187999999999999</v>
      </c>
      <c r="T8">
        <v>3.8092000000000001</v>
      </c>
      <c r="U8">
        <v>3.5815000000000001</v>
      </c>
      <c r="V8">
        <v>2.6265999999999998</v>
      </c>
      <c r="W8">
        <v>0.64459999999999995</v>
      </c>
      <c r="X8">
        <v>0.1928</v>
      </c>
      <c r="Y8">
        <v>6.5000000000000002E-2</v>
      </c>
      <c r="Z8">
        <v>5.11E-2</v>
      </c>
      <c r="AA8">
        <v>4.7399999999999998E-2</v>
      </c>
      <c r="AB8">
        <v>4.8300000000000003E-2</v>
      </c>
      <c r="AC8">
        <v>4.6699999999999998E-2</v>
      </c>
    </row>
    <row r="9" spans="1:29" s="10" customFormat="1" x14ac:dyDescent="0.3">
      <c r="C9" s="9" t="s">
        <v>519</v>
      </c>
      <c r="D9" s="10">
        <f>_xlfn.STDEV.S(D7:D8)/AVERAGE(D7:D8)*100</f>
        <v>0.70278268930462662</v>
      </c>
      <c r="E9" s="10">
        <f>_xlfn.STDEV.S(E7:E8)/AVERAGE(E7:E8)*100</f>
        <v>1.7317882503123161</v>
      </c>
      <c r="F9" s="10">
        <f t="shared" ref="F9:O9" si="2">_xlfn.STDEV.S(F7:F8)/AVERAGE(F7:F8)*100</f>
        <v>0.50688658149572641</v>
      </c>
      <c r="G9" s="10">
        <f>_xlfn.STDEV.S(G7:G8)/AVERAGE(G7:G8)*100</f>
        <v>1.2121564126623756</v>
      </c>
      <c r="H9" s="10">
        <f t="shared" si="2"/>
        <v>0.28966756285804679</v>
      </c>
      <c r="I9" s="10">
        <f t="shared" si="2"/>
        <v>1.8097796959070669</v>
      </c>
      <c r="J9" s="10">
        <f t="shared" si="2"/>
        <v>1.6275019797146448</v>
      </c>
      <c r="K9" s="10">
        <f t="shared" si="2"/>
        <v>1.799908170293028</v>
      </c>
      <c r="L9" s="10">
        <f t="shared" si="2"/>
        <v>1.6087227700210962</v>
      </c>
      <c r="M9" s="10">
        <f t="shared" si="2"/>
        <v>20.465428175343405</v>
      </c>
      <c r="N9" s="10">
        <f t="shared" si="2"/>
        <v>1.8247916933846384</v>
      </c>
      <c r="O9" s="10">
        <f t="shared" si="2"/>
        <v>15.682368216414361</v>
      </c>
      <c r="Q9" s="9" t="s">
        <v>519</v>
      </c>
      <c r="R9" s="10">
        <f>_xlfn.STDEV.S(R7:R8)/AVERAGE(R7:R8)*100</f>
        <v>0.20995905107953189</v>
      </c>
      <c r="S9" s="10">
        <f t="shared" ref="S9:AC9" si="3">_xlfn.STDEV.S(S7:S8)/AVERAGE(S7:S8)*100</f>
        <v>0.99313280527655834</v>
      </c>
      <c r="T9" s="10">
        <f t="shared" si="3"/>
        <v>1.0754973592621662</v>
      </c>
      <c r="U9" s="10">
        <f t="shared" si="3"/>
        <v>1.1339717384453778</v>
      </c>
      <c r="V9" s="10">
        <f t="shared" si="3"/>
        <v>8.3447295576374323</v>
      </c>
      <c r="W9" s="10">
        <f t="shared" si="3"/>
        <v>1.6265299367885635</v>
      </c>
      <c r="X9" s="10">
        <f t="shared" si="3"/>
        <v>18.496752164762494</v>
      </c>
      <c r="Y9" s="10">
        <f t="shared" si="3"/>
        <v>3.3975100597551782</v>
      </c>
      <c r="Z9" s="10">
        <f t="shared" si="3"/>
        <v>0.68851682686129323</v>
      </c>
      <c r="AA9" s="10">
        <f t="shared" si="3"/>
        <v>1.9130880656451896</v>
      </c>
      <c r="AB9" s="10">
        <f t="shared" si="3"/>
        <v>2.445740647033837</v>
      </c>
      <c r="AC9" s="10">
        <f t="shared" si="3"/>
        <v>1.6461745170480528</v>
      </c>
    </row>
    <row r="10" spans="1:29" x14ac:dyDescent="0.3">
      <c r="C10" s="1" t="s">
        <v>460</v>
      </c>
      <c r="D10">
        <v>3.8555000000000001</v>
      </c>
      <c r="E10">
        <v>3.7808000000000002</v>
      </c>
      <c r="F10">
        <v>3.5485000000000002</v>
      </c>
      <c r="G10">
        <v>1.7863</v>
      </c>
      <c r="H10">
        <v>0.48070000000000002</v>
      </c>
      <c r="I10">
        <v>0.14360000000000001</v>
      </c>
      <c r="J10">
        <v>6.3299999999999995E-2</v>
      </c>
      <c r="K10">
        <v>5.0599999999999999E-2</v>
      </c>
      <c r="L10">
        <v>4.7E-2</v>
      </c>
      <c r="M10">
        <v>4.5600000000000002E-2</v>
      </c>
      <c r="N10">
        <v>4.6800000000000001E-2</v>
      </c>
      <c r="O10">
        <v>4.6600000000000003E-2</v>
      </c>
      <c r="Q10" s="1" t="s">
        <v>467</v>
      </c>
      <c r="R10">
        <v>3.8368000000000002</v>
      </c>
      <c r="S10">
        <v>3.8016000000000001</v>
      </c>
      <c r="T10">
        <v>3.7869999999999999</v>
      </c>
      <c r="U10">
        <v>3.2869999999999999</v>
      </c>
      <c r="V10">
        <v>1.1129</v>
      </c>
      <c r="W10">
        <v>0.24</v>
      </c>
      <c r="X10">
        <v>7.9899999999999999E-2</v>
      </c>
      <c r="Y10">
        <v>5.4100000000000002E-2</v>
      </c>
      <c r="Z10">
        <v>4.82E-2</v>
      </c>
      <c r="AA10">
        <v>4.6100000000000002E-2</v>
      </c>
      <c r="AB10">
        <v>4.6199999999999998E-2</v>
      </c>
      <c r="AC10">
        <v>4.5499999999999999E-2</v>
      </c>
    </row>
    <row r="11" spans="1:29" x14ac:dyDescent="0.3">
      <c r="C11" s="1"/>
      <c r="D11">
        <v>3.9125000000000001</v>
      </c>
      <c r="E11">
        <v>3.7555000000000001</v>
      </c>
      <c r="F11">
        <v>3.5369999999999999</v>
      </c>
      <c r="G11">
        <v>2.0451000000000001</v>
      </c>
      <c r="H11">
        <v>0.61329999999999996</v>
      </c>
      <c r="I11">
        <v>0.14069999999999999</v>
      </c>
      <c r="J11">
        <v>6.5500000000000003E-2</v>
      </c>
      <c r="K11">
        <v>4.9799999999999997E-2</v>
      </c>
      <c r="L11">
        <v>4.6899999999999997E-2</v>
      </c>
      <c r="M11">
        <v>4.5600000000000002E-2</v>
      </c>
      <c r="N11">
        <v>4.48E-2</v>
      </c>
      <c r="O11">
        <v>4.4499999999999998E-2</v>
      </c>
      <c r="Q11" s="1"/>
      <c r="R11">
        <v>3.9272</v>
      </c>
      <c r="S11">
        <v>3.806</v>
      </c>
      <c r="T11">
        <v>3.8573</v>
      </c>
      <c r="U11">
        <v>3.2109000000000001</v>
      </c>
      <c r="V11">
        <v>1.046</v>
      </c>
      <c r="W11">
        <v>0.23039999999999999</v>
      </c>
      <c r="X11">
        <v>8.5999999999999993E-2</v>
      </c>
      <c r="Y11">
        <v>5.5300000000000002E-2</v>
      </c>
      <c r="Z11">
        <v>5.5599999999999997E-2</v>
      </c>
      <c r="AA11">
        <v>4.8300000000000003E-2</v>
      </c>
      <c r="AB11">
        <v>4.6899999999999997E-2</v>
      </c>
      <c r="AC11">
        <v>4.5600000000000002E-2</v>
      </c>
    </row>
    <row r="12" spans="1:29" s="10" customFormat="1" x14ac:dyDescent="0.3">
      <c r="C12" s="9" t="s">
        <v>519</v>
      </c>
      <c r="D12" s="10">
        <f>_xlfn.STDEV.S(D10:D11)/AVERAGE(D10:D11)*100</f>
        <v>1.037721074346889</v>
      </c>
      <c r="E12" s="10">
        <f>_xlfn.STDEV.S(E10:E11)/AVERAGE(E10:E11)*100</f>
        <v>0.47476351960563468</v>
      </c>
      <c r="F12" s="10">
        <f t="shared" ref="F12:O12" si="4">_xlfn.STDEV.S(F10:F11)/AVERAGE(F10:F11)*100</f>
        <v>0.22953152166101193</v>
      </c>
      <c r="G12" s="10">
        <f>_xlfn.STDEV.S(G10:G11)/AVERAGE(G10:G11)*100</f>
        <v>9.5526040074687373</v>
      </c>
      <c r="H12" s="10">
        <f t="shared" si="4"/>
        <v>17.141199119805648</v>
      </c>
      <c r="I12" s="10">
        <f t="shared" si="4"/>
        <v>1.4425674748090029</v>
      </c>
      <c r="J12" s="10">
        <f t="shared" si="4"/>
        <v>2.415582171755295</v>
      </c>
      <c r="K12" s="10">
        <f t="shared" si="4"/>
        <v>1.1268633963132264</v>
      </c>
      <c r="L12" s="10">
        <f t="shared" si="4"/>
        <v>0.15060847309618056</v>
      </c>
      <c r="M12" s="10">
        <f t="shared" si="4"/>
        <v>0</v>
      </c>
      <c r="N12" s="10">
        <f t="shared" si="4"/>
        <v>3.0878025379325247</v>
      </c>
      <c r="O12" s="10">
        <f t="shared" si="4"/>
        <v>3.259987355635023</v>
      </c>
      <c r="Q12" s="9" t="s">
        <v>519</v>
      </c>
      <c r="R12" s="10">
        <f>_xlfn.STDEV.S(R10:R11)/AVERAGE(R10:R11)*100</f>
        <v>1.6466371205374488</v>
      </c>
      <c r="S12" s="10">
        <f t="shared" ref="S12:AC12" si="5">_xlfn.STDEV.S(S10:S11)/AVERAGE(S10:S11)*100</f>
        <v>8.1793728303821978E-2</v>
      </c>
      <c r="T12" s="10">
        <f t="shared" si="5"/>
        <v>1.3005666108712195</v>
      </c>
      <c r="U12" s="10">
        <f t="shared" si="5"/>
        <v>1.6562528216284078</v>
      </c>
      <c r="V12" s="10">
        <f t="shared" si="5"/>
        <v>4.3823654325239705</v>
      </c>
      <c r="W12" s="10">
        <f t="shared" si="5"/>
        <v>2.88615012729203</v>
      </c>
      <c r="X12" s="10">
        <f t="shared" si="5"/>
        <v>5.1999413685809968</v>
      </c>
      <c r="Y12" s="10">
        <f t="shared" si="5"/>
        <v>1.5512397393489157</v>
      </c>
      <c r="Z12" s="10">
        <f t="shared" si="5"/>
        <v>10.08206200535732</v>
      </c>
      <c r="AA12" s="10">
        <f t="shared" si="5"/>
        <v>3.2958366919711963</v>
      </c>
      <c r="AB12" s="10">
        <f t="shared" si="5"/>
        <v>1.0633184679496945</v>
      </c>
      <c r="AC12" s="10">
        <f t="shared" si="5"/>
        <v>0.15523749312548141</v>
      </c>
    </row>
    <row r="13" spans="1:29" x14ac:dyDescent="0.3">
      <c r="C13" s="1" t="s">
        <v>461</v>
      </c>
      <c r="D13">
        <v>3.8163</v>
      </c>
      <c r="E13">
        <v>3.5474999999999999</v>
      </c>
      <c r="F13">
        <v>2.2006999999999999</v>
      </c>
      <c r="G13">
        <v>0.53220000000000001</v>
      </c>
      <c r="H13">
        <v>0.13730000000000001</v>
      </c>
      <c r="I13">
        <v>7.0199999999999999E-2</v>
      </c>
      <c r="J13">
        <v>6.6100000000000006E-2</v>
      </c>
      <c r="K13">
        <v>5.11E-2</v>
      </c>
      <c r="L13">
        <v>4.7699999999999999E-2</v>
      </c>
      <c r="M13">
        <v>4.6399999999999997E-2</v>
      </c>
      <c r="N13">
        <v>4.65E-2</v>
      </c>
      <c r="O13">
        <v>4.7399999999999998E-2</v>
      </c>
      <c r="Q13" s="1" t="s">
        <v>468</v>
      </c>
      <c r="R13">
        <v>3.8849</v>
      </c>
      <c r="S13">
        <v>3.8584999999999998</v>
      </c>
      <c r="T13">
        <v>3.6775000000000002</v>
      </c>
      <c r="U13">
        <v>2.7522000000000002</v>
      </c>
      <c r="V13">
        <v>0.83299999999999996</v>
      </c>
      <c r="W13">
        <v>0.18410000000000001</v>
      </c>
      <c r="X13">
        <v>7.8799999999999995E-2</v>
      </c>
      <c r="Y13">
        <v>5.2400000000000002E-2</v>
      </c>
      <c r="Z13">
        <v>4.8399999999999999E-2</v>
      </c>
      <c r="AA13">
        <v>4.7399999999999998E-2</v>
      </c>
      <c r="AB13">
        <v>4.6399999999999997E-2</v>
      </c>
      <c r="AC13">
        <v>4.6600000000000003E-2</v>
      </c>
    </row>
    <row r="14" spans="1:29" x14ac:dyDescent="0.3">
      <c r="C14" s="1"/>
      <c r="D14">
        <v>3.8393999999999999</v>
      </c>
      <c r="E14">
        <v>3.5948000000000002</v>
      </c>
      <c r="F14">
        <v>2.1695000000000002</v>
      </c>
      <c r="G14">
        <v>0.4672</v>
      </c>
      <c r="H14">
        <v>0.13300000000000001</v>
      </c>
      <c r="I14">
        <v>6.5799999999999997E-2</v>
      </c>
      <c r="J14">
        <v>5.4199999999999998E-2</v>
      </c>
      <c r="K14">
        <v>5.04E-2</v>
      </c>
      <c r="L14">
        <v>4.7500000000000001E-2</v>
      </c>
      <c r="M14">
        <v>4.7300000000000002E-2</v>
      </c>
      <c r="N14">
        <v>5.0999999999999997E-2</v>
      </c>
      <c r="O14">
        <v>4.6899999999999997E-2</v>
      </c>
      <c r="Q14" s="1"/>
      <c r="R14">
        <v>3.8999000000000001</v>
      </c>
      <c r="S14">
        <v>3.8622000000000001</v>
      </c>
      <c r="T14">
        <v>3.6337999999999999</v>
      </c>
      <c r="U14">
        <v>2.9582999999999999</v>
      </c>
      <c r="V14">
        <v>0.84150000000000003</v>
      </c>
      <c r="W14">
        <v>0.18390000000000001</v>
      </c>
      <c r="X14">
        <v>8.09E-2</v>
      </c>
      <c r="Y14">
        <v>5.28E-2</v>
      </c>
      <c r="Z14">
        <v>5.28E-2</v>
      </c>
      <c r="AA14">
        <v>4.6800000000000001E-2</v>
      </c>
      <c r="AB14">
        <v>4.58E-2</v>
      </c>
      <c r="AC14">
        <v>4.7699999999999999E-2</v>
      </c>
    </row>
    <row r="15" spans="1:29" s="10" customFormat="1" x14ac:dyDescent="0.3">
      <c r="C15" s="9" t="s">
        <v>519</v>
      </c>
      <c r="D15" s="10">
        <f>_xlfn.STDEV.S(D13:D14)/AVERAGE(D13:D14)*100</f>
        <v>0.42671908892483196</v>
      </c>
      <c r="E15" s="10">
        <f>_xlfn.STDEV.S(E13:E14)/AVERAGE(E13:E14)*100</f>
        <v>0.93656527309477178</v>
      </c>
      <c r="F15" s="10">
        <f t="shared" ref="F15:O15" si="6">_xlfn.STDEV.S(F13:F14)/AVERAGE(F13:F14)*100</f>
        <v>1.0096440242103357</v>
      </c>
      <c r="G15" s="10">
        <f>_xlfn.STDEV.S(G13:G14)/AVERAGE(G13:G14)*100</f>
        <v>9.1979068995648561</v>
      </c>
      <c r="H15" s="10">
        <f t="shared" si="6"/>
        <v>2.2497663034422151</v>
      </c>
      <c r="I15" s="10">
        <f t="shared" si="6"/>
        <v>4.5753968194423669</v>
      </c>
      <c r="J15" s="10">
        <f t="shared" si="6"/>
        <v>13.989311215494466</v>
      </c>
      <c r="K15" s="10">
        <f t="shared" si="6"/>
        <v>0.9753196981883403</v>
      </c>
      <c r="L15" s="10">
        <f t="shared" si="6"/>
        <v>0.29710368957417777</v>
      </c>
      <c r="M15" s="10">
        <f t="shared" si="6"/>
        <v>1.3583694836027669</v>
      </c>
      <c r="N15" s="10">
        <f t="shared" si="6"/>
        <v>6.5271395186450487</v>
      </c>
      <c r="O15" s="10">
        <f t="shared" si="6"/>
        <v>0.74984812426993441</v>
      </c>
      <c r="Q15" s="9" t="s">
        <v>519</v>
      </c>
      <c r="R15" s="10">
        <f>_xlfn.STDEV.S(R13:R14)/AVERAGE(R13:R14)*100</f>
        <v>0.27249516282494862</v>
      </c>
      <c r="S15" s="10">
        <f t="shared" ref="S15:AC15" si="7">_xlfn.STDEV.S(S13:S14)/AVERAGE(S13:S14)*100</f>
        <v>6.7773520286772151E-2</v>
      </c>
      <c r="T15" s="10">
        <f t="shared" si="7"/>
        <v>0.84528240772098884</v>
      </c>
      <c r="U15" s="10">
        <f t="shared" si="7"/>
        <v>5.1040962298414243</v>
      </c>
      <c r="V15" s="10">
        <f t="shared" si="7"/>
        <v>0.71787490475792159</v>
      </c>
      <c r="W15" s="10">
        <f t="shared" si="7"/>
        <v>7.6859432737670402E-2</v>
      </c>
      <c r="X15" s="10">
        <f t="shared" si="7"/>
        <v>1.8596421296077057</v>
      </c>
      <c r="Y15" s="10">
        <f t="shared" si="7"/>
        <v>0.53772378797455755</v>
      </c>
      <c r="Z15" s="10">
        <f t="shared" si="7"/>
        <v>6.1487546190134585</v>
      </c>
      <c r="AA15" s="10">
        <f t="shared" si="7"/>
        <v>0.90077296966438636</v>
      </c>
      <c r="AB15" s="10">
        <f t="shared" si="7"/>
        <v>0.92031251347489351</v>
      </c>
      <c r="AC15" s="10">
        <f t="shared" si="7"/>
        <v>1.6496658733938498</v>
      </c>
    </row>
    <row r="16" spans="1:29" x14ac:dyDescent="0.3">
      <c r="C16" s="1" t="s">
        <v>462</v>
      </c>
      <c r="D16">
        <v>3.9615999999999998</v>
      </c>
      <c r="E16">
        <v>3.1377000000000002</v>
      </c>
      <c r="F16">
        <v>1.1973</v>
      </c>
      <c r="G16">
        <v>0.25990000000000002</v>
      </c>
      <c r="H16">
        <v>8.9899999999999994E-2</v>
      </c>
      <c r="I16">
        <v>5.7599999999999998E-2</v>
      </c>
      <c r="J16">
        <v>4.9000000000000002E-2</v>
      </c>
      <c r="K16">
        <v>4.82E-2</v>
      </c>
      <c r="L16">
        <v>4.5900000000000003E-2</v>
      </c>
      <c r="M16">
        <v>4.6800000000000001E-2</v>
      </c>
      <c r="N16">
        <v>4.82E-2</v>
      </c>
      <c r="O16">
        <v>4.7399999999999998E-2</v>
      </c>
      <c r="Q16" s="1" t="s">
        <v>469</v>
      </c>
      <c r="R16">
        <v>3.8001999999999998</v>
      </c>
      <c r="S16">
        <v>3.7339000000000002</v>
      </c>
      <c r="T16">
        <v>3.6179999999999999</v>
      </c>
      <c r="U16">
        <v>2.5059</v>
      </c>
      <c r="V16">
        <v>0.63339999999999996</v>
      </c>
      <c r="W16">
        <v>0.1701</v>
      </c>
      <c r="X16">
        <v>7.3599999999999999E-2</v>
      </c>
      <c r="Y16">
        <v>5.2299999999999999E-2</v>
      </c>
      <c r="Z16">
        <v>6.6900000000000001E-2</v>
      </c>
      <c r="AA16">
        <v>4.8099999999999997E-2</v>
      </c>
      <c r="AB16">
        <v>4.7600000000000003E-2</v>
      </c>
      <c r="AC16">
        <v>4.6899999999999997E-2</v>
      </c>
    </row>
    <row r="17" spans="1:29" x14ac:dyDescent="0.3">
      <c r="C17" s="1"/>
      <c r="D17">
        <v>3.9847000000000001</v>
      </c>
      <c r="E17">
        <v>3.1787000000000001</v>
      </c>
      <c r="F17">
        <v>1.1311</v>
      </c>
      <c r="G17">
        <v>0.26740000000000003</v>
      </c>
      <c r="H17">
        <v>0.1047</v>
      </c>
      <c r="I17">
        <v>5.6599999999999998E-2</v>
      </c>
      <c r="J17">
        <v>5.11E-2</v>
      </c>
      <c r="K17">
        <v>4.6600000000000003E-2</v>
      </c>
      <c r="L17">
        <v>4.9500000000000002E-2</v>
      </c>
      <c r="M17">
        <v>5.0799999999999998E-2</v>
      </c>
      <c r="N17">
        <v>5.2600000000000001E-2</v>
      </c>
      <c r="O17">
        <v>4.65E-2</v>
      </c>
      <c r="Q17" s="1"/>
      <c r="R17">
        <v>3.7955999999999999</v>
      </c>
      <c r="S17">
        <v>3.6208</v>
      </c>
      <c r="T17">
        <v>3.5541</v>
      </c>
      <c r="U17">
        <v>2.2728999999999999</v>
      </c>
      <c r="V17">
        <v>0.73029999999999995</v>
      </c>
      <c r="W17">
        <v>0.1739</v>
      </c>
      <c r="X17">
        <v>7.2300000000000003E-2</v>
      </c>
      <c r="Y17">
        <v>5.2600000000000001E-2</v>
      </c>
      <c r="Z17">
        <v>4.9799999999999997E-2</v>
      </c>
      <c r="AA17">
        <v>4.8300000000000003E-2</v>
      </c>
      <c r="AB17">
        <v>4.9000000000000002E-2</v>
      </c>
      <c r="AC17">
        <v>4.6300000000000001E-2</v>
      </c>
    </row>
    <row r="18" spans="1:29" s="10" customFormat="1" x14ac:dyDescent="0.3">
      <c r="C18" s="9" t="s">
        <v>519</v>
      </c>
      <c r="D18" s="10">
        <f>_xlfn.STDEV.S(D16:D17)/AVERAGE(D16:D17)*100</f>
        <v>0.41111376729822663</v>
      </c>
      <c r="E18" s="10">
        <f>_xlfn.STDEV.S(E16:E17)/AVERAGE(E16:E17)*100</f>
        <v>0.91797156698905702</v>
      </c>
      <c r="F18" s="10">
        <f t="shared" ref="F18:O18" si="8">_xlfn.STDEV.S(F16:F17)/AVERAGE(F16:F17)*100</f>
        <v>4.0208270842251732</v>
      </c>
      <c r="G18" s="10">
        <f>_xlfn.STDEV.S(G16:G17)/AVERAGE(G16:G17)*100</f>
        <v>2.011492834780622</v>
      </c>
      <c r="H18" s="10">
        <f t="shared" si="8"/>
        <v>10.755581049908438</v>
      </c>
      <c r="I18" s="10">
        <f t="shared" si="8"/>
        <v>1.23836564130744</v>
      </c>
      <c r="J18" s="10">
        <f t="shared" si="8"/>
        <v>2.966881599384112</v>
      </c>
      <c r="K18" s="10">
        <f t="shared" si="8"/>
        <v>2.386858333119144</v>
      </c>
      <c r="L18" s="10">
        <f t="shared" si="8"/>
        <v>5.3366549523513003</v>
      </c>
      <c r="M18" s="10">
        <f t="shared" si="8"/>
        <v>5.79595722284055</v>
      </c>
      <c r="N18" s="10">
        <f t="shared" si="8"/>
        <v>6.1731544389301787</v>
      </c>
      <c r="O18" s="10">
        <f t="shared" si="8"/>
        <v>1.3554762578655832</v>
      </c>
      <c r="Q18" s="9" t="s">
        <v>519</v>
      </c>
      <c r="R18" s="10">
        <f>_xlfn.STDEV.S(R16:R17)/AVERAGE(R16:R17)*100</f>
        <v>8.5644466506703029E-2</v>
      </c>
      <c r="S18" s="10">
        <f t="shared" ref="S18:AC18" si="9">_xlfn.STDEV.S(S16:S17)/AVERAGE(S16:S17)*100</f>
        <v>2.1747665289460798</v>
      </c>
      <c r="T18" s="10">
        <f t="shared" si="9"/>
        <v>1.259997025078297</v>
      </c>
      <c r="U18" s="10">
        <f t="shared" si="9"/>
        <v>6.895282498387278</v>
      </c>
      <c r="V18" s="10">
        <f t="shared" si="9"/>
        <v>10.048932624034091</v>
      </c>
      <c r="W18" s="10">
        <f t="shared" si="9"/>
        <v>1.5622126561098135</v>
      </c>
      <c r="X18" s="10">
        <f t="shared" si="9"/>
        <v>1.2600943324777365</v>
      </c>
      <c r="Y18" s="10">
        <f t="shared" si="9"/>
        <v>0.40444620468248887</v>
      </c>
      <c r="Z18" s="10">
        <f t="shared" si="9"/>
        <v>20.722409525775486</v>
      </c>
      <c r="AA18" s="10">
        <f t="shared" si="9"/>
        <v>0.29340530339691606</v>
      </c>
      <c r="AB18" s="10">
        <f t="shared" si="9"/>
        <v>2.0495848730044832</v>
      </c>
      <c r="AC18" s="10">
        <f t="shared" si="9"/>
        <v>0.91043791569082821</v>
      </c>
    </row>
    <row r="19" spans="1:29" x14ac:dyDescent="0.3">
      <c r="C19" s="1" t="s">
        <v>463</v>
      </c>
      <c r="D19">
        <v>4.8800000000000003E-2</v>
      </c>
      <c r="E19">
        <v>4.6800000000000001E-2</v>
      </c>
      <c r="F19">
        <v>4.7199999999999999E-2</v>
      </c>
      <c r="G19">
        <v>4.7600000000000003E-2</v>
      </c>
      <c r="H19">
        <v>4.8000000000000001E-2</v>
      </c>
      <c r="I19">
        <v>4.7E-2</v>
      </c>
      <c r="J19">
        <v>4.5699999999999998E-2</v>
      </c>
      <c r="K19">
        <v>4.7300000000000002E-2</v>
      </c>
      <c r="L19">
        <v>4.8800000000000003E-2</v>
      </c>
      <c r="M19">
        <v>4.6399999999999997E-2</v>
      </c>
      <c r="N19">
        <v>4.6699999999999998E-2</v>
      </c>
      <c r="O19">
        <v>4.7300000000000002E-2</v>
      </c>
      <c r="Q19" s="1" t="s">
        <v>470</v>
      </c>
      <c r="R19">
        <v>3.9298999999999999</v>
      </c>
      <c r="S19">
        <v>3.3702999999999999</v>
      </c>
      <c r="T19">
        <v>2.0182000000000002</v>
      </c>
      <c r="U19">
        <v>0.5454</v>
      </c>
      <c r="V19">
        <v>0.1198</v>
      </c>
      <c r="W19">
        <v>6.4600000000000005E-2</v>
      </c>
      <c r="X19">
        <v>5.04E-2</v>
      </c>
      <c r="Y19">
        <v>4.7300000000000002E-2</v>
      </c>
      <c r="Z19">
        <v>4.7899999999999998E-2</v>
      </c>
      <c r="AA19">
        <v>4.8399999999999999E-2</v>
      </c>
      <c r="AB19">
        <v>5.28E-2</v>
      </c>
      <c r="AC19">
        <v>4.7800000000000002E-2</v>
      </c>
    </row>
    <row r="20" spans="1:29" x14ac:dyDescent="0.3">
      <c r="C20" s="1"/>
      <c r="D20">
        <v>7.5399999999999995E-2</v>
      </c>
      <c r="E20">
        <v>4.6899999999999997E-2</v>
      </c>
      <c r="F20">
        <v>4.7E-2</v>
      </c>
      <c r="G20">
        <v>4.82E-2</v>
      </c>
      <c r="H20">
        <v>4.7500000000000001E-2</v>
      </c>
      <c r="I20">
        <v>4.7E-2</v>
      </c>
      <c r="J20">
        <v>4.6699999999999998E-2</v>
      </c>
      <c r="K20">
        <v>4.6100000000000002E-2</v>
      </c>
      <c r="L20">
        <v>4.7399999999999998E-2</v>
      </c>
      <c r="M20">
        <v>4.6699999999999998E-2</v>
      </c>
      <c r="N20">
        <v>4.82E-2</v>
      </c>
      <c r="O20">
        <v>5.7299999999999997E-2</v>
      </c>
      <c r="Q20" s="1"/>
      <c r="R20">
        <v>4</v>
      </c>
      <c r="S20">
        <v>3.6364000000000001</v>
      </c>
      <c r="T20">
        <v>2.1025999999999998</v>
      </c>
      <c r="U20">
        <v>0.51749999999999996</v>
      </c>
      <c r="V20">
        <v>0.13539999999999999</v>
      </c>
      <c r="W20">
        <v>6.9199999999999998E-2</v>
      </c>
      <c r="X20">
        <v>5.1799999999999999E-2</v>
      </c>
      <c r="Y20">
        <v>4.8399999999999999E-2</v>
      </c>
      <c r="Z20">
        <v>4.8000000000000001E-2</v>
      </c>
      <c r="AA20">
        <v>4.7300000000000002E-2</v>
      </c>
      <c r="AB20">
        <v>4.6800000000000001E-2</v>
      </c>
      <c r="AC20">
        <v>4.8899999999999999E-2</v>
      </c>
    </row>
    <row r="21" spans="1:29" s="10" customFormat="1" x14ac:dyDescent="0.3">
      <c r="C21" s="9" t="s">
        <v>519</v>
      </c>
      <c r="D21" s="10">
        <f>_xlfn.STDEV.S(D19:D20)/AVERAGE(D19:D20)*100</f>
        <v>30.288309789955157</v>
      </c>
      <c r="E21" s="10">
        <f>_xlfn.STDEV.S(E19:E20)/AVERAGE(E19:E20)*100</f>
        <v>0.15092994262252266</v>
      </c>
      <c r="F21" s="10">
        <f t="shared" ref="F21:O21" si="10">_xlfn.STDEV.S(F19:F20)/AVERAGE(F19:F20)*100</f>
        <v>0.30025765655479536</v>
      </c>
      <c r="G21" s="10">
        <f>_xlfn.STDEV.S(G19:G20)/AVERAGE(G19:G20)*100</f>
        <v>0.88572874470130669</v>
      </c>
      <c r="H21" s="10">
        <f t="shared" si="10"/>
        <v>0.74042594888643787</v>
      </c>
      <c r="I21" s="10">
        <f t="shared" si="10"/>
        <v>0</v>
      </c>
      <c r="J21" s="10">
        <f t="shared" si="10"/>
        <v>1.5305341584124419</v>
      </c>
      <c r="K21" s="10">
        <f t="shared" si="10"/>
        <v>1.816976739665646</v>
      </c>
      <c r="L21" s="10">
        <f t="shared" si="10"/>
        <v>2.0581070554286285</v>
      </c>
      <c r="M21" s="10">
        <f t="shared" si="10"/>
        <v>0.45570791483558637</v>
      </c>
      <c r="N21" s="10">
        <f t="shared" si="10"/>
        <v>2.2353217529606373</v>
      </c>
      <c r="O21" s="10">
        <f t="shared" si="10"/>
        <v>13.520206141234173</v>
      </c>
      <c r="Q21" s="9" t="s">
        <v>519</v>
      </c>
      <c r="R21" s="10">
        <f>_xlfn.STDEV.S(R19:R20)/AVERAGE(R19:R20)*100</f>
        <v>1.2501591536129588</v>
      </c>
      <c r="S21" s="10">
        <f t="shared" ref="S21:AC21" si="11">_xlfn.STDEV.S(S19:S20)/AVERAGE(S19:S20)*100</f>
        <v>5.3708911320233614</v>
      </c>
      <c r="T21" s="10">
        <f t="shared" si="11"/>
        <v>2.8965158382908327</v>
      </c>
      <c r="U21" s="10">
        <f t="shared" si="11"/>
        <v>3.7121609173214227</v>
      </c>
      <c r="V21" s="10">
        <f t="shared" si="11"/>
        <v>8.6448791430330214</v>
      </c>
      <c r="W21" s="10">
        <f t="shared" si="11"/>
        <v>4.8620197211630991</v>
      </c>
      <c r="X21" s="10">
        <f t="shared" si="11"/>
        <v>1.9372788525658817</v>
      </c>
      <c r="Y21" s="10">
        <f t="shared" si="11"/>
        <v>1.6255328303138976</v>
      </c>
      <c r="Z21" s="10">
        <f t="shared" si="11"/>
        <v>0.14746752475215177</v>
      </c>
      <c r="AA21" s="10">
        <f t="shared" si="11"/>
        <v>1.6255328303138976</v>
      </c>
      <c r="AB21" s="10">
        <f t="shared" si="11"/>
        <v>8.5193588094764738</v>
      </c>
      <c r="AC21" s="10">
        <f t="shared" si="11"/>
        <v>1.6087227700210962</v>
      </c>
    </row>
    <row r="22" spans="1:29" x14ac:dyDescent="0.3">
      <c r="C22" s="1" t="s">
        <v>464</v>
      </c>
      <c r="D22">
        <v>2.9056999999999999</v>
      </c>
      <c r="E22">
        <v>0.84370000000000001</v>
      </c>
      <c r="F22">
        <v>0.2097</v>
      </c>
      <c r="G22">
        <v>7.5600000000000001E-2</v>
      </c>
      <c r="H22">
        <v>5.79E-2</v>
      </c>
      <c r="I22">
        <v>5.6000000000000001E-2</v>
      </c>
      <c r="J22">
        <v>5.6099999999999997E-2</v>
      </c>
      <c r="K22">
        <v>4.8099999999999997E-2</v>
      </c>
      <c r="L22">
        <v>5.4600000000000003E-2</v>
      </c>
      <c r="M22">
        <v>5.3999999999999999E-2</v>
      </c>
      <c r="N22">
        <v>4.7600000000000003E-2</v>
      </c>
      <c r="O22">
        <v>5.4399999999999997E-2</v>
      </c>
      <c r="Q22" s="1" t="s">
        <v>471</v>
      </c>
      <c r="R22">
        <v>3.7481</v>
      </c>
      <c r="S22">
        <v>3.0085999999999999</v>
      </c>
      <c r="T22">
        <v>1.1379999999999999</v>
      </c>
      <c r="U22">
        <v>0.2782</v>
      </c>
      <c r="V22">
        <v>9.0300000000000005E-2</v>
      </c>
      <c r="W22">
        <v>5.5599999999999997E-2</v>
      </c>
      <c r="X22">
        <v>4.6800000000000001E-2</v>
      </c>
      <c r="Y22">
        <v>5.1200000000000002E-2</v>
      </c>
      <c r="Z22">
        <v>4.5600000000000002E-2</v>
      </c>
      <c r="AA22">
        <v>4.6600000000000003E-2</v>
      </c>
      <c r="AB22">
        <v>4.48E-2</v>
      </c>
      <c r="AC22">
        <v>4.5499999999999999E-2</v>
      </c>
    </row>
    <row r="23" spans="1:29" x14ac:dyDescent="0.3">
      <c r="C23" s="1"/>
      <c r="D23">
        <v>2.9125000000000001</v>
      </c>
      <c r="E23">
        <v>0.72560000000000002</v>
      </c>
      <c r="F23">
        <v>0.22259999999999999</v>
      </c>
      <c r="G23">
        <v>6.4500000000000002E-2</v>
      </c>
      <c r="H23">
        <v>5.2999999999999999E-2</v>
      </c>
      <c r="I23">
        <v>6.7400000000000002E-2</v>
      </c>
      <c r="J23">
        <v>4.7300000000000002E-2</v>
      </c>
      <c r="K23">
        <v>4.48E-2</v>
      </c>
      <c r="L23">
        <v>4.6600000000000003E-2</v>
      </c>
      <c r="M23">
        <v>4.8300000000000003E-2</v>
      </c>
      <c r="N23">
        <v>4.6199999999999998E-2</v>
      </c>
      <c r="O23">
        <v>4.6300000000000001E-2</v>
      </c>
      <c r="Q23" s="1"/>
      <c r="R23">
        <v>3.6162999999999998</v>
      </c>
      <c r="S23">
        <v>2.6665999999999999</v>
      </c>
      <c r="T23">
        <v>1.2493000000000001</v>
      </c>
      <c r="U23">
        <v>0.2492</v>
      </c>
      <c r="V23">
        <v>8.9300000000000004E-2</v>
      </c>
      <c r="W23">
        <v>5.3900000000000003E-2</v>
      </c>
      <c r="X23">
        <v>4.87E-2</v>
      </c>
      <c r="Y23">
        <v>4.6300000000000001E-2</v>
      </c>
      <c r="Z23">
        <v>4.58E-2</v>
      </c>
      <c r="AA23">
        <v>4.5999999999999999E-2</v>
      </c>
      <c r="AB23">
        <v>4.5900000000000003E-2</v>
      </c>
      <c r="AC23">
        <v>4.53E-2</v>
      </c>
    </row>
    <row r="24" spans="1:29" s="10" customFormat="1" x14ac:dyDescent="0.3">
      <c r="C24" s="9" t="s">
        <v>519</v>
      </c>
      <c r="D24" s="10">
        <f>_xlfn.STDEV.S(D22:D23)/AVERAGE(D22:D23)*100</f>
        <v>0.16528569358456643</v>
      </c>
      <c r="E24" s="10">
        <f>_xlfn.STDEV.S(E22:E23)/AVERAGE(E22:E23)*100</f>
        <v>10.642874002183298</v>
      </c>
      <c r="F24" s="10">
        <f t="shared" ref="F24:O24" si="12">_xlfn.STDEV.S(F22:F23)/AVERAGE(F22:F23)*100</f>
        <v>4.2200682291494145</v>
      </c>
      <c r="G24" s="10">
        <f>_xlfn.STDEV.S(G22:G23)/AVERAGE(G22:G23)*100</f>
        <v>11.204689894604819</v>
      </c>
      <c r="H24" s="10">
        <f t="shared" si="12"/>
        <v>6.2485540627846419</v>
      </c>
      <c r="I24" s="10">
        <f t="shared" si="12"/>
        <v>13.064857869573162</v>
      </c>
      <c r="J24" s="10">
        <f t="shared" si="12"/>
        <v>12.035860105302932</v>
      </c>
      <c r="K24" s="10">
        <f t="shared" si="12"/>
        <v>5.023578854500764</v>
      </c>
      <c r="L24" s="10">
        <f t="shared" si="12"/>
        <v>11.17955385275174</v>
      </c>
      <c r="M24" s="10">
        <f t="shared" si="12"/>
        <v>7.8797823123427531</v>
      </c>
      <c r="N24" s="10">
        <f t="shared" si="12"/>
        <v>2.1107665110046274</v>
      </c>
      <c r="O24" s="10">
        <f t="shared" si="12"/>
        <v>11.375501345801455</v>
      </c>
      <c r="Q24" s="9" t="s">
        <v>519</v>
      </c>
      <c r="R24" s="10">
        <f>_xlfn.STDEV.S(R22:R23)/AVERAGE(R22:R23)*100</f>
        <v>2.5310052077667446</v>
      </c>
      <c r="S24" s="10">
        <f t="shared" ref="S24:AC24" si="13">_xlfn.STDEV.S(S22:S23)/AVERAGE(S22:S23)*100</f>
        <v>8.522361120869725</v>
      </c>
      <c r="T24" s="10">
        <f t="shared" si="13"/>
        <v>6.5933049676255919</v>
      </c>
      <c r="U24" s="10">
        <f t="shared" si="13"/>
        <v>7.7762975557109897</v>
      </c>
      <c r="V24" s="10">
        <f t="shared" si="13"/>
        <v>0.78742403250172399</v>
      </c>
      <c r="W24" s="10">
        <f t="shared" si="13"/>
        <v>2.195582699574659</v>
      </c>
      <c r="X24" s="10">
        <f t="shared" si="13"/>
        <v>2.8136186057684598</v>
      </c>
      <c r="Y24" s="10">
        <f t="shared" si="13"/>
        <v>7.1073296980801723</v>
      </c>
      <c r="Z24" s="10">
        <f t="shared" si="13"/>
        <v>0.30945592174465786</v>
      </c>
      <c r="AA24" s="10">
        <f t="shared" si="13"/>
        <v>0.91633708145125448</v>
      </c>
      <c r="AB24" s="10">
        <f t="shared" si="13"/>
        <v>1.7151432399232744</v>
      </c>
      <c r="AC24" s="10">
        <f t="shared" si="13"/>
        <v>0.31150078466367548</v>
      </c>
    </row>
    <row r="25" spans="1:29" x14ac:dyDescent="0.3">
      <c r="C25" s="1" t="s">
        <v>465</v>
      </c>
      <c r="D25">
        <v>3.0308000000000002</v>
      </c>
      <c r="E25">
        <v>0.70450000000000002</v>
      </c>
      <c r="F25">
        <v>0.1472</v>
      </c>
      <c r="G25">
        <v>7.1999999999999995E-2</v>
      </c>
      <c r="H25">
        <v>5.33E-2</v>
      </c>
      <c r="I25">
        <v>5.1900000000000002E-2</v>
      </c>
      <c r="J25">
        <v>4.6600000000000003E-2</v>
      </c>
      <c r="K25">
        <v>4.7E-2</v>
      </c>
      <c r="L25">
        <v>5.11E-2</v>
      </c>
      <c r="M25">
        <v>4.7800000000000002E-2</v>
      </c>
      <c r="N25">
        <v>5.3100000000000001E-2</v>
      </c>
      <c r="O25">
        <v>4.7E-2</v>
      </c>
      <c r="Q25" s="1" t="s">
        <v>472</v>
      </c>
      <c r="R25">
        <v>0.05</v>
      </c>
      <c r="S25">
        <v>4.87E-2</v>
      </c>
      <c r="T25">
        <v>6.5100000000000005E-2</v>
      </c>
      <c r="U25">
        <v>5.9400000000000001E-2</v>
      </c>
      <c r="V25">
        <v>7.0900000000000005E-2</v>
      </c>
      <c r="W25">
        <v>5.5300000000000002E-2</v>
      </c>
      <c r="X25">
        <v>9.3700000000000006E-2</v>
      </c>
      <c r="Y25">
        <v>8.4900000000000003E-2</v>
      </c>
      <c r="Z25">
        <v>0.14910000000000001</v>
      </c>
      <c r="AA25">
        <v>4.5999999999999999E-2</v>
      </c>
      <c r="AB25">
        <v>6.3299999999999995E-2</v>
      </c>
      <c r="AC25">
        <v>4.5999999999999999E-2</v>
      </c>
    </row>
    <row r="26" spans="1:29" x14ac:dyDescent="0.3">
      <c r="C26" s="1"/>
      <c r="D26">
        <v>3.6743999999999999</v>
      </c>
      <c r="E26">
        <v>0.9929</v>
      </c>
      <c r="F26">
        <v>0.2399</v>
      </c>
      <c r="G26">
        <v>7.8899999999999998E-2</v>
      </c>
      <c r="H26">
        <v>5.7700000000000001E-2</v>
      </c>
      <c r="I26">
        <v>4.99E-2</v>
      </c>
      <c r="J26">
        <v>5.8900000000000001E-2</v>
      </c>
      <c r="K26">
        <v>4.6800000000000001E-2</v>
      </c>
      <c r="L26">
        <v>4.8899999999999999E-2</v>
      </c>
      <c r="M26">
        <v>7.3200000000000001E-2</v>
      </c>
      <c r="N26">
        <v>4.8399999999999999E-2</v>
      </c>
      <c r="O26">
        <v>4.7300000000000002E-2</v>
      </c>
      <c r="Q26" s="1"/>
      <c r="R26">
        <v>7.7200000000000005E-2</v>
      </c>
      <c r="S26">
        <v>5.0599999999999999E-2</v>
      </c>
      <c r="T26">
        <v>5.4300000000000001E-2</v>
      </c>
      <c r="U26">
        <v>7.5399999999999995E-2</v>
      </c>
      <c r="V26">
        <v>5.6500000000000002E-2</v>
      </c>
      <c r="W26">
        <v>4.9000000000000002E-2</v>
      </c>
      <c r="X26">
        <v>4.99E-2</v>
      </c>
      <c r="Y26">
        <v>4.87E-2</v>
      </c>
      <c r="Z26">
        <v>5.4699999999999999E-2</v>
      </c>
      <c r="AA26">
        <v>4.8300000000000003E-2</v>
      </c>
      <c r="AB26">
        <v>5.1999999999999998E-2</v>
      </c>
      <c r="AC26">
        <v>4.8399999999999999E-2</v>
      </c>
    </row>
    <row r="27" spans="1:29" s="10" customFormat="1" x14ac:dyDescent="0.3">
      <c r="C27" s="9" t="s">
        <v>519</v>
      </c>
      <c r="D27" s="10">
        <f>_xlfn.STDEV.S(D25:D26)/AVERAGE(D25:D26)*100</f>
        <v>13.574357942243687</v>
      </c>
      <c r="E27" s="10">
        <f>_xlfn.STDEV.S(E25:E26)/AVERAGE(E25:E26)*100</f>
        <v>24.028466559938735</v>
      </c>
      <c r="F27" s="10">
        <f t="shared" ref="F27:O27" si="14">_xlfn.STDEV.S(F25:F26)/AVERAGE(F25:F26)*100</f>
        <v>33.866597063287507</v>
      </c>
      <c r="G27" s="10">
        <f>_xlfn.STDEV.S(G25:G26)/AVERAGE(G25:G26)*100</f>
        <v>6.4665828895787687</v>
      </c>
      <c r="H27" s="10">
        <f t="shared" si="14"/>
        <v>5.6058915985960533</v>
      </c>
      <c r="I27" s="10">
        <f t="shared" si="14"/>
        <v>2.778415643169148</v>
      </c>
      <c r="J27" s="10">
        <f t="shared" si="14"/>
        <v>16.48798750444443</v>
      </c>
      <c r="K27" s="10">
        <f t="shared" si="14"/>
        <v>0.3015380730006581</v>
      </c>
      <c r="L27" s="10">
        <f t="shared" si="14"/>
        <v>3.1112698372208101</v>
      </c>
      <c r="M27" s="10">
        <f t="shared" si="14"/>
        <v>29.686797094443495</v>
      </c>
      <c r="N27" s="10">
        <f t="shared" si="14"/>
        <v>6.5485751164074388</v>
      </c>
      <c r="O27" s="10">
        <f t="shared" si="14"/>
        <v>0.44990887456196271</v>
      </c>
      <c r="Q27" s="9" t="s">
        <v>519</v>
      </c>
      <c r="R27" s="10">
        <f>_xlfn.STDEV.S(R25:R26)/AVERAGE(R25:R26)*100</f>
        <v>30.241044729990751</v>
      </c>
      <c r="S27" s="10">
        <f t="shared" ref="S27:AC27" si="15">_xlfn.STDEV.S(S25:S26)/AVERAGE(S25:S26)*100</f>
        <v>2.7059474003110564</v>
      </c>
      <c r="T27" s="10">
        <f t="shared" si="15"/>
        <v>12.791881468701366</v>
      </c>
      <c r="U27" s="10">
        <f t="shared" si="15"/>
        <v>16.785917654280034</v>
      </c>
      <c r="V27" s="10">
        <f t="shared" si="15"/>
        <v>15.984831474232655</v>
      </c>
      <c r="W27" s="10">
        <f t="shared" si="15"/>
        <v>8.5422295713811103</v>
      </c>
      <c r="X27" s="10">
        <f t="shared" si="15"/>
        <v>43.13548330915151</v>
      </c>
      <c r="Y27" s="10">
        <f t="shared" si="15"/>
        <v>38.319259699031463</v>
      </c>
      <c r="Z27" s="10">
        <f t="shared" si="15"/>
        <v>65.506261181560433</v>
      </c>
      <c r="AA27" s="10">
        <f t="shared" si="15"/>
        <v>3.4493013716417007</v>
      </c>
      <c r="AB27" s="10">
        <f t="shared" si="15"/>
        <v>13.860028841991303</v>
      </c>
      <c r="AC27" s="10">
        <f t="shared" si="15"/>
        <v>3.5954582094231218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78.14</v>
      </c>
      <c r="D32" t="s">
        <v>20</v>
      </c>
      <c r="E32">
        <v>3.6139999999999999</v>
      </c>
      <c r="F32">
        <v>3.5609999999999999</v>
      </c>
      <c r="G32">
        <v>7.3999999999999996E-2</v>
      </c>
      <c r="H32">
        <v>2.1</v>
      </c>
    </row>
    <row r="33" spans="1:8" x14ac:dyDescent="0.3">
      <c r="A33" t="s">
        <v>21</v>
      </c>
      <c r="B33" t="s">
        <v>21</v>
      </c>
      <c r="C33">
        <v>74.981999999999999</v>
      </c>
      <c r="D33" t="s">
        <v>22</v>
      </c>
      <c r="E33">
        <v>3.5089999999999999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77.933000000000007</v>
      </c>
      <c r="D34" t="s">
        <v>24</v>
      </c>
      <c r="E34">
        <v>3.6070000000000002</v>
      </c>
      <c r="F34">
        <v>3.5720000000000001</v>
      </c>
      <c r="G34">
        <v>4.9000000000000002E-2</v>
      </c>
      <c r="H34">
        <v>1.4</v>
      </c>
    </row>
    <row r="35" spans="1:8" x14ac:dyDescent="0.3">
      <c r="A35" t="s">
        <v>21</v>
      </c>
      <c r="B35" t="s">
        <v>21</v>
      </c>
      <c r="C35">
        <v>75.841999999999999</v>
      </c>
      <c r="D35" t="s">
        <v>25</v>
      </c>
      <c r="E35">
        <v>3.5379999999999998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73.674000000000007</v>
      </c>
      <c r="D36" t="s">
        <v>27</v>
      </c>
      <c r="E36">
        <v>3.4649999999999999</v>
      </c>
      <c r="F36">
        <v>3.419</v>
      </c>
      <c r="G36">
        <v>6.5000000000000002E-2</v>
      </c>
      <c r="H36">
        <v>1.9</v>
      </c>
    </row>
    <row r="37" spans="1:8" x14ac:dyDescent="0.3">
      <c r="A37" t="s">
        <v>21</v>
      </c>
      <c r="B37" t="s">
        <v>21</v>
      </c>
      <c r="C37">
        <v>70.91</v>
      </c>
      <c r="D37" t="s">
        <v>28</v>
      </c>
      <c r="E37">
        <v>3.3730000000000002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58.777000000000001</v>
      </c>
      <c r="D38" t="s">
        <v>30</v>
      </c>
      <c r="E38">
        <v>2.97</v>
      </c>
      <c r="F38">
        <v>2.7949999999999999</v>
      </c>
      <c r="G38">
        <v>0.248</v>
      </c>
      <c r="H38">
        <v>8.9</v>
      </c>
    </row>
    <row r="39" spans="1:8" x14ac:dyDescent="0.3">
      <c r="A39" t="s">
        <v>21</v>
      </c>
      <c r="B39" t="s">
        <v>21</v>
      </c>
      <c r="C39">
        <v>48.215000000000003</v>
      </c>
      <c r="D39" t="s">
        <v>31</v>
      </c>
      <c r="E39">
        <v>2.6190000000000002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30.199000000000002</v>
      </c>
      <c r="D40" t="s">
        <v>33</v>
      </c>
      <c r="E40">
        <v>2.02</v>
      </c>
      <c r="F40">
        <v>1.93</v>
      </c>
      <c r="G40">
        <v>0.127</v>
      </c>
      <c r="H40">
        <v>6.6</v>
      </c>
    </row>
    <row r="41" spans="1:8" x14ac:dyDescent="0.3">
      <c r="A41" t="s">
        <v>21</v>
      </c>
      <c r="B41" t="s">
        <v>21</v>
      </c>
      <c r="C41">
        <v>24.783000000000001</v>
      </c>
      <c r="D41" t="s">
        <v>34</v>
      </c>
      <c r="E41">
        <v>1.84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0.57499999999999996</v>
      </c>
      <c r="D42" t="s">
        <v>36</v>
      </c>
      <c r="E42">
        <v>1.0349999999999999</v>
      </c>
      <c r="F42">
        <v>1.0049999999999999</v>
      </c>
      <c r="G42">
        <v>4.2000000000000003E-2</v>
      </c>
      <c r="H42">
        <v>4.0999999999999996</v>
      </c>
    </row>
    <row r="43" spans="1:8" x14ac:dyDescent="0.3">
      <c r="A43" t="s">
        <v>21</v>
      </c>
      <c r="B43" t="s">
        <v>21</v>
      </c>
      <c r="C43">
        <v>-1.1970000000000001</v>
      </c>
      <c r="D43" t="s">
        <v>37</v>
      </c>
      <c r="E43">
        <v>0.97599999999999998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-18.238</v>
      </c>
      <c r="D44" t="s">
        <v>39</v>
      </c>
      <c r="E44">
        <v>0.40899999999999997</v>
      </c>
      <c r="F44">
        <v>0.42599999999999999</v>
      </c>
      <c r="G44">
        <v>2.4E-2</v>
      </c>
      <c r="H44">
        <v>5.5</v>
      </c>
    </row>
    <row r="45" spans="1:8" x14ac:dyDescent="0.3">
      <c r="A45" t="s">
        <v>21</v>
      </c>
      <c r="B45" t="s">
        <v>21</v>
      </c>
      <c r="C45">
        <v>-17.233000000000001</v>
      </c>
      <c r="D45" t="s">
        <v>40</v>
      </c>
      <c r="E45">
        <v>0.443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-25.02</v>
      </c>
      <c r="D46" t="s">
        <v>42</v>
      </c>
      <c r="E46">
        <v>0.184</v>
      </c>
      <c r="F46">
        <v>0.183</v>
      </c>
      <c r="G46">
        <v>1E-3</v>
      </c>
      <c r="H46">
        <v>0.8</v>
      </c>
    </row>
    <row r="47" spans="1:8" x14ac:dyDescent="0.3">
      <c r="A47" t="s">
        <v>21</v>
      </c>
      <c r="B47" t="s">
        <v>21</v>
      </c>
      <c r="C47">
        <v>-25.08</v>
      </c>
      <c r="D47" t="s">
        <v>43</v>
      </c>
      <c r="E47">
        <v>0.182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-27.347999999999999</v>
      </c>
      <c r="D48" t="s">
        <v>45</v>
      </c>
      <c r="E48">
        <v>0.107</v>
      </c>
      <c r="F48">
        <v>0.10299999999999999</v>
      </c>
      <c r="G48">
        <v>5.0000000000000001E-3</v>
      </c>
      <c r="H48">
        <v>4.7</v>
      </c>
    </row>
    <row r="49" spans="1:10" x14ac:dyDescent="0.3">
      <c r="A49" t="s">
        <v>21</v>
      </c>
      <c r="B49" t="s">
        <v>21</v>
      </c>
      <c r="C49">
        <v>-27.555</v>
      </c>
      <c r="D49" t="s">
        <v>46</v>
      </c>
      <c r="E49">
        <v>0.1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-28.509</v>
      </c>
      <c r="D50" t="s">
        <v>48</v>
      </c>
      <c r="E50">
        <v>6.8000000000000005E-2</v>
      </c>
      <c r="F50">
        <v>7.0000000000000007E-2</v>
      </c>
      <c r="G50">
        <v>2E-3</v>
      </c>
      <c r="H50">
        <v>3.5</v>
      </c>
    </row>
    <row r="51" spans="1:10" x14ac:dyDescent="0.3">
      <c r="A51" t="s">
        <v>21</v>
      </c>
      <c r="B51" t="s">
        <v>21</v>
      </c>
      <c r="C51">
        <v>-28.407</v>
      </c>
      <c r="D51" t="s">
        <v>49</v>
      </c>
      <c r="E51">
        <v>7.0999999999999994E-2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-28.596</v>
      </c>
      <c r="D52" t="s">
        <v>51</v>
      </c>
      <c r="E52">
        <v>6.5000000000000002E-2</v>
      </c>
      <c r="F52">
        <v>0.06</v>
      </c>
      <c r="G52">
        <v>7.0000000000000001E-3</v>
      </c>
      <c r="H52">
        <v>11.3</v>
      </c>
    </row>
    <row r="53" spans="1:10" x14ac:dyDescent="0.3">
      <c r="A53" t="s">
        <v>21</v>
      </c>
      <c r="B53" t="s">
        <v>21</v>
      </c>
      <c r="C53">
        <v>-28.885000000000002</v>
      </c>
      <c r="D53" t="s">
        <v>52</v>
      </c>
      <c r="E53">
        <v>5.5E-2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-29.010999999999999</v>
      </c>
      <c r="D54" t="s">
        <v>54</v>
      </c>
      <c r="E54">
        <v>5.0999999999999997E-2</v>
      </c>
      <c r="F54">
        <v>5.1999999999999998E-2</v>
      </c>
      <c r="G54">
        <v>1E-3</v>
      </c>
      <c r="H54">
        <v>2.7</v>
      </c>
    </row>
    <row r="55" spans="1:10" x14ac:dyDescent="0.3">
      <c r="A55" t="s">
        <v>21</v>
      </c>
      <c r="B55" t="s">
        <v>21</v>
      </c>
      <c r="C55">
        <v>-28.951000000000001</v>
      </c>
      <c r="D55" t="s">
        <v>55</v>
      </c>
      <c r="E55">
        <v>5.2999999999999999E-2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5.1999999999999998E-2</v>
      </c>
      <c r="D57" t="s">
        <v>59</v>
      </c>
    </row>
    <row r="58" spans="1:10" x14ac:dyDescent="0.3">
      <c r="A58" t="s">
        <v>60</v>
      </c>
      <c r="B58" t="s">
        <v>61</v>
      </c>
      <c r="C58">
        <v>3.5720000000000001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3.734</v>
      </c>
      <c r="D62" t="s">
        <v>65</v>
      </c>
      <c r="E62">
        <v>81.760999999999996</v>
      </c>
      <c r="F62">
        <v>82.322000000000003</v>
      </c>
      <c r="G62">
        <v>0.79300000000000004</v>
      </c>
      <c r="H62">
        <v>1</v>
      </c>
      <c r="I62">
        <v>1</v>
      </c>
      <c r="J62">
        <v>82.322000000000003</v>
      </c>
    </row>
    <row r="63" spans="1:10" x14ac:dyDescent="0.3">
      <c r="A63" t="s">
        <v>21</v>
      </c>
      <c r="B63" t="s">
        <v>116</v>
      </c>
      <c r="C63">
        <v>3.7719999999999998</v>
      </c>
      <c r="D63" t="s">
        <v>65</v>
      </c>
      <c r="E63">
        <v>82.882999999999996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3.4849999999999999</v>
      </c>
      <c r="E64">
        <v>74.251000000000005</v>
      </c>
      <c r="F64">
        <v>75.551000000000002</v>
      </c>
      <c r="G64">
        <v>1.837</v>
      </c>
      <c r="H64">
        <v>2.4</v>
      </c>
      <c r="I64">
        <v>3</v>
      </c>
      <c r="J64">
        <v>226.65199999999999</v>
      </c>
    </row>
    <row r="65" spans="1:10" x14ac:dyDescent="0.3">
      <c r="A65" t="s">
        <v>21</v>
      </c>
      <c r="B65" t="s">
        <v>117</v>
      </c>
      <c r="C65">
        <v>3.5710000000000002</v>
      </c>
      <c r="E65">
        <v>76.849999999999994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3.4889999999999999</v>
      </c>
      <c r="E66">
        <v>74.381</v>
      </c>
      <c r="F66">
        <v>74.757999999999996</v>
      </c>
      <c r="G66">
        <v>0.53400000000000003</v>
      </c>
      <c r="H66">
        <v>0.7</v>
      </c>
      <c r="I66">
        <v>9</v>
      </c>
      <c r="J66">
        <v>672.822</v>
      </c>
    </row>
    <row r="67" spans="1:10" x14ac:dyDescent="0.3">
      <c r="A67" t="s">
        <v>21</v>
      </c>
      <c r="B67" t="s">
        <v>118</v>
      </c>
      <c r="C67">
        <v>3.5139999999999998</v>
      </c>
      <c r="E67">
        <v>75.135000000000005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3.0070000000000001</v>
      </c>
      <c r="E68">
        <v>59.899000000000001</v>
      </c>
      <c r="F68">
        <v>60.680999999999997</v>
      </c>
      <c r="G68">
        <v>1.1060000000000001</v>
      </c>
      <c r="H68">
        <v>1.8</v>
      </c>
      <c r="I68">
        <v>27</v>
      </c>
      <c r="J68">
        <v>1638.3879999999999</v>
      </c>
    </row>
    <row r="69" spans="1:10" x14ac:dyDescent="0.3">
      <c r="A69" t="s">
        <v>21</v>
      </c>
      <c r="B69" t="s">
        <v>119</v>
      </c>
      <c r="C69">
        <v>3.0590000000000002</v>
      </c>
      <c r="E69">
        <v>61.463000000000001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1.0029999999999999</v>
      </c>
      <c r="E70">
        <v>-0.38800000000000001</v>
      </c>
      <c r="F70">
        <v>-0.45</v>
      </c>
      <c r="G70">
        <v>8.6999999999999994E-2</v>
      </c>
      <c r="H70">
        <v>19.399999999999999</v>
      </c>
      <c r="I70">
        <v>81</v>
      </c>
      <c r="J70">
        <v>-36.412999999999997</v>
      </c>
    </row>
    <row r="71" spans="1:10" x14ac:dyDescent="0.3">
      <c r="A71" t="s">
        <v>21</v>
      </c>
      <c r="B71" t="s">
        <v>120</v>
      </c>
      <c r="C71">
        <v>0.999</v>
      </c>
      <c r="E71">
        <v>-0.51100000000000001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0.222</v>
      </c>
      <c r="E72">
        <v>-23.885999999999999</v>
      </c>
      <c r="F72">
        <v>-23.97</v>
      </c>
      <c r="G72">
        <v>0.11899999999999999</v>
      </c>
      <c r="H72">
        <v>0.5</v>
      </c>
      <c r="I72">
        <v>243</v>
      </c>
      <c r="J72">
        <v>-5824.7879999999996</v>
      </c>
    </row>
    <row r="73" spans="1:10" x14ac:dyDescent="0.3">
      <c r="A73" t="s">
        <v>21</v>
      </c>
      <c r="B73" t="s">
        <v>121</v>
      </c>
      <c r="C73">
        <v>0.216</v>
      </c>
      <c r="E73">
        <v>-24.055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8.2000000000000003E-2</v>
      </c>
      <c r="E74">
        <v>-28.097000000000001</v>
      </c>
      <c r="F74">
        <v>-28.068000000000001</v>
      </c>
      <c r="G74">
        <v>0.04</v>
      </c>
      <c r="H74">
        <v>0.1</v>
      </c>
      <c r="I74">
        <v>729</v>
      </c>
      <c r="J74">
        <v>-20461.681</v>
      </c>
    </row>
    <row r="75" spans="1:10" x14ac:dyDescent="0.3">
      <c r="A75" t="s">
        <v>21</v>
      </c>
      <c r="B75" t="s">
        <v>122</v>
      </c>
      <c r="C75">
        <v>8.4000000000000005E-2</v>
      </c>
      <c r="E75">
        <v>-28.04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5.3999999999999999E-2</v>
      </c>
      <c r="E76">
        <v>-28.917999999999999</v>
      </c>
      <c r="F76">
        <v>-28.896999999999998</v>
      </c>
      <c r="G76">
        <v>0.03</v>
      </c>
      <c r="H76">
        <v>0.1</v>
      </c>
      <c r="I76">
        <v>2187</v>
      </c>
      <c r="J76">
        <v>-63197.167000000001</v>
      </c>
    </row>
    <row r="77" spans="1:10" x14ac:dyDescent="0.3">
      <c r="A77" t="s">
        <v>21</v>
      </c>
      <c r="B77" t="s">
        <v>123</v>
      </c>
      <c r="C77">
        <v>5.6000000000000001E-2</v>
      </c>
      <c r="E77">
        <v>-28.876000000000001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4.8000000000000001E-2</v>
      </c>
      <c r="D78" t="s">
        <v>65</v>
      </c>
      <c r="E78">
        <v>-29.113</v>
      </c>
      <c r="F78">
        <v>-29.097000000000001</v>
      </c>
      <c r="G78">
        <v>2.3E-2</v>
      </c>
      <c r="H78">
        <v>0.1</v>
      </c>
      <c r="I78">
        <v>6561</v>
      </c>
      <c r="J78">
        <v>-190903.72700000001</v>
      </c>
    </row>
    <row r="79" spans="1:10" x14ac:dyDescent="0.3">
      <c r="A79" t="s">
        <v>21</v>
      </c>
      <c r="B79" t="s">
        <v>124</v>
      </c>
      <c r="C79">
        <v>4.9000000000000002E-2</v>
      </c>
      <c r="D79" t="s">
        <v>65</v>
      </c>
      <c r="E79">
        <v>-29.08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3.8370000000000002</v>
      </c>
      <c r="D80" t="s">
        <v>65</v>
      </c>
      <c r="E80">
        <v>84.843999999999994</v>
      </c>
      <c r="F80">
        <v>86.203000000000003</v>
      </c>
      <c r="G80">
        <v>1.923</v>
      </c>
      <c r="H80">
        <v>2.2000000000000002</v>
      </c>
      <c r="I80">
        <v>1</v>
      </c>
      <c r="J80">
        <v>86.203000000000003</v>
      </c>
    </row>
    <row r="81" spans="1:10" x14ac:dyDescent="0.3">
      <c r="A81" t="s">
        <v>21</v>
      </c>
      <c r="B81" t="s">
        <v>176</v>
      </c>
      <c r="C81">
        <v>3.927</v>
      </c>
      <c r="D81" t="s">
        <v>65</v>
      </c>
      <c r="E81">
        <v>87.563000000000002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3.802</v>
      </c>
      <c r="D82" t="s">
        <v>65</v>
      </c>
      <c r="E82">
        <v>83.784999999999997</v>
      </c>
      <c r="F82">
        <v>83.850999999999999</v>
      </c>
      <c r="G82">
        <v>9.4E-2</v>
      </c>
      <c r="H82">
        <v>0.1</v>
      </c>
      <c r="I82">
        <v>3</v>
      </c>
      <c r="J82">
        <v>251.554</v>
      </c>
    </row>
    <row r="83" spans="1:10" x14ac:dyDescent="0.3">
      <c r="A83" t="s">
        <v>21</v>
      </c>
      <c r="B83" t="s">
        <v>177</v>
      </c>
      <c r="C83">
        <v>3.806</v>
      </c>
      <c r="D83" t="s">
        <v>65</v>
      </c>
      <c r="E83">
        <v>83.918000000000006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3.7869999999999999</v>
      </c>
      <c r="D84" t="s">
        <v>65</v>
      </c>
      <c r="E84">
        <v>83.346000000000004</v>
      </c>
      <c r="F84">
        <v>84.403000000000006</v>
      </c>
      <c r="G84">
        <v>1.4950000000000001</v>
      </c>
      <c r="H84">
        <v>1.8</v>
      </c>
      <c r="I84">
        <v>9</v>
      </c>
      <c r="J84">
        <v>759.63</v>
      </c>
    </row>
    <row r="85" spans="1:10" x14ac:dyDescent="0.3">
      <c r="A85" t="s">
        <v>21</v>
      </c>
      <c r="B85" t="s">
        <v>178</v>
      </c>
      <c r="C85">
        <v>3.8570000000000002</v>
      </c>
      <c r="D85" t="s">
        <v>65</v>
      </c>
      <c r="E85">
        <v>85.46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6.2E-2</v>
      </c>
      <c r="E86">
        <v>-28.695</v>
      </c>
      <c r="F86">
        <v>-28.93</v>
      </c>
      <c r="G86">
        <v>0.33200000000000002</v>
      </c>
      <c r="H86">
        <v>1.1000000000000001</v>
      </c>
      <c r="I86">
        <v>19683</v>
      </c>
      <c r="J86">
        <v>-569425.68099999998</v>
      </c>
    </row>
    <row r="87" spans="1:10" x14ac:dyDescent="0.3">
      <c r="A87" t="s">
        <v>21</v>
      </c>
      <c r="B87" t="s">
        <v>125</v>
      </c>
      <c r="C87">
        <v>4.5999999999999999E-2</v>
      </c>
      <c r="D87" t="s">
        <v>65</v>
      </c>
      <c r="E87">
        <v>-29.164000000000001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3.2869999999999999</v>
      </c>
      <c r="E88">
        <v>68.308000000000007</v>
      </c>
      <c r="F88">
        <v>67.164000000000001</v>
      </c>
      <c r="G88">
        <v>1.6180000000000001</v>
      </c>
      <c r="H88">
        <v>2.4</v>
      </c>
      <c r="I88">
        <v>27</v>
      </c>
      <c r="J88">
        <v>1813.425</v>
      </c>
    </row>
    <row r="89" spans="1:10" x14ac:dyDescent="0.3">
      <c r="A89" t="s">
        <v>21</v>
      </c>
      <c r="B89" t="s">
        <v>179</v>
      </c>
      <c r="C89">
        <v>3.2109999999999999</v>
      </c>
      <c r="E89">
        <v>66.019000000000005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1.113</v>
      </c>
      <c r="E90">
        <v>2.92</v>
      </c>
      <c r="F90">
        <v>1.9139999999999999</v>
      </c>
      <c r="G90">
        <v>1.423</v>
      </c>
      <c r="H90">
        <v>74.3</v>
      </c>
      <c r="I90">
        <v>81</v>
      </c>
      <c r="J90">
        <v>155.06800000000001</v>
      </c>
    </row>
    <row r="91" spans="1:10" x14ac:dyDescent="0.3">
      <c r="A91" t="s">
        <v>21</v>
      </c>
      <c r="B91" t="s">
        <v>180</v>
      </c>
      <c r="C91">
        <v>1.046</v>
      </c>
      <c r="E91">
        <v>0.90800000000000003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0.24</v>
      </c>
      <c r="E92">
        <v>-23.332999999999998</v>
      </c>
      <c r="F92">
        <v>-23.477</v>
      </c>
      <c r="G92">
        <v>0.20399999999999999</v>
      </c>
      <c r="H92">
        <v>0.9</v>
      </c>
      <c r="I92">
        <v>243</v>
      </c>
      <c r="J92">
        <v>-5704.93</v>
      </c>
    </row>
    <row r="93" spans="1:10" x14ac:dyDescent="0.3">
      <c r="A93" t="s">
        <v>21</v>
      </c>
      <c r="B93" t="s">
        <v>181</v>
      </c>
      <c r="C93">
        <v>0.23</v>
      </c>
      <c r="E93">
        <v>-23.620999999999999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0.08</v>
      </c>
      <c r="E94">
        <v>-28.148</v>
      </c>
      <c r="F94">
        <v>-28.056000000000001</v>
      </c>
      <c r="G94">
        <v>0.13</v>
      </c>
      <c r="H94">
        <v>0.5</v>
      </c>
      <c r="I94">
        <v>729</v>
      </c>
      <c r="J94">
        <v>-20452.911</v>
      </c>
    </row>
    <row r="95" spans="1:10" x14ac:dyDescent="0.3">
      <c r="A95" t="s">
        <v>21</v>
      </c>
      <c r="B95" t="s">
        <v>182</v>
      </c>
      <c r="C95">
        <v>8.5999999999999993E-2</v>
      </c>
      <c r="E95">
        <v>-27.963999999999999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5.3999999999999999E-2</v>
      </c>
      <c r="E96">
        <v>-28.923999999999999</v>
      </c>
      <c r="F96">
        <v>-28.905999999999999</v>
      </c>
      <c r="G96">
        <v>2.5999999999999999E-2</v>
      </c>
      <c r="H96">
        <v>0.1</v>
      </c>
      <c r="I96">
        <v>2187</v>
      </c>
      <c r="J96">
        <v>-63216.898999999998</v>
      </c>
    </row>
    <row r="97" spans="1:10" x14ac:dyDescent="0.3">
      <c r="A97" t="s">
        <v>21</v>
      </c>
      <c r="B97" t="s">
        <v>183</v>
      </c>
      <c r="C97">
        <v>5.5E-2</v>
      </c>
      <c r="E97">
        <v>-28.888000000000002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4.8000000000000001E-2</v>
      </c>
      <c r="D98" t="s">
        <v>65</v>
      </c>
      <c r="E98">
        <v>-29.100999999999999</v>
      </c>
      <c r="F98">
        <v>-28.99</v>
      </c>
      <c r="G98">
        <v>0.157</v>
      </c>
      <c r="H98">
        <v>0.5</v>
      </c>
      <c r="I98">
        <v>6561</v>
      </c>
      <c r="J98">
        <v>-190203.215</v>
      </c>
    </row>
    <row r="99" spans="1:10" x14ac:dyDescent="0.3">
      <c r="A99" t="s">
        <v>21</v>
      </c>
      <c r="B99" t="s">
        <v>184</v>
      </c>
      <c r="C99">
        <v>5.6000000000000001E-2</v>
      </c>
      <c r="E99">
        <v>-28.879000000000001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D100" t="s">
        <v>65</v>
      </c>
      <c r="E100">
        <v>-29.164000000000001</v>
      </c>
      <c r="F100">
        <v>-29.131</v>
      </c>
      <c r="G100">
        <v>4.7E-2</v>
      </c>
      <c r="H100">
        <v>0.2</v>
      </c>
      <c r="I100">
        <v>19683</v>
      </c>
      <c r="J100">
        <v>-573391.96100000001</v>
      </c>
    </row>
    <row r="101" spans="1:10" x14ac:dyDescent="0.3">
      <c r="A101" t="s">
        <v>21</v>
      </c>
      <c r="B101" t="s">
        <v>185</v>
      </c>
      <c r="C101">
        <v>4.8000000000000001E-2</v>
      </c>
      <c r="D101" t="s">
        <v>65</v>
      </c>
      <c r="E101">
        <v>-29.097999999999999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4.5999999999999999E-2</v>
      </c>
      <c r="D102" t="s">
        <v>65</v>
      </c>
      <c r="E102">
        <v>-29.161000000000001</v>
      </c>
      <c r="F102">
        <v>-29.151</v>
      </c>
      <c r="G102">
        <v>1.4999999999999999E-2</v>
      </c>
      <c r="H102">
        <v>0.1</v>
      </c>
      <c r="I102">
        <v>59049</v>
      </c>
      <c r="J102">
        <v>-1721330.2479999999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>
        <v>-29.14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4.4999999999999998E-2</v>
      </c>
      <c r="D104" t="s">
        <v>65</v>
      </c>
      <c r="E104">
        <v>-29.181999999999999</v>
      </c>
      <c r="F104">
        <v>-29.181000000000001</v>
      </c>
      <c r="G104">
        <v>2E-3</v>
      </c>
      <c r="H104">
        <v>0</v>
      </c>
      <c r="I104">
        <v>177147</v>
      </c>
      <c r="J104">
        <v>-5169318.5839999998</v>
      </c>
    </row>
    <row r="105" spans="1:10" x14ac:dyDescent="0.3">
      <c r="A105" t="s">
        <v>21</v>
      </c>
      <c r="B105" t="s">
        <v>187</v>
      </c>
      <c r="C105">
        <v>4.5999999999999999E-2</v>
      </c>
      <c r="D105" t="s">
        <v>65</v>
      </c>
      <c r="E105">
        <v>-29.178999999999998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3.8849999999999998</v>
      </c>
      <c r="D106" t="s">
        <v>65</v>
      </c>
      <c r="E106">
        <v>86.290999999999997</v>
      </c>
      <c r="F106">
        <v>86.516000000000005</v>
      </c>
      <c r="G106">
        <v>0.31900000000000001</v>
      </c>
      <c r="H106">
        <v>0.4</v>
      </c>
      <c r="I106">
        <v>1</v>
      </c>
      <c r="J106">
        <v>86.516000000000005</v>
      </c>
    </row>
    <row r="107" spans="1:10" x14ac:dyDescent="0.3">
      <c r="A107" t="s">
        <v>21</v>
      </c>
      <c r="B107" t="s">
        <v>224</v>
      </c>
      <c r="C107">
        <v>3.9</v>
      </c>
      <c r="D107" t="s">
        <v>65</v>
      </c>
      <c r="E107">
        <v>86.742000000000004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4.7E-2</v>
      </c>
      <c r="D108" t="s">
        <v>65</v>
      </c>
      <c r="E108">
        <v>-29.134</v>
      </c>
      <c r="F108">
        <v>-29.152000000000001</v>
      </c>
      <c r="G108">
        <v>2.5999999999999999E-2</v>
      </c>
      <c r="H108">
        <v>0.1</v>
      </c>
      <c r="I108">
        <v>59049</v>
      </c>
      <c r="J108">
        <v>-1721419.0460000001</v>
      </c>
    </row>
    <row r="109" spans="1:10" x14ac:dyDescent="0.3">
      <c r="A109" t="s">
        <v>21</v>
      </c>
      <c r="B109" t="s">
        <v>126</v>
      </c>
      <c r="C109">
        <v>4.5999999999999999E-2</v>
      </c>
      <c r="D109" t="s">
        <v>65</v>
      </c>
      <c r="E109">
        <v>-29.17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3.8580000000000001</v>
      </c>
      <c r="D110" t="s">
        <v>65</v>
      </c>
      <c r="E110">
        <v>85.497</v>
      </c>
      <c r="F110">
        <v>85.552000000000007</v>
      </c>
      <c r="G110">
        <v>7.9000000000000001E-2</v>
      </c>
      <c r="H110">
        <v>0.1</v>
      </c>
      <c r="I110">
        <v>3</v>
      </c>
      <c r="J110">
        <v>256.65699999999998</v>
      </c>
    </row>
    <row r="111" spans="1:10" x14ac:dyDescent="0.3">
      <c r="A111" t="s">
        <v>21</v>
      </c>
      <c r="B111" t="s">
        <v>225</v>
      </c>
      <c r="C111">
        <v>3.8620000000000001</v>
      </c>
      <c r="D111" t="s">
        <v>65</v>
      </c>
      <c r="E111">
        <v>85.608000000000004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3.6779999999999999</v>
      </c>
      <c r="D112" t="s">
        <v>65</v>
      </c>
      <c r="E112">
        <v>80.052999999999997</v>
      </c>
      <c r="F112">
        <v>79.396000000000001</v>
      </c>
      <c r="G112">
        <v>0.92900000000000005</v>
      </c>
      <c r="H112">
        <v>1.2</v>
      </c>
      <c r="I112">
        <v>9</v>
      </c>
      <c r="J112">
        <v>714.56100000000004</v>
      </c>
    </row>
    <row r="113" spans="1:10" x14ac:dyDescent="0.3">
      <c r="A113" t="s">
        <v>21</v>
      </c>
      <c r="B113" t="s">
        <v>226</v>
      </c>
      <c r="C113">
        <v>3.6339999999999999</v>
      </c>
      <c r="D113" t="s">
        <v>65</v>
      </c>
      <c r="E113">
        <v>78.739000000000004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2.7519999999999998</v>
      </c>
      <c r="E114">
        <v>52.223999999999997</v>
      </c>
      <c r="F114">
        <v>55.323</v>
      </c>
      <c r="G114">
        <v>4.383</v>
      </c>
      <c r="H114">
        <v>7.9</v>
      </c>
      <c r="I114">
        <v>27</v>
      </c>
      <c r="J114">
        <v>1493.722</v>
      </c>
    </row>
    <row r="115" spans="1:10" x14ac:dyDescent="0.3">
      <c r="A115" t="s">
        <v>21</v>
      </c>
      <c r="B115" t="s">
        <v>227</v>
      </c>
      <c r="C115">
        <v>2.9580000000000002</v>
      </c>
      <c r="E115">
        <v>58.421999999999997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0.83299999999999996</v>
      </c>
      <c r="E116">
        <v>-5.4980000000000002</v>
      </c>
      <c r="F116">
        <v>-5.37</v>
      </c>
      <c r="G116">
        <v>0.18099999999999999</v>
      </c>
      <c r="H116">
        <v>3.4</v>
      </c>
      <c r="I116">
        <v>81</v>
      </c>
      <c r="J116">
        <v>-434.96499999999997</v>
      </c>
    </row>
    <row r="117" spans="1:10" x14ac:dyDescent="0.3">
      <c r="A117" t="s">
        <v>21</v>
      </c>
      <c r="B117" t="s">
        <v>228</v>
      </c>
      <c r="C117">
        <v>0.84199999999999997</v>
      </c>
      <c r="E117">
        <v>-5.242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0.184</v>
      </c>
      <c r="E118">
        <v>-25.013999999999999</v>
      </c>
      <c r="F118">
        <v>-25.016999999999999</v>
      </c>
      <c r="G118">
        <v>4.0000000000000001E-3</v>
      </c>
      <c r="H118">
        <v>0</v>
      </c>
      <c r="I118">
        <v>243</v>
      </c>
      <c r="J118">
        <v>-6079.1210000000001</v>
      </c>
    </row>
    <row r="119" spans="1:10" x14ac:dyDescent="0.3">
      <c r="A119" t="s">
        <v>21</v>
      </c>
      <c r="B119" t="s">
        <v>229</v>
      </c>
      <c r="C119">
        <v>0.184</v>
      </c>
      <c r="E119">
        <v>-25.02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7.9000000000000001E-2</v>
      </c>
      <c r="E120">
        <v>-28.181000000000001</v>
      </c>
      <c r="F120">
        <v>-28.149000000000001</v>
      </c>
      <c r="G120">
        <v>4.4999999999999998E-2</v>
      </c>
      <c r="H120">
        <v>0.2</v>
      </c>
      <c r="I120">
        <v>729</v>
      </c>
      <c r="J120">
        <v>-20520.879000000001</v>
      </c>
    </row>
    <row r="121" spans="1:10" x14ac:dyDescent="0.3">
      <c r="A121" t="s">
        <v>21</v>
      </c>
      <c r="B121" t="s">
        <v>230</v>
      </c>
      <c r="C121">
        <v>8.1000000000000003E-2</v>
      </c>
      <c r="E121">
        <v>-28.117999999999999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5.1999999999999998E-2</v>
      </c>
      <c r="E122">
        <v>-28.975000000000001</v>
      </c>
      <c r="F122">
        <v>-28.969000000000001</v>
      </c>
      <c r="G122">
        <v>8.9999999999999993E-3</v>
      </c>
      <c r="H122">
        <v>0</v>
      </c>
      <c r="I122">
        <v>2187</v>
      </c>
      <c r="J122">
        <v>-63355.029000000002</v>
      </c>
    </row>
    <row r="123" spans="1:10" x14ac:dyDescent="0.3">
      <c r="A123" t="s">
        <v>21</v>
      </c>
      <c r="B123" t="s">
        <v>231</v>
      </c>
      <c r="C123">
        <v>5.2999999999999999E-2</v>
      </c>
      <c r="E123">
        <v>-28.963000000000001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4.8000000000000001E-2</v>
      </c>
      <c r="D124" t="s">
        <v>65</v>
      </c>
      <c r="E124">
        <v>-29.094999999999999</v>
      </c>
      <c r="F124">
        <v>-29.029</v>
      </c>
      <c r="G124">
        <v>9.4E-2</v>
      </c>
      <c r="H124">
        <v>0.3</v>
      </c>
      <c r="I124">
        <v>6561</v>
      </c>
      <c r="J124">
        <v>-190459.74100000001</v>
      </c>
    </row>
    <row r="125" spans="1:10" x14ac:dyDescent="0.3">
      <c r="A125" t="s">
        <v>21</v>
      </c>
      <c r="B125" t="s">
        <v>232</v>
      </c>
      <c r="C125">
        <v>5.2999999999999999E-2</v>
      </c>
      <c r="E125">
        <v>-28.963000000000001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4.7E-2</v>
      </c>
      <c r="D126" t="s">
        <v>65</v>
      </c>
      <c r="E126">
        <v>-29.125</v>
      </c>
      <c r="F126">
        <v>-29.134</v>
      </c>
      <c r="G126">
        <v>1.2999999999999999E-2</v>
      </c>
      <c r="H126">
        <v>0</v>
      </c>
      <c r="I126">
        <v>19683</v>
      </c>
      <c r="J126">
        <v>-573451.15899999999</v>
      </c>
    </row>
    <row r="127" spans="1:10" x14ac:dyDescent="0.3">
      <c r="A127" t="s">
        <v>21</v>
      </c>
      <c r="B127" t="s">
        <v>233</v>
      </c>
      <c r="C127">
        <v>4.7E-2</v>
      </c>
      <c r="D127" t="s">
        <v>65</v>
      </c>
      <c r="E127">
        <v>-29.143000000000001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4.5999999999999999E-2</v>
      </c>
      <c r="D128" t="s">
        <v>65</v>
      </c>
      <c r="E128">
        <v>-29.155000000000001</v>
      </c>
      <c r="F128">
        <v>-29.164000000000001</v>
      </c>
      <c r="G128">
        <v>1.2999999999999999E-2</v>
      </c>
      <c r="H128">
        <v>0</v>
      </c>
      <c r="I128">
        <v>59049</v>
      </c>
      <c r="J128">
        <v>-1722129.4240000001</v>
      </c>
    </row>
    <row r="129" spans="1:10" x14ac:dyDescent="0.3">
      <c r="A129" t="s">
        <v>21</v>
      </c>
      <c r="B129" t="s">
        <v>234</v>
      </c>
      <c r="C129">
        <v>4.5999999999999999E-2</v>
      </c>
      <c r="D129" t="s">
        <v>65</v>
      </c>
      <c r="E129">
        <v>-29.172999999999998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5.6000000000000001E-2</v>
      </c>
      <c r="E130">
        <v>-28.864000000000001</v>
      </c>
      <c r="F130">
        <v>-29.032</v>
      </c>
      <c r="G130">
        <v>0.23799999999999999</v>
      </c>
      <c r="H130">
        <v>0.8</v>
      </c>
      <c r="I130">
        <v>177147</v>
      </c>
      <c r="J130">
        <v>-5142945.7819999997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>
        <v>-29.201000000000001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4.7E-2</v>
      </c>
      <c r="D132" t="s">
        <v>65</v>
      </c>
      <c r="E132">
        <v>-29.149000000000001</v>
      </c>
      <c r="F132">
        <v>-29.132999999999999</v>
      </c>
      <c r="G132">
        <v>2.3E-2</v>
      </c>
      <c r="H132">
        <v>0.1</v>
      </c>
      <c r="I132">
        <v>177147</v>
      </c>
      <c r="J132">
        <v>-5160794.0420000004</v>
      </c>
    </row>
    <row r="133" spans="1:10" x14ac:dyDescent="0.3">
      <c r="A133" t="s">
        <v>21</v>
      </c>
      <c r="B133" t="s">
        <v>235</v>
      </c>
      <c r="C133">
        <v>4.8000000000000001E-2</v>
      </c>
      <c r="D133" t="s">
        <v>65</v>
      </c>
      <c r="E133">
        <v>-29.116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</v>
      </c>
      <c r="D134" t="s">
        <v>65</v>
      </c>
      <c r="E134">
        <v>83.742999999999995</v>
      </c>
      <c r="F134">
        <v>83.674000000000007</v>
      </c>
      <c r="G134">
        <v>9.8000000000000004E-2</v>
      </c>
      <c r="H134">
        <v>0.1</v>
      </c>
      <c r="I134">
        <v>1</v>
      </c>
      <c r="J134">
        <v>83.674000000000007</v>
      </c>
    </row>
    <row r="135" spans="1:10" x14ac:dyDescent="0.3">
      <c r="A135" t="s">
        <v>21</v>
      </c>
      <c r="B135" t="s">
        <v>272</v>
      </c>
      <c r="C135">
        <v>3.7959999999999998</v>
      </c>
      <c r="D135" t="s">
        <v>65</v>
      </c>
      <c r="E135">
        <v>83.605000000000004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3.734</v>
      </c>
      <c r="D136" t="s">
        <v>65</v>
      </c>
      <c r="E136">
        <v>81.748999999999995</v>
      </c>
      <c r="F136">
        <v>80.048000000000002</v>
      </c>
      <c r="G136">
        <v>2.4049999999999998</v>
      </c>
      <c r="H136">
        <v>3</v>
      </c>
      <c r="I136">
        <v>3</v>
      </c>
      <c r="J136">
        <v>240.14500000000001</v>
      </c>
    </row>
    <row r="137" spans="1:10" x14ac:dyDescent="0.3">
      <c r="A137" t="s">
        <v>21</v>
      </c>
      <c r="B137" t="s">
        <v>273</v>
      </c>
      <c r="C137">
        <v>3.621</v>
      </c>
      <c r="D137" t="s">
        <v>65</v>
      </c>
      <c r="E137">
        <v>78.347999999999999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3.6179999999999999</v>
      </c>
      <c r="D138" t="s">
        <v>65</v>
      </c>
      <c r="E138">
        <v>78.263000000000005</v>
      </c>
      <c r="F138">
        <v>77.302000000000007</v>
      </c>
      <c r="G138">
        <v>1.359</v>
      </c>
      <c r="H138">
        <v>1.8</v>
      </c>
      <c r="I138">
        <v>9</v>
      </c>
      <c r="J138">
        <v>695.72199999999998</v>
      </c>
    </row>
    <row r="139" spans="1:10" x14ac:dyDescent="0.3">
      <c r="A139" t="s">
        <v>21</v>
      </c>
      <c r="B139" t="s">
        <v>274</v>
      </c>
      <c r="C139">
        <v>3.5539999999999998</v>
      </c>
      <c r="E139">
        <v>76.341999999999999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2.5059999999999998</v>
      </c>
      <c r="E140">
        <v>44.816000000000003</v>
      </c>
      <c r="F140">
        <v>41.311999999999998</v>
      </c>
      <c r="G140">
        <v>4.9550000000000001</v>
      </c>
      <c r="H140">
        <v>12</v>
      </c>
      <c r="I140">
        <v>27</v>
      </c>
      <c r="J140">
        <v>1115.43</v>
      </c>
    </row>
    <row r="141" spans="1:10" x14ac:dyDescent="0.3">
      <c r="A141" t="s">
        <v>21</v>
      </c>
      <c r="B141" t="s">
        <v>275</v>
      </c>
      <c r="C141">
        <v>2.2730000000000001</v>
      </c>
      <c r="E141">
        <v>37.808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0.63300000000000001</v>
      </c>
      <c r="E142">
        <v>-11.500999999999999</v>
      </c>
      <c r="F142">
        <v>-10.044</v>
      </c>
      <c r="G142">
        <v>2.0609999999999999</v>
      </c>
      <c r="H142">
        <v>20.5</v>
      </c>
      <c r="I142">
        <v>81</v>
      </c>
      <c r="J142">
        <v>-813.54100000000005</v>
      </c>
    </row>
    <row r="143" spans="1:10" x14ac:dyDescent="0.3">
      <c r="A143" t="s">
        <v>21</v>
      </c>
      <c r="B143" t="s">
        <v>276</v>
      </c>
      <c r="C143">
        <v>0.73</v>
      </c>
      <c r="E143">
        <v>-8.5869999999999997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0.17</v>
      </c>
      <c r="E144">
        <v>-25.434999999999999</v>
      </c>
      <c r="F144">
        <v>-25.378</v>
      </c>
      <c r="G144">
        <v>8.1000000000000003E-2</v>
      </c>
      <c r="H144">
        <v>0.3</v>
      </c>
      <c r="I144">
        <v>243</v>
      </c>
      <c r="J144">
        <v>-6166.8220000000001</v>
      </c>
    </row>
    <row r="145" spans="1:10" x14ac:dyDescent="0.3">
      <c r="A145" t="s">
        <v>21</v>
      </c>
      <c r="B145" t="s">
        <v>277</v>
      </c>
      <c r="C145">
        <v>0.17399999999999999</v>
      </c>
      <c r="E145">
        <v>-25.321000000000002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7.3999999999999996E-2</v>
      </c>
      <c r="E146">
        <v>-28.337</v>
      </c>
      <c r="F146">
        <v>-28.356999999999999</v>
      </c>
      <c r="G146">
        <v>2.8000000000000001E-2</v>
      </c>
      <c r="H146">
        <v>0.1</v>
      </c>
      <c r="I146">
        <v>729</v>
      </c>
      <c r="J146">
        <v>-20672.164000000001</v>
      </c>
    </row>
    <row r="147" spans="1:10" x14ac:dyDescent="0.3">
      <c r="A147" t="s">
        <v>21</v>
      </c>
      <c r="B147" t="s">
        <v>278</v>
      </c>
      <c r="C147">
        <v>7.1999999999999995E-2</v>
      </c>
      <c r="E147">
        <v>-28.376000000000001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5.1999999999999998E-2</v>
      </c>
      <c r="E148">
        <v>-28.978000000000002</v>
      </c>
      <c r="F148">
        <v>-28.972999999999999</v>
      </c>
      <c r="G148">
        <v>6.0000000000000001E-3</v>
      </c>
      <c r="H148">
        <v>0</v>
      </c>
      <c r="I148">
        <v>2187</v>
      </c>
      <c r="J148">
        <v>-63364.894999999997</v>
      </c>
    </row>
    <row r="149" spans="1:10" x14ac:dyDescent="0.3">
      <c r="A149" t="s">
        <v>21</v>
      </c>
      <c r="B149" t="s">
        <v>279</v>
      </c>
      <c r="C149">
        <v>5.2999999999999999E-2</v>
      </c>
      <c r="E149">
        <v>-28.969000000000001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6.7000000000000004E-2</v>
      </c>
      <c r="E150">
        <v>-28.539000000000001</v>
      </c>
      <c r="F150">
        <v>-28.795999999999999</v>
      </c>
      <c r="G150">
        <v>0.36399999999999999</v>
      </c>
      <c r="H150">
        <v>1.3</v>
      </c>
      <c r="I150">
        <v>6561</v>
      </c>
      <c r="J150">
        <v>-188930.454</v>
      </c>
    </row>
    <row r="151" spans="1:10" x14ac:dyDescent="0.3">
      <c r="A151" t="s">
        <v>21</v>
      </c>
      <c r="B151" t="s">
        <v>280</v>
      </c>
      <c r="C151">
        <v>0.05</v>
      </c>
      <c r="D151" t="s">
        <v>65</v>
      </c>
      <c r="E151">
        <v>-29.053000000000001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3.8559999999999999</v>
      </c>
      <c r="D152" t="s">
        <v>65</v>
      </c>
      <c r="E152">
        <v>85.406000000000006</v>
      </c>
      <c r="F152">
        <v>86.263999999999996</v>
      </c>
      <c r="G152">
        <v>1.212</v>
      </c>
      <c r="H152">
        <v>1.4</v>
      </c>
      <c r="I152">
        <v>1</v>
      </c>
      <c r="J152">
        <v>86.263999999999996</v>
      </c>
    </row>
    <row r="153" spans="1:10" x14ac:dyDescent="0.3">
      <c r="A153" t="s">
        <v>21</v>
      </c>
      <c r="B153" t="s">
        <v>164</v>
      </c>
      <c r="C153">
        <v>3.9129999999999998</v>
      </c>
      <c r="D153" t="s">
        <v>65</v>
      </c>
      <c r="E153">
        <v>87.120999999999995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4.8000000000000001E-2</v>
      </c>
      <c r="D154" t="s">
        <v>65</v>
      </c>
      <c r="E154">
        <v>-29.103999999999999</v>
      </c>
      <c r="F154">
        <v>-29.100999999999999</v>
      </c>
      <c r="G154">
        <v>4.0000000000000001E-3</v>
      </c>
      <c r="H154">
        <v>0</v>
      </c>
      <c r="I154">
        <v>19683</v>
      </c>
      <c r="J154">
        <v>-572799.97900000005</v>
      </c>
    </row>
    <row r="155" spans="1:10" x14ac:dyDescent="0.3">
      <c r="A155" t="s">
        <v>21</v>
      </c>
      <c r="B155" t="s">
        <v>281</v>
      </c>
      <c r="C155">
        <v>4.8000000000000001E-2</v>
      </c>
      <c r="D155" t="s">
        <v>65</v>
      </c>
      <c r="E155">
        <v>-29.097999999999999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D156" t="s">
        <v>65</v>
      </c>
      <c r="E156">
        <v>-29.119</v>
      </c>
      <c r="F156">
        <v>-29.097999999999999</v>
      </c>
      <c r="G156">
        <v>0.03</v>
      </c>
      <c r="H156">
        <v>0.1</v>
      </c>
      <c r="I156">
        <v>59049</v>
      </c>
      <c r="J156">
        <v>-1718222.3419999999</v>
      </c>
    </row>
    <row r="157" spans="1:10" x14ac:dyDescent="0.3">
      <c r="A157" t="s">
        <v>21</v>
      </c>
      <c r="B157" t="s">
        <v>282</v>
      </c>
      <c r="C157">
        <v>4.9000000000000002E-2</v>
      </c>
      <c r="D157" t="s">
        <v>65</v>
      </c>
      <c r="E157">
        <v>-29.077000000000002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4.7E-2</v>
      </c>
      <c r="D158" t="s">
        <v>65</v>
      </c>
      <c r="E158">
        <v>-29.14</v>
      </c>
      <c r="F158">
        <v>-29.149000000000001</v>
      </c>
      <c r="G158">
        <v>1.2999999999999999E-2</v>
      </c>
      <c r="H158">
        <v>0</v>
      </c>
      <c r="I158">
        <v>177147</v>
      </c>
      <c r="J158">
        <v>-5163724.3530000001</v>
      </c>
    </row>
    <row r="159" spans="1:10" x14ac:dyDescent="0.3">
      <c r="A159" t="s">
        <v>21</v>
      </c>
      <c r="B159" t="s">
        <v>283</v>
      </c>
      <c r="C159">
        <v>4.5999999999999999E-2</v>
      </c>
      <c r="D159" t="s">
        <v>65</v>
      </c>
      <c r="E159">
        <v>-29.158000000000001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3.93</v>
      </c>
      <c r="D160" t="s">
        <v>65</v>
      </c>
      <c r="E160">
        <v>87.644000000000005</v>
      </c>
      <c r="F160">
        <v>88.697999999999993</v>
      </c>
      <c r="G160">
        <v>1.4910000000000001</v>
      </c>
      <c r="H160">
        <v>1.7</v>
      </c>
      <c r="I160">
        <v>1</v>
      </c>
      <c r="J160">
        <v>88.697999999999993</v>
      </c>
    </row>
    <row r="161" spans="1:10" x14ac:dyDescent="0.3">
      <c r="A161" t="s">
        <v>21</v>
      </c>
      <c r="B161" t="s">
        <v>320</v>
      </c>
      <c r="C161">
        <v>4</v>
      </c>
      <c r="D161" t="s">
        <v>65</v>
      </c>
      <c r="E161">
        <v>89.751999999999995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3.37</v>
      </c>
      <c r="E162">
        <v>70.813999999999993</v>
      </c>
      <c r="F162">
        <v>74.814999999999998</v>
      </c>
      <c r="G162">
        <v>5.6589999999999998</v>
      </c>
      <c r="H162">
        <v>7.6</v>
      </c>
      <c r="I162">
        <v>3</v>
      </c>
      <c r="J162">
        <v>224.44499999999999</v>
      </c>
    </row>
    <row r="163" spans="1:10" x14ac:dyDescent="0.3">
      <c r="A163" t="s">
        <v>21</v>
      </c>
      <c r="B163" t="s">
        <v>321</v>
      </c>
      <c r="C163">
        <v>3.6360000000000001</v>
      </c>
      <c r="D163" t="s">
        <v>65</v>
      </c>
      <c r="E163">
        <v>78.816999999999993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2.0179999999999998</v>
      </c>
      <c r="E164">
        <v>30.148</v>
      </c>
      <c r="F164">
        <v>31.417000000000002</v>
      </c>
      <c r="G164">
        <v>1.7949999999999999</v>
      </c>
      <c r="H164">
        <v>5.7</v>
      </c>
      <c r="I164">
        <v>9</v>
      </c>
      <c r="J164">
        <v>282.75599999999997</v>
      </c>
    </row>
    <row r="165" spans="1:10" x14ac:dyDescent="0.3">
      <c r="A165" t="s">
        <v>21</v>
      </c>
      <c r="B165" t="s">
        <v>322</v>
      </c>
      <c r="C165">
        <v>2.1030000000000002</v>
      </c>
      <c r="E165">
        <v>32.686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0.54500000000000004</v>
      </c>
      <c r="E166">
        <v>-14.148</v>
      </c>
      <c r="F166">
        <v>-14.567</v>
      </c>
      <c r="G166">
        <v>0.59299999999999997</v>
      </c>
      <c r="H166">
        <v>4.0999999999999996</v>
      </c>
      <c r="I166">
        <v>27</v>
      </c>
      <c r="J166">
        <v>-393.31200000000001</v>
      </c>
    </row>
    <row r="167" spans="1:10" x14ac:dyDescent="0.3">
      <c r="A167" t="s">
        <v>21</v>
      </c>
      <c r="B167" t="s">
        <v>323</v>
      </c>
      <c r="C167">
        <v>0.51700000000000002</v>
      </c>
      <c r="E167">
        <v>-14.987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0.12</v>
      </c>
      <c r="E168">
        <v>-26.948</v>
      </c>
      <c r="F168">
        <v>-26.713000000000001</v>
      </c>
      <c r="G168">
        <v>0.33200000000000002</v>
      </c>
      <c r="H168">
        <v>1.2</v>
      </c>
      <c r="I168">
        <v>81</v>
      </c>
      <c r="J168">
        <v>-2163.7719999999999</v>
      </c>
    </row>
    <row r="169" spans="1:10" x14ac:dyDescent="0.3">
      <c r="A169" t="s">
        <v>21</v>
      </c>
      <c r="B169" t="s">
        <v>324</v>
      </c>
      <c r="C169">
        <v>0.13500000000000001</v>
      </c>
      <c r="E169">
        <v>-26.478999999999999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6.5000000000000002E-2</v>
      </c>
      <c r="E170">
        <v>-28.608000000000001</v>
      </c>
      <c r="F170">
        <v>-28.539000000000001</v>
      </c>
      <c r="G170">
        <v>9.8000000000000004E-2</v>
      </c>
      <c r="H170">
        <v>0.3</v>
      </c>
      <c r="I170">
        <v>243</v>
      </c>
      <c r="J170">
        <v>-6934.9369999999999</v>
      </c>
    </row>
    <row r="171" spans="1:10" x14ac:dyDescent="0.3">
      <c r="A171" t="s">
        <v>21</v>
      </c>
      <c r="B171" t="s">
        <v>325</v>
      </c>
      <c r="C171">
        <v>6.9000000000000006E-2</v>
      </c>
      <c r="E171">
        <v>-28.47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0.05</v>
      </c>
      <c r="D172" t="s">
        <v>65</v>
      </c>
      <c r="E172">
        <v>-29.035</v>
      </c>
      <c r="F172">
        <v>-29.013999999999999</v>
      </c>
      <c r="G172">
        <v>0.03</v>
      </c>
      <c r="H172">
        <v>0.1</v>
      </c>
      <c r="I172">
        <v>729</v>
      </c>
      <c r="J172">
        <v>-21151.231</v>
      </c>
    </row>
    <row r="173" spans="1:10" x14ac:dyDescent="0.3">
      <c r="A173" t="s">
        <v>21</v>
      </c>
      <c r="B173" t="s">
        <v>326</v>
      </c>
      <c r="C173">
        <v>5.1999999999999998E-2</v>
      </c>
      <c r="D173" t="s">
        <v>65</v>
      </c>
      <c r="E173">
        <v>-28.992999999999999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3.7810000000000001</v>
      </c>
      <c r="D174" t="s">
        <v>65</v>
      </c>
      <c r="E174">
        <v>83.16</v>
      </c>
      <c r="F174">
        <v>82.778999999999996</v>
      </c>
      <c r="G174">
        <v>0.53800000000000003</v>
      </c>
      <c r="H174">
        <v>0.6</v>
      </c>
      <c r="I174">
        <v>3</v>
      </c>
      <c r="J174">
        <v>248.33799999999999</v>
      </c>
    </row>
    <row r="175" spans="1:10" x14ac:dyDescent="0.3">
      <c r="A175" t="s">
        <v>21</v>
      </c>
      <c r="B175" t="s">
        <v>165</v>
      </c>
      <c r="C175">
        <v>3.7559999999999998</v>
      </c>
      <c r="D175" t="s">
        <v>65</v>
      </c>
      <c r="E175">
        <v>82.399000000000001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4.7E-2</v>
      </c>
      <c r="D176" t="s">
        <v>65</v>
      </c>
      <c r="E176">
        <v>-29.128</v>
      </c>
      <c r="F176">
        <v>-29.111999999999998</v>
      </c>
      <c r="G176">
        <v>2.3E-2</v>
      </c>
      <c r="H176">
        <v>0.1</v>
      </c>
      <c r="I176">
        <v>2187</v>
      </c>
      <c r="J176">
        <v>-63667.464</v>
      </c>
    </row>
    <row r="177" spans="1:10" x14ac:dyDescent="0.3">
      <c r="A177" t="s">
        <v>21</v>
      </c>
      <c r="B177" t="s">
        <v>327</v>
      </c>
      <c r="C177">
        <v>4.8000000000000001E-2</v>
      </c>
      <c r="D177" t="s">
        <v>65</v>
      </c>
      <c r="E177">
        <v>-29.094999999999999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4.8000000000000001E-2</v>
      </c>
      <c r="D178" t="s">
        <v>65</v>
      </c>
      <c r="E178">
        <v>-29.11</v>
      </c>
      <c r="F178">
        <v>-29.109000000000002</v>
      </c>
      <c r="G178">
        <v>2E-3</v>
      </c>
      <c r="H178">
        <v>0</v>
      </c>
      <c r="I178">
        <v>6561</v>
      </c>
      <c r="J178">
        <v>-190982.658</v>
      </c>
    </row>
    <row r="179" spans="1:10" x14ac:dyDescent="0.3">
      <c r="A179" t="s">
        <v>21</v>
      </c>
      <c r="B179" t="s">
        <v>328</v>
      </c>
      <c r="C179">
        <v>4.8000000000000001E-2</v>
      </c>
      <c r="D179" t="s">
        <v>65</v>
      </c>
      <c r="E179">
        <v>-29.106999999999999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4.8000000000000001E-2</v>
      </c>
      <c r="D180" t="s">
        <v>65</v>
      </c>
      <c r="E180">
        <v>-29.094999999999999</v>
      </c>
      <c r="F180">
        <v>-29.111999999999998</v>
      </c>
      <c r="G180">
        <v>2.3E-2</v>
      </c>
      <c r="H180">
        <v>0.1</v>
      </c>
      <c r="I180">
        <v>19683</v>
      </c>
      <c r="J180">
        <v>-573007.17299999995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>
        <v>-29.128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5.2999999999999999E-2</v>
      </c>
      <c r="E182">
        <v>-28.963000000000001</v>
      </c>
      <c r="F182">
        <v>-29.053000000000001</v>
      </c>
      <c r="G182">
        <v>0.128</v>
      </c>
      <c r="H182">
        <v>0.4</v>
      </c>
      <c r="I182">
        <v>59049</v>
      </c>
      <c r="J182">
        <v>-1715558.423</v>
      </c>
    </row>
    <row r="183" spans="1:10" x14ac:dyDescent="0.3">
      <c r="A183" t="s">
        <v>21</v>
      </c>
      <c r="B183" t="s">
        <v>330</v>
      </c>
      <c r="C183">
        <v>4.7E-2</v>
      </c>
      <c r="D183" t="s">
        <v>65</v>
      </c>
      <c r="E183">
        <v>-29.143000000000001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4.8000000000000001E-2</v>
      </c>
      <c r="D184" t="s">
        <v>65</v>
      </c>
      <c r="E184">
        <v>-29.113</v>
      </c>
      <c r="F184">
        <v>-29.097000000000001</v>
      </c>
      <c r="G184">
        <v>2.3E-2</v>
      </c>
      <c r="H184">
        <v>0.1</v>
      </c>
      <c r="I184">
        <v>177147</v>
      </c>
      <c r="J184">
        <v>-5154400.6349999998</v>
      </c>
    </row>
    <row r="185" spans="1:10" x14ac:dyDescent="0.3">
      <c r="A185" t="s">
        <v>21</v>
      </c>
      <c r="B185" t="s">
        <v>331</v>
      </c>
      <c r="C185">
        <v>4.9000000000000002E-2</v>
      </c>
      <c r="D185" t="s">
        <v>65</v>
      </c>
      <c r="E185">
        <v>-29.08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3.7480000000000002</v>
      </c>
      <c r="D186" t="s">
        <v>65</v>
      </c>
      <c r="E186">
        <v>82.176000000000002</v>
      </c>
      <c r="F186">
        <v>80.194000000000003</v>
      </c>
      <c r="G186">
        <v>2.8029999999999999</v>
      </c>
      <c r="H186">
        <v>3.5</v>
      </c>
      <c r="I186">
        <v>1</v>
      </c>
      <c r="J186">
        <v>80.194000000000003</v>
      </c>
    </row>
    <row r="187" spans="1:10" x14ac:dyDescent="0.3">
      <c r="A187" t="s">
        <v>21</v>
      </c>
      <c r="B187" t="s">
        <v>368</v>
      </c>
      <c r="C187">
        <v>3.6160000000000001</v>
      </c>
      <c r="D187" t="s">
        <v>65</v>
      </c>
      <c r="E187">
        <v>78.212000000000003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3.0089999999999999</v>
      </c>
      <c r="E188">
        <v>59.935000000000002</v>
      </c>
      <c r="F188">
        <v>54.792000000000002</v>
      </c>
      <c r="G188">
        <v>7.2729999999999997</v>
      </c>
      <c r="H188">
        <v>13.3</v>
      </c>
      <c r="I188">
        <v>3</v>
      </c>
      <c r="J188">
        <v>164.37700000000001</v>
      </c>
    </row>
    <row r="189" spans="1:10" x14ac:dyDescent="0.3">
      <c r="A189" t="s">
        <v>21</v>
      </c>
      <c r="B189" t="s">
        <v>369</v>
      </c>
      <c r="C189">
        <v>2.6669999999999998</v>
      </c>
      <c r="E189">
        <v>49.649000000000001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1.1379999999999999</v>
      </c>
      <c r="E190">
        <v>3.6749999999999998</v>
      </c>
      <c r="F190">
        <v>5.3490000000000002</v>
      </c>
      <c r="G190">
        <v>2.367</v>
      </c>
      <c r="H190">
        <v>44.3</v>
      </c>
      <c r="I190">
        <v>9</v>
      </c>
      <c r="J190">
        <v>48.142000000000003</v>
      </c>
    </row>
    <row r="191" spans="1:10" x14ac:dyDescent="0.3">
      <c r="A191" t="s">
        <v>21</v>
      </c>
      <c r="B191" t="s">
        <v>370</v>
      </c>
      <c r="C191">
        <v>1.2490000000000001</v>
      </c>
      <c r="E191">
        <v>7.0229999999999997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0.27800000000000002</v>
      </c>
      <c r="E192">
        <v>-22.184000000000001</v>
      </c>
      <c r="F192">
        <v>-22.62</v>
      </c>
      <c r="G192">
        <v>0.61699999999999999</v>
      </c>
      <c r="H192">
        <v>2.7</v>
      </c>
      <c r="I192">
        <v>27</v>
      </c>
      <c r="J192">
        <v>-610.73800000000006</v>
      </c>
    </row>
    <row r="193" spans="1:10" x14ac:dyDescent="0.3">
      <c r="A193" t="s">
        <v>21</v>
      </c>
      <c r="B193" t="s">
        <v>371</v>
      </c>
      <c r="C193">
        <v>0.249</v>
      </c>
      <c r="E193">
        <v>-23.056000000000001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0.09</v>
      </c>
      <c r="E194">
        <v>-27.835000000000001</v>
      </c>
      <c r="F194">
        <v>-27.85</v>
      </c>
      <c r="G194">
        <v>2.1000000000000001E-2</v>
      </c>
      <c r="H194">
        <v>0.1</v>
      </c>
      <c r="I194">
        <v>81</v>
      </c>
      <c r="J194">
        <v>-2255.8580000000002</v>
      </c>
    </row>
    <row r="195" spans="1:10" x14ac:dyDescent="0.3">
      <c r="A195" t="s">
        <v>21</v>
      </c>
      <c r="B195" t="s">
        <v>372</v>
      </c>
      <c r="C195">
        <v>8.8999999999999996E-2</v>
      </c>
      <c r="E195">
        <v>-27.864999999999998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3.5489999999999999</v>
      </c>
      <c r="E196">
        <v>76.173000000000002</v>
      </c>
      <c r="F196">
        <v>76</v>
      </c>
      <c r="G196">
        <v>0.245</v>
      </c>
      <c r="H196">
        <v>0.3</v>
      </c>
      <c r="I196">
        <v>9</v>
      </c>
      <c r="J196">
        <v>684.00099999999998</v>
      </c>
    </row>
    <row r="197" spans="1:10" x14ac:dyDescent="0.3">
      <c r="A197" t="s">
        <v>21</v>
      </c>
      <c r="B197" t="s">
        <v>166</v>
      </c>
      <c r="C197">
        <v>3.5369999999999999</v>
      </c>
      <c r="E197">
        <v>75.826999999999998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5.6000000000000001E-2</v>
      </c>
      <c r="E198">
        <v>-28.879000000000001</v>
      </c>
      <c r="F198">
        <v>-28.904</v>
      </c>
      <c r="G198">
        <v>3.5999999999999997E-2</v>
      </c>
      <c r="H198">
        <v>0.1</v>
      </c>
      <c r="I198">
        <v>243</v>
      </c>
      <c r="J198">
        <v>-7023.7349999999997</v>
      </c>
    </row>
    <row r="199" spans="1:10" x14ac:dyDescent="0.3">
      <c r="A199" t="s">
        <v>21</v>
      </c>
      <c r="B199" t="s">
        <v>373</v>
      </c>
      <c r="C199">
        <v>5.3999999999999999E-2</v>
      </c>
      <c r="E199">
        <v>-28.93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4.7E-2</v>
      </c>
      <c r="D200" t="s">
        <v>65</v>
      </c>
      <c r="E200">
        <v>-29.143000000000001</v>
      </c>
      <c r="F200">
        <v>-29.114999999999998</v>
      </c>
      <c r="G200">
        <v>0.04</v>
      </c>
      <c r="H200">
        <v>0.1</v>
      </c>
      <c r="I200">
        <v>729</v>
      </c>
      <c r="J200">
        <v>-21224.68</v>
      </c>
    </row>
    <row r="201" spans="1:10" x14ac:dyDescent="0.3">
      <c r="A201" t="s">
        <v>21</v>
      </c>
      <c r="B201" t="s">
        <v>374</v>
      </c>
      <c r="C201">
        <v>4.9000000000000002E-2</v>
      </c>
      <c r="D201" t="s">
        <v>65</v>
      </c>
      <c r="E201">
        <v>-29.085999999999999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5.0999999999999997E-2</v>
      </c>
      <c r="D202" t="s">
        <v>65</v>
      </c>
      <c r="E202">
        <v>-29.010999999999999</v>
      </c>
      <c r="F202">
        <v>-29.085000000000001</v>
      </c>
      <c r="G202">
        <v>0.104</v>
      </c>
      <c r="H202">
        <v>0.4</v>
      </c>
      <c r="I202">
        <v>2187</v>
      </c>
      <c r="J202">
        <v>-63608.264999999999</v>
      </c>
    </row>
    <row r="203" spans="1:10" x14ac:dyDescent="0.3">
      <c r="A203" t="s">
        <v>21</v>
      </c>
      <c r="B203" t="s">
        <v>375</v>
      </c>
      <c r="C203">
        <v>4.5999999999999999E-2</v>
      </c>
      <c r="D203" t="s">
        <v>65</v>
      </c>
      <c r="E203">
        <v>-29.158000000000001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D204" t="s">
        <v>65</v>
      </c>
      <c r="E204">
        <v>-29.178999999999998</v>
      </c>
      <c r="F204">
        <v>-29.175999999999998</v>
      </c>
      <c r="G204">
        <v>4.0000000000000001E-3</v>
      </c>
      <c r="H204">
        <v>0</v>
      </c>
      <c r="I204">
        <v>6561</v>
      </c>
      <c r="J204">
        <v>-191426.64499999999</v>
      </c>
    </row>
    <row r="205" spans="1:10" x14ac:dyDescent="0.3">
      <c r="A205" t="s">
        <v>21</v>
      </c>
      <c r="B205" t="s">
        <v>376</v>
      </c>
      <c r="C205">
        <v>4.5999999999999999E-2</v>
      </c>
      <c r="D205" t="s">
        <v>65</v>
      </c>
      <c r="E205">
        <v>-29.172999999999998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4.7E-2</v>
      </c>
      <c r="D206" t="s">
        <v>65</v>
      </c>
      <c r="E206">
        <v>-29.149000000000001</v>
      </c>
      <c r="F206">
        <v>-29.158000000000001</v>
      </c>
      <c r="G206">
        <v>1.2999999999999999E-2</v>
      </c>
      <c r="H206">
        <v>0</v>
      </c>
      <c r="I206">
        <v>19683</v>
      </c>
      <c r="J206">
        <v>-573924.745</v>
      </c>
    </row>
    <row r="207" spans="1:10" x14ac:dyDescent="0.3">
      <c r="A207" t="s">
        <v>21</v>
      </c>
      <c r="B207" t="s">
        <v>377</v>
      </c>
      <c r="C207">
        <v>4.5999999999999999E-2</v>
      </c>
      <c r="D207" t="s">
        <v>65</v>
      </c>
      <c r="E207">
        <v>-29.167000000000002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4.4999999999999998E-2</v>
      </c>
      <c r="D208" t="s">
        <v>65</v>
      </c>
      <c r="E208">
        <v>-29.204000000000001</v>
      </c>
      <c r="F208">
        <v>-29.187000000000001</v>
      </c>
      <c r="G208">
        <v>2.3E-2</v>
      </c>
      <c r="H208">
        <v>0.1</v>
      </c>
      <c r="I208">
        <v>59049</v>
      </c>
      <c r="J208">
        <v>-1723461.3840000001</v>
      </c>
    </row>
    <row r="209" spans="1:10" x14ac:dyDescent="0.3">
      <c r="A209" t="s">
        <v>21</v>
      </c>
      <c r="B209" t="s">
        <v>378</v>
      </c>
      <c r="C209">
        <v>4.5999999999999999E-2</v>
      </c>
      <c r="D209" t="s">
        <v>65</v>
      </c>
      <c r="E209">
        <v>-29.17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4.4999999999999998E-2</v>
      </c>
      <c r="D210" t="s">
        <v>65</v>
      </c>
      <c r="E210">
        <v>-29.181999999999999</v>
      </c>
      <c r="F210">
        <v>-29.184999999999999</v>
      </c>
      <c r="G210">
        <v>4.0000000000000001E-3</v>
      </c>
      <c r="H210">
        <v>0</v>
      </c>
      <c r="I210">
        <v>177147</v>
      </c>
      <c r="J210">
        <v>-5170117.76</v>
      </c>
    </row>
    <row r="211" spans="1:10" x14ac:dyDescent="0.3">
      <c r="A211" t="s">
        <v>21</v>
      </c>
      <c r="B211" t="s">
        <v>379</v>
      </c>
      <c r="C211">
        <v>4.4999999999999998E-2</v>
      </c>
      <c r="D211" t="s">
        <v>65</v>
      </c>
      <c r="E211">
        <v>-29.187999999999999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0.05</v>
      </c>
      <c r="D212" t="s">
        <v>65</v>
      </c>
      <c r="E212">
        <v>-29.047000000000001</v>
      </c>
      <c r="F212">
        <v>-28.638000000000002</v>
      </c>
      <c r="G212">
        <v>0.57799999999999996</v>
      </c>
      <c r="H212">
        <v>2</v>
      </c>
      <c r="I212">
        <v>1</v>
      </c>
      <c r="J212">
        <v>-28.638000000000002</v>
      </c>
    </row>
    <row r="213" spans="1:10" x14ac:dyDescent="0.3">
      <c r="A213" t="s">
        <v>21</v>
      </c>
      <c r="B213" t="s">
        <v>416</v>
      </c>
      <c r="C213">
        <v>7.6999999999999999E-2</v>
      </c>
      <c r="E213">
        <v>-28.228999999999999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4.9000000000000002E-2</v>
      </c>
      <c r="D214" t="s">
        <v>65</v>
      </c>
      <c r="E214">
        <v>-29.085999999999999</v>
      </c>
      <c r="F214">
        <v>-29.058</v>
      </c>
      <c r="G214">
        <v>0.04</v>
      </c>
      <c r="H214">
        <v>0.1</v>
      </c>
      <c r="I214">
        <v>3</v>
      </c>
      <c r="J214">
        <v>-87.173000000000002</v>
      </c>
    </row>
    <row r="215" spans="1:10" x14ac:dyDescent="0.3">
      <c r="A215" t="s">
        <v>21</v>
      </c>
      <c r="B215" t="s">
        <v>417</v>
      </c>
      <c r="C215">
        <v>5.0999999999999997E-2</v>
      </c>
      <c r="D215" t="s">
        <v>65</v>
      </c>
      <c r="E215">
        <v>-29.029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6.5000000000000002E-2</v>
      </c>
      <c r="E216">
        <v>-28.593</v>
      </c>
      <c r="F216">
        <v>-28.754999999999999</v>
      </c>
      <c r="G216">
        <v>0.23</v>
      </c>
      <c r="H216">
        <v>0.8</v>
      </c>
      <c r="I216">
        <v>9</v>
      </c>
      <c r="J216">
        <v>-258.798</v>
      </c>
    </row>
    <row r="217" spans="1:10" x14ac:dyDescent="0.3">
      <c r="A217" t="s">
        <v>21</v>
      </c>
      <c r="B217" t="s">
        <v>418</v>
      </c>
      <c r="C217">
        <v>5.3999999999999999E-2</v>
      </c>
      <c r="E217">
        <v>-28.917999999999999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1.786</v>
      </c>
      <c r="E218">
        <v>23.173999999999999</v>
      </c>
      <c r="F218">
        <v>27.065000000000001</v>
      </c>
      <c r="G218">
        <v>5.5039999999999996</v>
      </c>
      <c r="H218">
        <v>20.3</v>
      </c>
      <c r="I218">
        <v>27</v>
      </c>
      <c r="J218">
        <v>730.76300000000003</v>
      </c>
    </row>
    <row r="219" spans="1:10" x14ac:dyDescent="0.3">
      <c r="A219" t="s">
        <v>21</v>
      </c>
      <c r="B219" t="s">
        <v>167</v>
      </c>
      <c r="C219">
        <v>2.0449999999999999</v>
      </c>
      <c r="E219">
        <v>30.957000000000001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5.8999999999999997E-2</v>
      </c>
      <c r="E220">
        <v>-28.763999999999999</v>
      </c>
      <c r="F220">
        <v>-28.524000000000001</v>
      </c>
      <c r="G220">
        <v>0.34</v>
      </c>
      <c r="H220">
        <v>1.2</v>
      </c>
      <c r="I220">
        <v>27</v>
      </c>
      <c r="J220">
        <v>-770.14300000000003</v>
      </c>
    </row>
    <row r="221" spans="1:10" x14ac:dyDescent="0.3">
      <c r="A221" t="s">
        <v>21</v>
      </c>
      <c r="B221" t="s">
        <v>419</v>
      </c>
      <c r="C221">
        <v>7.4999999999999997E-2</v>
      </c>
      <c r="E221">
        <v>-28.283000000000001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7.0999999999999994E-2</v>
      </c>
      <c r="E222">
        <v>-28.419</v>
      </c>
      <c r="F222">
        <v>-28.635000000000002</v>
      </c>
      <c r="G222">
        <v>0.30599999999999999</v>
      </c>
      <c r="H222">
        <v>1.1000000000000001</v>
      </c>
      <c r="I222">
        <v>81</v>
      </c>
      <c r="J222">
        <v>-2319.4409999999998</v>
      </c>
    </row>
    <row r="223" spans="1:10" x14ac:dyDescent="0.3">
      <c r="A223" t="s">
        <v>21</v>
      </c>
      <c r="B223" t="s">
        <v>420</v>
      </c>
      <c r="C223">
        <v>5.7000000000000002E-2</v>
      </c>
      <c r="E223">
        <v>-28.852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5.5E-2</v>
      </c>
      <c r="E224">
        <v>-28.888000000000002</v>
      </c>
      <c r="F224">
        <v>-28.981999999999999</v>
      </c>
      <c r="G224">
        <v>0.13400000000000001</v>
      </c>
      <c r="H224">
        <v>0.5</v>
      </c>
      <c r="I224">
        <v>243</v>
      </c>
      <c r="J224">
        <v>-7042.7359999999999</v>
      </c>
    </row>
    <row r="225" spans="1:10" x14ac:dyDescent="0.3">
      <c r="A225" t="s">
        <v>21</v>
      </c>
      <c r="B225" t="s">
        <v>421</v>
      </c>
      <c r="C225">
        <v>4.9000000000000002E-2</v>
      </c>
      <c r="D225" t="s">
        <v>65</v>
      </c>
      <c r="E225">
        <v>-29.077000000000002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9.4E-2</v>
      </c>
      <c r="E226">
        <v>-27.733000000000001</v>
      </c>
      <c r="F226">
        <v>-28.390999999999998</v>
      </c>
      <c r="G226">
        <v>0.93100000000000005</v>
      </c>
      <c r="H226">
        <v>3.3</v>
      </c>
      <c r="I226">
        <v>729</v>
      </c>
      <c r="J226">
        <v>-20697.378000000001</v>
      </c>
    </row>
    <row r="227" spans="1:10" x14ac:dyDescent="0.3">
      <c r="A227" t="s">
        <v>21</v>
      </c>
      <c r="B227" t="s">
        <v>422</v>
      </c>
      <c r="C227">
        <v>0.05</v>
      </c>
      <c r="D227" t="s">
        <v>65</v>
      </c>
      <c r="E227">
        <v>-29.05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8.5000000000000006E-2</v>
      </c>
      <c r="E228">
        <v>-27.997</v>
      </c>
      <c r="F228">
        <v>-28.542000000000002</v>
      </c>
      <c r="G228">
        <v>0.77</v>
      </c>
      <c r="H228">
        <v>2.7</v>
      </c>
      <c r="I228">
        <v>2187</v>
      </c>
      <c r="J228">
        <v>-62421.012000000002</v>
      </c>
    </row>
    <row r="229" spans="1:10" x14ac:dyDescent="0.3">
      <c r="A229" t="s">
        <v>21</v>
      </c>
      <c r="B229" t="s">
        <v>423</v>
      </c>
      <c r="C229">
        <v>4.9000000000000002E-2</v>
      </c>
      <c r="D229" t="s">
        <v>65</v>
      </c>
      <c r="E229">
        <v>-29.085999999999999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0.14899999999999999</v>
      </c>
      <c r="E230">
        <v>-26.067</v>
      </c>
      <c r="F230">
        <v>-27.486000000000001</v>
      </c>
      <c r="G230">
        <v>2.008</v>
      </c>
      <c r="H230">
        <v>7.3</v>
      </c>
      <c r="I230">
        <v>6561</v>
      </c>
      <c r="J230">
        <v>-180336.84700000001</v>
      </c>
    </row>
    <row r="231" spans="1:10" x14ac:dyDescent="0.3">
      <c r="A231" t="s">
        <v>21</v>
      </c>
      <c r="B231" t="s">
        <v>424</v>
      </c>
      <c r="C231">
        <v>5.5E-2</v>
      </c>
      <c r="E231">
        <v>-28.905999999999999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>
        <v>-29.167000000000002</v>
      </c>
      <c r="F232">
        <v>-29.132999999999999</v>
      </c>
      <c r="G232">
        <v>4.9000000000000002E-2</v>
      </c>
      <c r="H232">
        <v>0.2</v>
      </c>
      <c r="I232">
        <v>19683</v>
      </c>
      <c r="J232">
        <v>-573421.56000000006</v>
      </c>
    </row>
    <row r="233" spans="1:10" x14ac:dyDescent="0.3">
      <c r="A233" t="s">
        <v>21</v>
      </c>
      <c r="B233" t="s">
        <v>425</v>
      </c>
      <c r="C233">
        <v>4.8000000000000001E-2</v>
      </c>
      <c r="D233" t="s">
        <v>65</v>
      </c>
      <c r="E233">
        <v>-29.097999999999999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6.3E-2</v>
      </c>
      <c r="E234">
        <v>-28.646999999999998</v>
      </c>
      <c r="F234">
        <v>-28.817</v>
      </c>
      <c r="G234">
        <v>0.24</v>
      </c>
      <c r="H234">
        <v>0.8</v>
      </c>
      <c r="I234">
        <v>59049</v>
      </c>
      <c r="J234">
        <v>-1701617.2450000001</v>
      </c>
    </row>
    <row r="235" spans="1:10" x14ac:dyDescent="0.3">
      <c r="A235" t="s">
        <v>21</v>
      </c>
      <c r="B235" t="s">
        <v>426</v>
      </c>
      <c r="C235">
        <v>5.1999999999999998E-2</v>
      </c>
      <c r="D235" t="s">
        <v>65</v>
      </c>
      <c r="E235">
        <v>-28.986999999999998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4.5999999999999999E-2</v>
      </c>
      <c r="D236" t="s">
        <v>65</v>
      </c>
      <c r="E236">
        <v>-29.167000000000002</v>
      </c>
      <c r="F236">
        <v>-29.131</v>
      </c>
      <c r="G236">
        <v>5.0999999999999997E-2</v>
      </c>
      <c r="H236">
        <v>0.2</v>
      </c>
      <c r="I236">
        <v>177147</v>
      </c>
      <c r="J236">
        <v>-5160527.6500000004</v>
      </c>
    </row>
    <row r="237" spans="1:10" x14ac:dyDescent="0.3">
      <c r="A237" t="s">
        <v>21</v>
      </c>
      <c r="B237" t="s">
        <v>427</v>
      </c>
      <c r="C237">
        <v>4.8000000000000001E-2</v>
      </c>
      <c r="D237" t="s">
        <v>65</v>
      </c>
      <c r="E237">
        <v>-29.094999999999999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0.48099999999999998</v>
      </c>
      <c r="E238">
        <v>-16.093</v>
      </c>
      <c r="F238">
        <v>-14.099</v>
      </c>
      <c r="G238">
        <v>2.82</v>
      </c>
      <c r="H238">
        <v>20</v>
      </c>
      <c r="I238">
        <v>81</v>
      </c>
      <c r="J238">
        <v>-1142.0550000000001</v>
      </c>
    </row>
    <row r="239" spans="1:10" x14ac:dyDescent="0.3">
      <c r="A239" t="s">
        <v>21</v>
      </c>
      <c r="B239" t="s">
        <v>168</v>
      </c>
      <c r="C239">
        <v>0.61299999999999999</v>
      </c>
      <c r="E239">
        <v>-12.105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0.14399999999999999</v>
      </c>
      <c r="E240">
        <v>-26.231999999999999</v>
      </c>
      <c r="F240">
        <v>-26.276</v>
      </c>
      <c r="G240">
        <v>6.2E-2</v>
      </c>
      <c r="H240">
        <v>0.2</v>
      </c>
      <c r="I240">
        <v>243</v>
      </c>
      <c r="J240">
        <v>-6384.9790000000003</v>
      </c>
    </row>
    <row r="241" spans="1:10" x14ac:dyDescent="0.3">
      <c r="A241" t="s">
        <v>21</v>
      </c>
      <c r="B241" t="s">
        <v>169</v>
      </c>
      <c r="C241">
        <v>0.14099999999999999</v>
      </c>
      <c r="E241">
        <v>-26.318999999999999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6.3E-2</v>
      </c>
      <c r="E242">
        <v>-28.646999999999998</v>
      </c>
      <c r="F242">
        <v>-28.614000000000001</v>
      </c>
      <c r="G242">
        <v>4.7E-2</v>
      </c>
      <c r="H242">
        <v>0.2</v>
      </c>
      <c r="I242">
        <v>729</v>
      </c>
      <c r="J242">
        <v>-20859.625</v>
      </c>
    </row>
    <row r="243" spans="1:10" x14ac:dyDescent="0.3">
      <c r="A243" t="s">
        <v>21</v>
      </c>
      <c r="B243" t="s">
        <v>170</v>
      </c>
      <c r="C243">
        <v>6.6000000000000003E-2</v>
      </c>
      <c r="E243">
        <v>-28.581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5.0999999999999997E-2</v>
      </c>
      <c r="D244" t="s">
        <v>65</v>
      </c>
      <c r="E244">
        <v>-29.029</v>
      </c>
      <c r="F244">
        <v>-29.041</v>
      </c>
      <c r="G244">
        <v>1.7000000000000001E-2</v>
      </c>
      <c r="H244">
        <v>0.1</v>
      </c>
      <c r="I244">
        <v>2187</v>
      </c>
      <c r="J244">
        <v>-63512.891000000003</v>
      </c>
    </row>
    <row r="245" spans="1:10" x14ac:dyDescent="0.3">
      <c r="A245" t="s">
        <v>21</v>
      </c>
      <c r="B245" t="s">
        <v>171</v>
      </c>
      <c r="C245">
        <v>0.05</v>
      </c>
      <c r="D245" t="s">
        <v>65</v>
      </c>
      <c r="E245">
        <v>-29.053000000000001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4.7E-2</v>
      </c>
      <c r="D246" t="s">
        <v>65</v>
      </c>
      <c r="E246">
        <v>-29.137</v>
      </c>
      <c r="F246">
        <v>-29.138999999999999</v>
      </c>
      <c r="G246">
        <v>2E-3</v>
      </c>
      <c r="H246">
        <v>0</v>
      </c>
      <c r="I246">
        <v>6561</v>
      </c>
      <c r="J246">
        <v>-191179.986</v>
      </c>
    </row>
    <row r="247" spans="1:10" x14ac:dyDescent="0.3">
      <c r="A247" t="s">
        <v>21</v>
      </c>
      <c r="B247" t="s">
        <v>172</v>
      </c>
      <c r="C247">
        <v>4.7E-2</v>
      </c>
      <c r="D247" t="s">
        <v>65</v>
      </c>
      <c r="E247">
        <v>-29.14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4.5999999999999999E-2</v>
      </c>
      <c r="D248" t="s">
        <v>65</v>
      </c>
      <c r="E248">
        <v>-29.178999999999998</v>
      </c>
      <c r="F248">
        <v>-29.178999999999998</v>
      </c>
      <c r="G248">
        <v>0</v>
      </c>
      <c r="H248">
        <v>0</v>
      </c>
      <c r="I248">
        <v>19683</v>
      </c>
      <c r="J248">
        <v>-574339.13199999998</v>
      </c>
    </row>
    <row r="249" spans="1:10" x14ac:dyDescent="0.3">
      <c r="A249" t="s">
        <v>21</v>
      </c>
      <c r="B249" t="s">
        <v>173</v>
      </c>
      <c r="C249">
        <v>4.5999999999999999E-2</v>
      </c>
      <c r="D249" t="s">
        <v>65</v>
      </c>
      <c r="E249">
        <v>-29.178999999999998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4.7E-2</v>
      </c>
      <c r="D250" t="s">
        <v>65</v>
      </c>
      <c r="E250">
        <v>-29.143000000000001</v>
      </c>
      <c r="F250">
        <v>-29.172999999999998</v>
      </c>
      <c r="G250">
        <v>4.2999999999999997E-2</v>
      </c>
      <c r="H250">
        <v>0.1</v>
      </c>
      <c r="I250">
        <v>59049</v>
      </c>
      <c r="J250">
        <v>-1722662.2080000001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>
        <v>-29.204000000000001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4.7E-2</v>
      </c>
      <c r="D252" t="s">
        <v>65</v>
      </c>
      <c r="E252">
        <v>-29.149000000000001</v>
      </c>
      <c r="F252">
        <v>-29.181000000000001</v>
      </c>
      <c r="G252">
        <v>4.4999999999999998E-2</v>
      </c>
      <c r="H252">
        <v>0.2</v>
      </c>
      <c r="I252">
        <v>177147</v>
      </c>
      <c r="J252">
        <v>-5169318.5839999998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>
        <v>-29.213000000000001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3.8159999999999998</v>
      </c>
      <c r="D254" t="s">
        <v>65</v>
      </c>
      <c r="E254">
        <v>84.227000000000004</v>
      </c>
      <c r="F254">
        <v>84.575000000000003</v>
      </c>
      <c r="G254">
        <v>0.49099999999999999</v>
      </c>
      <c r="H254">
        <v>0.6</v>
      </c>
      <c r="I254">
        <v>1</v>
      </c>
      <c r="J254">
        <v>84.575000000000003</v>
      </c>
    </row>
    <row r="255" spans="1:10" x14ac:dyDescent="0.3">
      <c r="A255" t="s">
        <v>21</v>
      </c>
      <c r="B255" t="s">
        <v>212</v>
      </c>
      <c r="C255">
        <v>3.839</v>
      </c>
      <c r="D255" t="s">
        <v>65</v>
      </c>
      <c r="E255">
        <v>84.921999999999997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3.5470000000000002</v>
      </c>
      <c r="E256">
        <v>76.143000000000001</v>
      </c>
      <c r="F256">
        <v>76.853999999999999</v>
      </c>
      <c r="G256">
        <v>1.006</v>
      </c>
      <c r="H256">
        <v>1.3</v>
      </c>
      <c r="I256">
        <v>3</v>
      </c>
      <c r="J256">
        <v>230.56299999999999</v>
      </c>
    </row>
    <row r="257" spans="1:10" x14ac:dyDescent="0.3">
      <c r="A257" t="s">
        <v>21</v>
      </c>
      <c r="B257" t="s">
        <v>213</v>
      </c>
      <c r="C257">
        <v>3.5950000000000002</v>
      </c>
      <c r="D257" t="s">
        <v>65</v>
      </c>
      <c r="E257">
        <v>77.566000000000003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2.2010000000000001</v>
      </c>
      <c r="E258">
        <v>35.637</v>
      </c>
      <c r="F258">
        <v>35.167999999999999</v>
      </c>
      <c r="G258">
        <v>0.66400000000000003</v>
      </c>
      <c r="H258">
        <v>1.9</v>
      </c>
      <c r="I258">
        <v>9</v>
      </c>
      <c r="J258">
        <v>316.51</v>
      </c>
    </row>
    <row r="259" spans="1:10" x14ac:dyDescent="0.3">
      <c r="A259" t="s">
        <v>21</v>
      </c>
      <c r="B259" t="s">
        <v>214</v>
      </c>
      <c r="C259">
        <v>2.17</v>
      </c>
      <c r="E259">
        <v>34.698999999999998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0.53200000000000003</v>
      </c>
      <c r="E260">
        <v>-14.545</v>
      </c>
      <c r="F260">
        <v>-15.522</v>
      </c>
      <c r="G260">
        <v>1.3819999999999999</v>
      </c>
      <c r="H260">
        <v>8.9</v>
      </c>
      <c r="I260">
        <v>27</v>
      </c>
      <c r="J260">
        <v>-419.09500000000003</v>
      </c>
    </row>
    <row r="261" spans="1:10" x14ac:dyDescent="0.3">
      <c r="A261" t="s">
        <v>21</v>
      </c>
      <c r="B261" t="s">
        <v>215</v>
      </c>
      <c r="C261">
        <v>0.46700000000000003</v>
      </c>
      <c r="E261">
        <v>-16.498999999999999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0.13700000000000001</v>
      </c>
      <c r="E262">
        <v>-26.420999999999999</v>
      </c>
      <c r="F262">
        <v>-26.486000000000001</v>
      </c>
      <c r="G262">
        <v>9.0999999999999998E-2</v>
      </c>
      <c r="H262">
        <v>0.3</v>
      </c>
      <c r="I262">
        <v>81</v>
      </c>
      <c r="J262">
        <v>-2145.3789999999999</v>
      </c>
    </row>
    <row r="263" spans="1:10" x14ac:dyDescent="0.3">
      <c r="A263" t="s">
        <v>21</v>
      </c>
      <c r="B263" t="s">
        <v>216</v>
      </c>
      <c r="C263">
        <v>0.13300000000000001</v>
      </c>
      <c r="E263">
        <v>-26.550999999999998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7.0000000000000007E-2</v>
      </c>
      <c r="E264">
        <v>-28.44</v>
      </c>
      <c r="F264">
        <v>-28.506</v>
      </c>
      <c r="G264">
        <v>9.4E-2</v>
      </c>
      <c r="H264">
        <v>0.3</v>
      </c>
      <c r="I264">
        <v>243</v>
      </c>
      <c r="J264">
        <v>-6926.8980000000001</v>
      </c>
    </row>
    <row r="265" spans="1:10" x14ac:dyDescent="0.3">
      <c r="A265" t="s">
        <v>21</v>
      </c>
      <c r="B265" t="s">
        <v>217</v>
      </c>
      <c r="C265">
        <v>6.6000000000000003E-2</v>
      </c>
      <c r="E265">
        <v>-28.571999999999999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6.6000000000000003E-2</v>
      </c>
      <c r="E266">
        <v>-28.562999999999999</v>
      </c>
      <c r="F266">
        <v>-28.742000000000001</v>
      </c>
      <c r="G266">
        <v>0.253</v>
      </c>
      <c r="H266">
        <v>0.9</v>
      </c>
      <c r="I266">
        <v>729</v>
      </c>
      <c r="J266">
        <v>-20952.807000000001</v>
      </c>
    </row>
    <row r="267" spans="1:10" x14ac:dyDescent="0.3">
      <c r="A267" t="s">
        <v>21</v>
      </c>
      <c r="B267" t="s">
        <v>218</v>
      </c>
      <c r="C267">
        <v>5.3999999999999999E-2</v>
      </c>
      <c r="E267">
        <v>-28.920999999999999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5.0999999999999997E-2</v>
      </c>
      <c r="D268" t="s">
        <v>65</v>
      </c>
      <c r="E268">
        <v>-29.013999999999999</v>
      </c>
      <c r="F268">
        <v>-29.024999999999999</v>
      </c>
      <c r="G268">
        <v>1.4999999999999999E-2</v>
      </c>
      <c r="H268">
        <v>0.1</v>
      </c>
      <c r="I268">
        <v>2187</v>
      </c>
      <c r="J268">
        <v>-63476.714</v>
      </c>
    </row>
    <row r="269" spans="1:10" x14ac:dyDescent="0.3">
      <c r="A269" t="s">
        <v>21</v>
      </c>
      <c r="B269" t="s">
        <v>219</v>
      </c>
      <c r="C269">
        <v>0.05</v>
      </c>
      <c r="D269" t="s">
        <v>65</v>
      </c>
      <c r="E269">
        <v>-29.035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4.8000000000000001E-2</v>
      </c>
      <c r="D270" t="s">
        <v>65</v>
      </c>
      <c r="E270">
        <v>-29.116</v>
      </c>
      <c r="F270">
        <v>-29.119</v>
      </c>
      <c r="G270">
        <v>4.0000000000000001E-3</v>
      </c>
      <c r="H270">
        <v>0</v>
      </c>
      <c r="I270">
        <v>6561</v>
      </c>
      <c r="J270">
        <v>-191051.723</v>
      </c>
    </row>
    <row r="271" spans="1:10" x14ac:dyDescent="0.3">
      <c r="A271" t="s">
        <v>21</v>
      </c>
      <c r="B271" t="s">
        <v>220</v>
      </c>
      <c r="C271">
        <v>4.8000000000000001E-2</v>
      </c>
      <c r="D271" t="s">
        <v>65</v>
      </c>
      <c r="E271">
        <v>-29.122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4.5999999999999999E-2</v>
      </c>
      <c r="D272" t="s">
        <v>65</v>
      </c>
      <c r="E272">
        <v>-29.155000000000001</v>
      </c>
      <c r="F272">
        <v>-29.141999999999999</v>
      </c>
      <c r="G272">
        <v>1.9E-2</v>
      </c>
      <c r="H272">
        <v>0.1</v>
      </c>
      <c r="I272">
        <v>19683</v>
      </c>
      <c r="J272">
        <v>-573599.15500000003</v>
      </c>
    </row>
    <row r="273" spans="1:10" x14ac:dyDescent="0.3">
      <c r="A273" t="s">
        <v>21</v>
      </c>
      <c r="B273" t="s">
        <v>221</v>
      </c>
      <c r="C273">
        <v>4.7E-2</v>
      </c>
      <c r="D273" t="s">
        <v>65</v>
      </c>
      <c r="E273">
        <v>-29.128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4.7E-2</v>
      </c>
      <c r="D274" t="s">
        <v>65</v>
      </c>
      <c r="E274">
        <v>-29.152000000000001</v>
      </c>
      <c r="F274">
        <v>-29.085000000000001</v>
      </c>
      <c r="G274">
        <v>9.6000000000000002E-2</v>
      </c>
      <c r="H274">
        <v>0.3</v>
      </c>
      <c r="I274">
        <v>59049</v>
      </c>
      <c r="J274">
        <v>-1717423.1669999999</v>
      </c>
    </row>
    <row r="275" spans="1:10" x14ac:dyDescent="0.3">
      <c r="A275" t="s">
        <v>21</v>
      </c>
      <c r="B275" t="s">
        <v>222</v>
      </c>
      <c r="C275">
        <v>5.0999999999999997E-2</v>
      </c>
      <c r="D275" t="s">
        <v>65</v>
      </c>
      <c r="E275">
        <v>-29.016999999999999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4.7E-2</v>
      </c>
      <c r="D276" t="s">
        <v>65</v>
      </c>
      <c r="E276">
        <v>-29.125</v>
      </c>
      <c r="F276">
        <v>-29.132999999999999</v>
      </c>
      <c r="G276">
        <v>1.0999999999999999E-2</v>
      </c>
      <c r="H276">
        <v>0</v>
      </c>
      <c r="I276">
        <v>177147</v>
      </c>
      <c r="J276">
        <v>-5160794.0420000004</v>
      </c>
    </row>
    <row r="277" spans="1:10" x14ac:dyDescent="0.3">
      <c r="A277" t="s">
        <v>21</v>
      </c>
      <c r="B277" t="s">
        <v>223</v>
      </c>
      <c r="C277">
        <v>4.7E-2</v>
      </c>
      <c r="D277" t="s">
        <v>65</v>
      </c>
      <c r="E277">
        <v>-29.14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3.9620000000000002</v>
      </c>
      <c r="D278" t="s">
        <v>65</v>
      </c>
      <c r="E278">
        <v>88.596999999999994</v>
      </c>
      <c r="F278">
        <v>88.944999999999993</v>
      </c>
      <c r="G278">
        <v>0.49099999999999999</v>
      </c>
      <c r="H278">
        <v>0.6</v>
      </c>
      <c r="I278">
        <v>1</v>
      </c>
      <c r="J278">
        <v>88.944999999999993</v>
      </c>
    </row>
    <row r="279" spans="1:10" x14ac:dyDescent="0.3">
      <c r="A279" t="s">
        <v>21</v>
      </c>
      <c r="B279" t="s">
        <v>260</v>
      </c>
      <c r="C279">
        <v>3.9849999999999999</v>
      </c>
      <c r="D279" t="s">
        <v>65</v>
      </c>
      <c r="E279">
        <v>89.292000000000002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3.1379999999999999</v>
      </c>
      <c r="E280">
        <v>63.817999999999998</v>
      </c>
      <c r="F280">
        <v>64.435000000000002</v>
      </c>
      <c r="G280">
        <v>0.872</v>
      </c>
      <c r="H280">
        <v>1.4</v>
      </c>
      <c r="I280">
        <v>3</v>
      </c>
      <c r="J280">
        <v>193.304</v>
      </c>
    </row>
    <row r="281" spans="1:10" x14ac:dyDescent="0.3">
      <c r="A281" t="s">
        <v>21</v>
      </c>
      <c r="B281" t="s">
        <v>261</v>
      </c>
      <c r="C281">
        <v>3.1789999999999998</v>
      </c>
      <c r="E281">
        <v>65.051000000000002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1.1970000000000001</v>
      </c>
      <c r="E282">
        <v>5.4589999999999996</v>
      </c>
      <c r="F282">
        <v>4.4630000000000001</v>
      </c>
      <c r="G282">
        <v>1.4079999999999999</v>
      </c>
      <c r="H282">
        <v>31.5</v>
      </c>
      <c r="I282">
        <v>9</v>
      </c>
      <c r="J282">
        <v>40.17</v>
      </c>
    </row>
    <row r="283" spans="1:10" x14ac:dyDescent="0.3">
      <c r="A283" t="s">
        <v>21</v>
      </c>
      <c r="B283" t="s">
        <v>262</v>
      </c>
      <c r="C283">
        <v>1.131</v>
      </c>
      <c r="E283">
        <v>3.468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0.26</v>
      </c>
      <c r="E284">
        <v>-22.734000000000002</v>
      </c>
      <c r="F284">
        <v>-22.620999999999999</v>
      </c>
      <c r="G284">
        <v>0.16</v>
      </c>
      <c r="H284">
        <v>0.7</v>
      </c>
      <c r="I284">
        <v>27</v>
      </c>
      <c r="J284">
        <v>-610.77800000000002</v>
      </c>
    </row>
    <row r="285" spans="1:10" x14ac:dyDescent="0.3">
      <c r="A285" t="s">
        <v>21</v>
      </c>
      <c r="B285" t="s">
        <v>263</v>
      </c>
      <c r="C285">
        <v>0.26700000000000002</v>
      </c>
      <c r="E285">
        <v>-22.509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0.09</v>
      </c>
      <c r="E286">
        <v>-27.847000000000001</v>
      </c>
      <c r="F286">
        <v>-27.625</v>
      </c>
      <c r="G286">
        <v>0.315</v>
      </c>
      <c r="H286">
        <v>1.1000000000000001</v>
      </c>
      <c r="I286">
        <v>81</v>
      </c>
      <c r="J286">
        <v>-2237.587</v>
      </c>
    </row>
    <row r="287" spans="1:10" x14ac:dyDescent="0.3">
      <c r="A287" t="s">
        <v>21</v>
      </c>
      <c r="B287" t="s">
        <v>264</v>
      </c>
      <c r="C287">
        <v>0.105</v>
      </c>
      <c r="E287">
        <v>-27.402000000000001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5.8000000000000003E-2</v>
      </c>
      <c r="E288">
        <v>-28.818999999999999</v>
      </c>
      <c r="F288">
        <v>-28.834</v>
      </c>
      <c r="G288">
        <v>2.1000000000000001E-2</v>
      </c>
      <c r="H288">
        <v>0.1</v>
      </c>
      <c r="I288">
        <v>243</v>
      </c>
      <c r="J288">
        <v>-7006.56</v>
      </c>
    </row>
    <row r="289" spans="1:10" x14ac:dyDescent="0.3">
      <c r="A289" t="s">
        <v>21</v>
      </c>
      <c r="B289" t="s">
        <v>265</v>
      </c>
      <c r="C289">
        <v>5.7000000000000002E-2</v>
      </c>
      <c r="E289">
        <v>-28.849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4.9000000000000002E-2</v>
      </c>
      <c r="D290" t="s">
        <v>65</v>
      </c>
      <c r="E290">
        <v>-29.077000000000002</v>
      </c>
      <c r="F290">
        <v>-29.045999999999999</v>
      </c>
      <c r="G290">
        <v>4.4999999999999998E-2</v>
      </c>
      <c r="H290">
        <v>0.2</v>
      </c>
      <c r="I290">
        <v>729</v>
      </c>
      <c r="J290">
        <v>-21174.252</v>
      </c>
    </row>
    <row r="291" spans="1:10" x14ac:dyDescent="0.3">
      <c r="A291" t="s">
        <v>21</v>
      </c>
      <c r="B291" t="s">
        <v>266</v>
      </c>
      <c r="C291">
        <v>5.0999999999999997E-2</v>
      </c>
      <c r="D291" t="s">
        <v>65</v>
      </c>
      <c r="E291">
        <v>-29.013999999999999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4.8000000000000001E-2</v>
      </c>
      <c r="D292" t="s">
        <v>65</v>
      </c>
      <c r="E292">
        <v>-29.100999999999999</v>
      </c>
      <c r="F292">
        <v>-29.125</v>
      </c>
      <c r="G292">
        <v>3.4000000000000002E-2</v>
      </c>
      <c r="H292">
        <v>0.1</v>
      </c>
      <c r="I292">
        <v>2187</v>
      </c>
      <c r="J292">
        <v>-63697.063000000002</v>
      </c>
    </row>
    <row r="293" spans="1:10" x14ac:dyDescent="0.3">
      <c r="A293" t="s">
        <v>21</v>
      </c>
      <c r="B293" t="s">
        <v>267</v>
      </c>
      <c r="C293">
        <v>4.7E-2</v>
      </c>
      <c r="D293" t="s">
        <v>65</v>
      </c>
      <c r="E293">
        <v>-29.149000000000001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4.5999999999999999E-2</v>
      </c>
      <c r="D294" t="s">
        <v>65</v>
      </c>
      <c r="E294">
        <v>-29.17</v>
      </c>
      <c r="F294">
        <v>-29.116</v>
      </c>
      <c r="G294">
        <v>7.6999999999999999E-2</v>
      </c>
      <c r="H294">
        <v>0.3</v>
      </c>
      <c r="I294">
        <v>6561</v>
      </c>
      <c r="J294">
        <v>-191031.99</v>
      </c>
    </row>
    <row r="295" spans="1:10" x14ac:dyDescent="0.3">
      <c r="A295" t="s">
        <v>21</v>
      </c>
      <c r="B295" t="s">
        <v>268</v>
      </c>
      <c r="C295">
        <v>0.05</v>
      </c>
      <c r="D295" t="s">
        <v>65</v>
      </c>
      <c r="E295">
        <v>-29.062000000000001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4.7E-2</v>
      </c>
      <c r="D296" t="s">
        <v>65</v>
      </c>
      <c r="E296">
        <v>-29.143000000000001</v>
      </c>
      <c r="F296">
        <v>-29.082999999999998</v>
      </c>
      <c r="G296">
        <v>8.5000000000000006E-2</v>
      </c>
      <c r="H296">
        <v>0.3</v>
      </c>
      <c r="I296">
        <v>19683</v>
      </c>
      <c r="J296">
        <v>-572444.79</v>
      </c>
    </row>
    <row r="297" spans="1:10" x14ac:dyDescent="0.3">
      <c r="A297" t="s">
        <v>21</v>
      </c>
      <c r="B297" t="s">
        <v>269</v>
      </c>
      <c r="C297">
        <v>5.0999999999999997E-2</v>
      </c>
      <c r="D297" t="s">
        <v>65</v>
      </c>
      <c r="E297">
        <v>-29.023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4.8000000000000001E-2</v>
      </c>
      <c r="D298" t="s">
        <v>65</v>
      </c>
      <c r="E298">
        <v>-29.100999999999999</v>
      </c>
      <c r="F298">
        <v>-29.035</v>
      </c>
      <c r="G298">
        <v>9.4E-2</v>
      </c>
      <c r="H298">
        <v>0.3</v>
      </c>
      <c r="I298">
        <v>59049</v>
      </c>
      <c r="J298">
        <v>-1714492.855</v>
      </c>
    </row>
    <row r="299" spans="1:10" x14ac:dyDescent="0.3">
      <c r="A299" t="s">
        <v>21</v>
      </c>
      <c r="B299" t="s">
        <v>270</v>
      </c>
      <c r="C299">
        <v>5.2999999999999999E-2</v>
      </c>
      <c r="E299">
        <v>-28.969000000000001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4.7E-2</v>
      </c>
      <c r="D300" t="s">
        <v>65</v>
      </c>
      <c r="E300">
        <v>-29.125</v>
      </c>
      <c r="F300">
        <v>-29.138999999999999</v>
      </c>
      <c r="G300">
        <v>1.9E-2</v>
      </c>
      <c r="H300">
        <v>0.1</v>
      </c>
      <c r="I300">
        <v>177147</v>
      </c>
      <c r="J300">
        <v>-5161859.6100000003</v>
      </c>
    </row>
    <row r="301" spans="1:10" x14ac:dyDescent="0.3">
      <c r="A301" t="s">
        <v>21</v>
      </c>
      <c r="B301" t="s">
        <v>271</v>
      </c>
      <c r="C301">
        <v>4.7E-2</v>
      </c>
      <c r="D301" t="s">
        <v>65</v>
      </c>
      <c r="E301">
        <v>-29.152000000000001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4.9000000000000002E-2</v>
      </c>
      <c r="D302" t="s">
        <v>65</v>
      </c>
      <c r="E302">
        <v>-29.082999999999998</v>
      </c>
      <c r="F302">
        <v>-28.683</v>
      </c>
      <c r="G302">
        <v>0.56599999999999995</v>
      </c>
      <c r="H302">
        <v>2</v>
      </c>
      <c r="I302">
        <v>1</v>
      </c>
      <c r="J302">
        <v>-28.683</v>
      </c>
    </row>
    <row r="303" spans="1:10" x14ac:dyDescent="0.3">
      <c r="A303" t="s">
        <v>21</v>
      </c>
      <c r="B303" t="s">
        <v>308</v>
      </c>
      <c r="C303">
        <v>7.4999999999999997E-2</v>
      </c>
      <c r="E303">
        <v>-28.283000000000001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4.7E-2</v>
      </c>
      <c r="D304" t="s">
        <v>65</v>
      </c>
      <c r="E304">
        <v>-29.143000000000001</v>
      </c>
      <c r="F304">
        <v>-29.141999999999999</v>
      </c>
      <c r="G304">
        <v>2E-3</v>
      </c>
      <c r="H304">
        <v>0</v>
      </c>
      <c r="I304">
        <v>3</v>
      </c>
      <c r="J304">
        <v>-87.426000000000002</v>
      </c>
    </row>
    <row r="305" spans="1:10" x14ac:dyDescent="0.3">
      <c r="A305" t="s">
        <v>21</v>
      </c>
      <c r="B305" t="s">
        <v>309</v>
      </c>
      <c r="C305">
        <v>4.7E-2</v>
      </c>
      <c r="D305" t="s">
        <v>65</v>
      </c>
      <c r="E305">
        <v>-29.14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4.7E-2</v>
      </c>
      <c r="D306" t="s">
        <v>65</v>
      </c>
      <c r="E306">
        <v>-29.131</v>
      </c>
      <c r="F306">
        <v>-29.134</v>
      </c>
      <c r="G306">
        <v>4.0000000000000001E-3</v>
      </c>
      <c r="H306">
        <v>0</v>
      </c>
      <c r="I306">
        <v>9</v>
      </c>
      <c r="J306">
        <v>-262.209</v>
      </c>
    </row>
    <row r="307" spans="1:10" x14ac:dyDescent="0.3">
      <c r="A307" t="s">
        <v>21</v>
      </c>
      <c r="B307" t="s">
        <v>310</v>
      </c>
      <c r="C307">
        <v>4.7E-2</v>
      </c>
      <c r="D307" t="s">
        <v>65</v>
      </c>
      <c r="E307">
        <v>-29.137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4.8000000000000001E-2</v>
      </c>
      <c r="D308" t="s">
        <v>65</v>
      </c>
      <c r="E308">
        <v>-29.119</v>
      </c>
      <c r="F308">
        <v>-29.11</v>
      </c>
      <c r="G308">
        <v>1.2999999999999999E-2</v>
      </c>
      <c r="H308">
        <v>0</v>
      </c>
      <c r="I308">
        <v>27</v>
      </c>
      <c r="J308">
        <v>-785.97699999999998</v>
      </c>
    </row>
    <row r="309" spans="1:10" x14ac:dyDescent="0.3">
      <c r="A309" t="s">
        <v>21</v>
      </c>
      <c r="B309" t="s">
        <v>311</v>
      </c>
      <c r="C309">
        <v>4.8000000000000001E-2</v>
      </c>
      <c r="D309" t="s">
        <v>65</v>
      </c>
      <c r="E309">
        <v>-29.100999999999999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4.8000000000000001E-2</v>
      </c>
      <c r="D310" t="s">
        <v>65</v>
      </c>
      <c r="E310">
        <v>-29.106999999999999</v>
      </c>
      <c r="F310">
        <v>-29.114999999999998</v>
      </c>
      <c r="G310">
        <v>1.0999999999999999E-2</v>
      </c>
      <c r="H310">
        <v>0</v>
      </c>
      <c r="I310">
        <v>81</v>
      </c>
      <c r="J310">
        <v>-2358.2979999999998</v>
      </c>
    </row>
    <row r="311" spans="1:10" x14ac:dyDescent="0.3">
      <c r="A311" t="s">
        <v>21</v>
      </c>
      <c r="B311" t="s">
        <v>312</v>
      </c>
      <c r="C311">
        <v>4.8000000000000001E-2</v>
      </c>
      <c r="D311" t="s">
        <v>65</v>
      </c>
      <c r="E311">
        <v>-29.122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4.7E-2</v>
      </c>
      <c r="D312" t="s">
        <v>65</v>
      </c>
      <c r="E312">
        <v>-29.137</v>
      </c>
      <c r="F312">
        <v>-29.137</v>
      </c>
      <c r="G312">
        <v>0</v>
      </c>
      <c r="H312">
        <v>0</v>
      </c>
      <c r="I312">
        <v>243</v>
      </c>
      <c r="J312">
        <v>-7080.375</v>
      </c>
    </row>
    <row r="313" spans="1:10" x14ac:dyDescent="0.3">
      <c r="A313" t="s">
        <v>21</v>
      </c>
      <c r="B313" t="s">
        <v>313</v>
      </c>
      <c r="C313">
        <v>4.7E-2</v>
      </c>
      <c r="D313" t="s">
        <v>65</v>
      </c>
      <c r="E313">
        <v>-29.137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4.5999999999999999E-2</v>
      </c>
      <c r="D314" t="s">
        <v>65</v>
      </c>
      <c r="E314">
        <v>-29.175999999999998</v>
      </c>
      <c r="F314">
        <v>-29.161000000000001</v>
      </c>
      <c r="G314">
        <v>2.1000000000000001E-2</v>
      </c>
      <c r="H314">
        <v>0.1</v>
      </c>
      <c r="I314">
        <v>729</v>
      </c>
      <c r="J314">
        <v>-21258.665000000001</v>
      </c>
    </row>
    <row r="315" spans="1:10" x14ac:dyDescent="0.3">
      <c r="A315" t="s">
        <v>21</v>
      </c>
      <c r="B315" t="s">
        <v>314</v>
      </c>
      <c r="C315">
        <v>4.7E-2</v>
      </c>
      <c r="D315" t="s">
        <v>65</v>
      </c>
      <c r="E315">
        <v>-29.146000000000001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4.7E-2</v>
      </c>
      <c r="D316" t="s">
        <v>65</v>
      </c>
      <c r="E316">
        <v>-29.128</v>
      </c>
      <c r="F316">
        <v>-29.146000000000001</v>
      </c>
      <c r="G316">
        <v>2.5999999999999999E-2</v>
      </c>
      <c r="H316">
        <v>0.1</v>
      </c>
      <c r="I316">
        <v>2187</v>
      </c>
      <c r="J316">
        <v>-63743.106</v>
      </c>
    </row>
    <row r="317" spans="1:10" x14ac:dyDescent="0.3">
      <c r="A317" t="s">
        <v>21</v>
      </c>
      <c r="B317" t="s">
        <v>315</v>
      </c>
      <c r="C317">
        <v>4.5999999999999999E-2</v>
      </c>
      <c r="D317" t="s">
        <v>65</v>
      </c>
      <c r="E317">
        <v>-29.164000000000001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4.9000000000000002E-2</v>
      </c>
      <c r="D318" t="s">
        <v>65</v>
      </c>
      <c r="E318">
        <v>-29.082999999999998</v>
      </c>
      <c r="F318">
        <v>-29.103999999999999</v>
      </c>
      <c r="G318">
        <v>0.03</v>
      </c>
      <c r="H318">
        <v>0.1</v>
      </c>
      <c r="I318">
        <v>6561</v>
      </c>
      <c r="J318">
        <v>-190953.05900000001</v>
      </c>
    </row>
    <row r="319" spans="1:10" x14ac:dyDescent="0.3">
      <c r="A319" t="s">
        <v>21</v>
      </c>
      <c r="B319" t="s">
        <v>316</v>
      </c>
      <c r="C319">
        <v>4.7E-2</v>
      </c>
      <c r="D319" t="s">
        <v>65</v>
      </c>
      <c r="E319">
        <v>-29.125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4.5999999999999999E-2</v>
      </c>
      <c r="D320" t="s">
        <v>65</v>
      </c>
      <c r="E320">
        <v>-29.155000000000001</v>
      </c>
      <c r="F320">
        <v>-29.151</v>
      </c>
      <c r="G320">
        <v>6.0000000000000001E-3</v>
      </c>
      <c r="H320">
        <v>0</v>
      </c>
      <c r="I320">
        <v>19683</v>
      </c>
      <c r="J320">
        <v>-573776.74899999995</v>
      </c>
    </row>
    <row r="321" spans="1:10" x14ac:dyDescent="0.3">
      <c r="A321" t="s">
        <v>21</v>
      </c>
      <c r="B321" t="s">
        <v>317</v>
      </c>
      <c r="C321">
        <v>4.7E-2</v>
      </c>
      <c r="D321" t="s">
        <v>65</v>
      </c>
      <c r="E321">
        <v>-29.146000000000001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>
        <v>-29.146000000000001</v>
      </c>
      <c r="F322">
        <v>-29.123999999999999</v>
      </c>
      <c r="G322">
        <v>3.2000000000000001E-2</v>
      </c>
      <c r="H322">
        <v>0.1</v>
      </c>
      <c r="I322">
        <v>59049</v>
      </c>
      <c r="J322">
        <v>-1719731.8970000001</v>
      </c>
    </row>
    <row r="323" spans="1:10" x14ac:dyDescent="0.3">
      <c r="A323" t="s">
        <v>21</v>
      </c>
      <c r="B323" t="s">
        <v>318</v>
      </c>
      <c r="C323">
        <v>4.8000000000000001E-2</v>
      </c>
      <c r="D323" t="s">
        <v>65</v>
      </c>
      <c r="E323">
        <v>-29.100999999999999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>
        <v>-29.128</v>
      </c>
      <c r="F324">
        <v>-28.978000000000002</v>
      </c>
      <c r="G324">
        <v>0.21299999999999999</v>
      </c>
      <c r="H324">
        <v>0.7</v>
      </c>
      <c r="I324">
        <v>177147</v>
      </c>
      <c r="J324">
        <v>-5133355.6720000003</v>
      </c>
    </row>
    <row r="325" spans="1:10" x14ac:dyDescent="0.3">
      <c r="A325" t="s">
        <v>21</v>
      </c>
      <c r="B325" t="s">
        <v>319</v>
      </c>
      <c r="C325">
        <v>5.7000000000000002E-2</v>
      </c>
      <c r="E325">
        <v>-28.827999999999999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2.9060000000000001</v>
      </c>
      <c r="E326">
        <v>56.84</v>
      </c>
      <c r="F326">
        <v>56.942999999999998</v>
      </c>
      <c r="G326">
        <v>0.14499999999999999</v>
      </c>
      <c r="H326">
        <v>0.3</v>
      </c>
      <c r="I326">
        <v>1</v>
      </c>
      <c r="J326">
        <v>56.942999999999998</v>
      </c>
    </row>
    <row r="327" spans="1:10" x14ac:dyDescent="0.3">
      <c r="A327" t="s">
        <v>21</v>
      </c>
      <c r="B327" t="s">
        <v>356</v>
      </c>
      <c r="C327">
        <v>2.9129999999999998</v>
      </c>
      <c r="E327">
        <v>57.045000000000002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0.84399999999999997</v>
      </c>
      <c r="E328">
        <v>-5.1760000000000002</v>
      </c>
      <c r="F328">
        <v>-6.952</v>
      </c>
      <c r="G328">
        <v>2.512</v>
      </c>
      <c r="H328">
        <v>36.1</v>
      </c>
      <c r="I328">
        <v>3</v>
      </c>
      <c r="J328">
        <v>-20.856000000000002</v>
      </c>
    </row>
    <row r="329" spans="1:10" x14ac:dyDescent="0.3">
      <c r="A329" t="s">
        <v>21</v>
      </c>
      <c r="B329" t="s">
        <v>357</v>
      </c>
      <c r="C329">
        <v>0.72599999999999998</v>
      </c>
      <c r="E329">
        <v>-8.7279999999999998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0.21</v>
      </c>
      <c r="E330">
        <v>-24.244</v>
      </c>
      <c r="F330">
        <v>-24.05</v>
      </c>
      <c r="G330">
        <v>0.27400000000000002</v>
      </c>
      <c r="H330">
        <v>1.1000000000000001</v>
      </c>
      <c r="I330">
        <v>9</v>
      </c>
      <c r="J330">
        <v>-216.45</v>
      </c>
    </row>
    <row r="331" spans="1:10" x14ac:dyDescent="0.3">
      <c r="A331" t="s">
        <v>21</v>
      </c>
      <c r="B331" t="s">
        <v>358</v>
      </c>
      <c r="C331">
        <v>0.223</v>
      </c>
      <c r="E331">
        <v>-23.856000000000002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7.5999999999999998E-2</v>
      </c>
      <c r="E332">
        <v>-28.277000000000001</v>
      </c>
      <c r="F332">
        <v>-28.443999999999999</v>
      </c>
      <c r="G332">
        <v>0.23599999999999999</v>
      </c>
      <c r="H332">
        <v>0.8</v>
      </c>
      <c r="I332">
        <v>27</v>
      </c>
      <c r="J332">
        <v>-767.99099999999999</v>
      </c>
    </row>
    <row r="333" spans="1:10" x14ac:dyDescent="0.3">
      <c r="A333" t="s">
        <v>21</v>
      </c>
      <c r="B333" t="s">
        <v>359</v>
      </c>
      <c r="C333">
        <v>6.5000000000000002E-2</v>
      </c>
      <c r="E333">
        <v>-28.611000000000001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5.8000000000000003E-2</v>
      </c>
      <c r="E334">
        <v>-28.81</v>
      </c>
      <c r="F334">
        <v>-28.882999999999999</v>
      </c>
      <c r="G334">
        <v>0.104</v>
      </c>
      <c r="H334">
        <v>0.4</v>
      </c>
      <c r="I334">
        <v>81</v>
      </c>
      <c r="J334">
        <v>-2339.54</v>
      </c>
    </row>
    <row r="335" spans="1:10" x14ac:dyDescent="0.3">
      <c r="A335" t="s">
        <v>21</v>
      </c>
      <c r="B335" t="s">
        <v>360</v>
      </c>
      <c r="C335">
        <v>5.2999999999999999E-2</v>
      </c>
      <c r="E335">
        <v>-28.957000000000001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5.6000000000000001E-2</v>
      </c>
      <c r="E336">
        <v>-28.867000000000001</v>
      </c>
      <c r="F336">
        <v>-28.695</v>
      </c>
      <c r="G336">
        <v>0.24199999999999999</v>
      </c>
      <c r="H336">
        <v>0.8</v>
      </c>
      <c r="I336">
        <v>243</v>
      </c>
      <c r="J336">
        <v>-6972.9409999999998</v>
      </c>
    </row>
    <row r="337" spans="1:10" x14ac:dyDescent="0.3">
      <c r="A337" t="s">
        <v>21</v>
      </c>
      <c r="B337" t="s">
        <v>361</v>
      </c>
      <c r="C337">
        <v>6.7000000000000004E-2</v>
      </c>
      <c r="E337">
        <v>-28.524000000000001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5.6000000000000001E-2</v>
      </c>
      <c r="E338">
        <v>-28.864000000000001</v>
      </c>
      <c r="F338">
        <v>-28.995999999999999</v>
      </c>
      <c r="G338">
        <v>0.187</v>
      </c>
      <c r="H338">
        <v>0.6</v>
      </c>
      <c r="I338">
        <v>729</v>
      </c>
      <c r="J338">
        <v>-21138.076000000001</v>
      </c>
    </row>
    <row r="339" spans="1:10" x14ac:dyDescent="0.3">
      <c r="A339" t="s">
        <v>21</v>
      </c>
      <c r="B339" t="s">
        <v>362</v>
      </c>
      <c r="C339">
        <v>4.7E-2</v>
      </c>
      <c r="D339" t="s">
        <v>65</v>
      </c>
      <c r="E339">
        <v>-29.128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4.8000000000000001E-2</v>
      </c>
      <c r="D340" t="s">
        <v>65</v>
      </c>
      <c r="E340">
        <v>-29.103999999999999</v>
      </c>
      <c r="F340">
        <v>-29.154</v>
      </c>
      <c r="G340">
        <v>7.0000000000000007E-2</v>
      </c>
      <c r="H340">
        <v>0.2</v>
      </c>
      <c r="I340">
        <v>2187</v>
      </c>
      <c r="J340">
        <v>-63759.55</v>
      </c>
    </row>
    <row r="341" spans="1:10" x14ac:dyDescent="0.3">
      <c r="A341" t="s">
        <v>21</v>
      </c>
      <c r="B341" t="s">
        <v>363</v>
      </c>
      <c r="C341">
        <v>4.4999999999999998E-2</v>
      </c>
      <c r="D341" t="s">
        <v>65</v>
      </c>
      <c r="E341">
        <v>-29.204000000000001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5.5E-2</v>
      </c>
      <c r="E342">
        <v>-28.908999999999999</v>
      </c>
      <c r="F342">
        <v>-29.029</v>
      </c>
      <c r="G342">
        <v>0.17</v>
      </c>
      <c r="H342">
        <v>0.6</v>
      </c>
      <c r="I342">
        <v>6561</v>
      </c>
      <c r="J342">
        <v>-190459.74100000001</v>
      </c>
    </row>
    <row r="343" spans="1:10" x14ac:dyDescent="0.3">
      <c r="A343" t="s">
        <v>21</v>
      </c>
      <c r="B343" t="s">
        <v>364</v>
      </c>
      <c r="C343">
        <v>4.7E-2</v>
      </c>
      <c r="D343" t="s">
        <v>65</v>
      </c>
      <c r="E343">
        <v>-29.149000000000001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5.3999999999999999E-2</v>
      </c>
      <c r="E344">
        <v>-28.927</v>
      </c>
      <c r="F344">
        <v>-29.013000000000002</v>
      </c>
      <c r="G344">
        <v>0.121</v>
      </c>
      <c r="H344">
        <v>0.4</v>
      </c>
      <c r="I344">
        <v>19683</v>
      </c>
      <c r="J344">
        <v>-571053.63199999998</v>
      </c>
    </row>
    <row r="345" spans="1:10" x14ac:dyDescent="0.3">
      <c r="A345" t="s">
        <v>21</v>
      </c>
      <c r="B345" t="s">
        <v>365</v>
      </c>
      <c r="C345">
        <v>4.8000000000000001E-2</v>
      </c>
      <c r="D345" t="s">
        <v>65</v>
      </c>
      <c r="E345">
        <v>-29.097999999999999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4.8000000000000001E-2</v>
      </c>
      <c r="D346" t="s">
        <v>65</v>
      </c>
      <c r="E346">
        <v>-29.119</v>
      </c>
      <c r="F346">
        <v>-29.14</v>
      </c>
      <c r="G346">
        <v>0.03</v>
      </c>
      <c r="H346">
        <v>0.1</v>
      </c>
      <c r="I346">
        <v>59049</v>
      </c>
      <c r="J346">
        <v>-1720708.6669999999</v>
      </c>
    </row>
    <row r="347" spans="1:10" x14ac:dyDescent="0.3">
      <c r="A347" t="s">
        <v>21</v>
      </c>
      <c r="B347" t="s">
        <v>366</v>
      </c>
      <c r="C347">
        <v>4.5999999999999999E-2</v>
      </c>
      <c r="D347" t="s">
        <v>65</v>
      </c>
      <c r="E347">
        <v>-29.161000000000001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5.3999999999999999E-2</v>
      </c>
      <c r="E348">
        <v>-28.914999999999999</v>
      </c>
      <c r="F348">
        <v>-29.036999999999999</v>
      </c>
      <c r="G348">
        <v>0.17199999999999999</v>
      </c>
      <c r="H348">
        <v>0.6</v>
      </c>
      <c r="I348">
        <v>177147</v>
      </c>
      <c r="J348">
        <v>-5143744.9579999996</v>
      </c>
    </row>
    <row r="349" spans="1:10" x14ac:dyDescent="0.3">
      <c r="A349" t="s">
        <v>21</v>
      </c>
      <c r="B349" t="s">
        <v>367</v>
      </c>
      <c r="C349">
        <v>4.5999999999999999E-2</v>
      </c>
      <c r="D349" t="s">
        <v>65</v>
      </c>
      <c r="E349">
        <v>-29.158000000000001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3.0310000000000001</v>
      </c>
      <c r="E350">
        <v>60.603000000000002</v>
      </c>
      <c r="F350">
        <v>70.281000000000006</v>
      </c>
      <c r="G350">
        <v>13.686999999999999</v>
      </c>
      <c r="H350">
        <v>19.5</v>
      </c>
      <c r="I350">
        <v>1</v>
      </c>
      <c r="J350">
        <v>70.281000000000006</v>
      </c>
    </row>
    <row r="351" spans="1:10" x14ac:dyDescent="0.3">
      <c r="A351" t="s">
        <v>21</v>
      </c>
      <c r="B351" t="s">
        <v>404</v>
      </c>
      <c r="C351">
        <v>3.6739999999999999</v>
      </c>
      <c r="D351" t="s">
        <v>65</v>
      </c>
      <c r="E351">
        <v>79.959999999999994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0.70499999999999996</v>
      </c>
      <c r="E352">
        <v>-9.3629999999999995</v>
      </c>
      <c r="F352">
        <v>-5.0259999999999998</v>
      </c>
      <c r="G352">
        <v>6.133</v>
      </c>
      <c r="H352">
        <v>122</v>
      </c>
      <c r="I352">
        <v>3</v>
      </c>
      <c r="J352">
        <v>-15.077</v>
      </c>
    </row>
    <row r="353" spans="1:10" x14ac:dyDescent="0.3">
      <c r="A353" t="s">
        <v>21</v>
      </c>
      <c r="B353" t="s">
        <v>405</v>
      </c>
      <c r="C353">
        <v>0.99299999999999999</v>
      </c>
      <c r="E353">
        <v>-0.68899999999999995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0.14699999999999999</v>
      </c>
      <c r="E354">
        <v>-26.123999999999999</v>
      </c>
      <c r="F354">
        <v>-24.73</v>
      </c>
      <c r="G354">
        <v>1.9710000000000001</v>
      </c>
      <c r="H354">
        <v>8</v>
      </c>
      <c r="I354">
        <v>9</v>
      </c>
      <c r="J354">
        <v>-222.56800000000001</v>
      </c>
    </row>
    <row r="355" spans="1:10" x14ac:dyDescent="0.3">
      <c r="A355" t="s">
        <v>21</v>
      </c>
      <c r="B355" t="s">
        <v>406</v>
      </c>
      <c r="C355">
        <v>0.24</v>
      </c>
      <c r="E355">
        <v>-23.335999999999999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7.1999999999999995E-2</v>
      </c>
      <c r="E356">
        <v>-28.385000000000002</v>
      </c>
      <c r="F356">
        <v>-28.282</v>
      </c>
      <c r="G356">
        <v>0.14699999999999999</v>
      </c>
      <c r="H356">
        <v>0.5</v>
      </c>
      <c r="I356">
        <v>27</v>
      </c>
      <c r="J356">
        <v>-763.60599999999999</v>
      </c>
    </row>
    <row r="357" spans="1:10" x14ac:dyDescent="0.3">
      <c r="A357" t="s">
        <v>21</v>
      </c>
      <c r="B357" t="s">
        <v>407</v>
      </c>
      <c r="C357">
        <v>7.9000000000000001E-2</v>
      </c>
      <c r="E357">
        <v>-28.178000000000001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5.2999999999999999E-2</v>
      </c>
      <c r="E358">
        <v>-28.948</v>
      </c>
      <c r="F358">
        <v>-28.882000000000001</v>
      </c>
      <c r="G358">
        <v>9.4E-2</v>
      </c>
      <c r="H358">
        <v>0.3</v>
      </c>
      <c r="I358">
        <v>81</v>
      </c>
      <c r="J358">
        <v>-2339.4180000000001</v>
      </c>
    </row>
    <row r="359" spans="1:10" x14ac:dyDescent="0.3">
      <c r="A359" t="s">
        <v>21</v>
      </c>
      <c r="B359" t="s">
        <v>408</v>
      </c>
      <c r="C359">
        <v>5.8000000000000003E-2</v>
      </c>
      <c r="E359">
        <v>-28.815999999999999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5.1999999999999998E-2</v>
      </c>
      <c r="D360" t="s">
        <v>65</v>
      </c>
      <c r="E360">
        <v>-28.99</v>
      </c>
      <c r="F360">
        <v>-29.02</v>
      </c>
      <c r="G360">
        <v>4.2999999999999997E-2</v>
      </c>
      <c r="H360">
        <v>0.1</v>
      </c>
      <c r="I360">
        <v>243</v>
      </c>
      <c r="J360">
        <v>-7051.8720000000003</v>
      </c>
    </row>
    <row r="361" spans="1:10" x14ac:dyDescent="0.3">
      <c r="A361" t="s">
        <v>21</v>
      </c>
      <c r="B361" t="s">
        <v>409</v>
      </c>
      <c r="C361">
        <v>0.05</v>
      </c>
      <c r="D361" t="s">
        <v>65</v>
      </c>
      <c r="E361">
        <v>-29.05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4.7E-2</v>
      </c>
      <c r="D362" t="s">
        <v>65</v>
      </c>
      <c r="E362">
        <v>-29.149000000000001</v>
      </c>
      <c r="F362">
        <v>-28.963999999999999</v>
      </c>
      <c r="G362">
        <v>0.26200000000000001</v>
      </c>
      <c r="H362">
        <v>0.9</v>
      </c>
      <c r="I362">
        <v>729</v>
      </c>
      <c r="J362">
        <v>-21115.054</v>
      </c>
    </row>
    <row r="363" spans="1:10" x14ac:dyDescent="0.3">
      <c r="A363" t="s">
        <v>21</v>
      </c>
      <c r="B363" t="s">
        <v>410</v>
      </c>
      <c r="C363">
        <v>5.8999999999999997E-2</v>
      </c>
      <c r="E363">
        <v>-28.779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4.7E-2</v>
      </c>
      <c r="D364" t="s">
        <v>65</v>
      </c>
      <c r="E364">
        <v>-29.137</v>
      </c>
      <c r="F364">
        <v>-29.14</v>
      </c>
      <c r="G364">
        <v>4.0000000000000001E-3</v>
      </c>
      <c r="H364">
        <v>0</v>
      </c>
      <c r="I364">
        <v>2187</v>
      </c>
      <c r="J364">
        <v>-63729.951000000001</v>
      </c>
    </row>
    <row r="365" spans="1:10" x14ac:dyDescent="0.3">
      <c r="A365" t="s">
        <v>21</v>
      </c>
      <c r="B365" t="s">
        <v>411</v>
      </c>
      <c r="C365">
        <v>4.7E-2</v>
      </c>
      <c r="D365" t="s">
        <v>65</v>
      </c>
      <c r="E365">
        <v>-29.143000000000001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5.0999999999999997E-2</v>
      </c>
      <c r="D366" t="s">
        <v>65</v>
      </c>
      <c r="E366">
        <v>-29.013999999999999</v>
      </c>
      <c r="F366">
        <v>-29.047000000000001</v>
      </c>
      <c r="G366">
        <v>4.7E-2</v>
      </c>
      <c r="H366">
        <v>0.2</v>
      </c>
      <c r="I366">
        <v>6561</v>
      </c>
      <c r="J366">
        <v>-190578.13699999999</v>
      </c>
    </row>
    <row r="367" spans="1:10" x14ac:dyDescent="0.3">
      <c r="A367" t="s">
        <v>21</v>
      </c>
      <c r="B367" t="s">
        <v>412</v>
      </c>
      <c r="C367">
        <v>4.9000000000000002E-2</v>
      </c>
      <c r="D367" t="s">
        <v>65</v>
      </c>
      <c r="E367">
        <v>-29.08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4.8000000000000001E-2</v>
      </c>
      <c r="D368" t="s">
        <v>65</v>
      </c>
      <c r="E368">
        <v>-29.113</v>
      </c>
      <c r="F368">
        <v>-28.731000000000002</v>
      </c>
      <c r="G368">
        <v>0.54</v>
      </c>
      <c r="H368">
        <v>1.9</v>
      </c>
      <c r="I368">
        <v>19683</v>
      </c>
      <c r="J368">
        <v>-565518.59900000005</v>
      </c>
    </row>
    <row r="369" spans="1:10" x14ac:dyDescent="0.3">
      <c r="A369" t="s">
        <v>21</v>
      </c>
      <c r="B369" t="s">
        <v>413</v>
      </c>
      <c r="C369">
        <v>7.2999999999999995E-2</v>
      </c>
      <c r="E369">
        <v>-28.349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5.2999999999999999E-2</v>
      </c>
      <c r="E370">
        <v>-28.954000000000001</v>
      </c>
      <c r="F370">
        <v>-29.024999999999999</v>
      </c>
      <c r="G370">
        <v>0.1</v>
      </c>
      <c r="H370">
        <v>0.3</v>
      </c>
      <c r="I370">
        <v>59049</v>
      </c>
      <c r="J370">
        <v>-1713871.274</v>
      </c>
    </row>
    <row r="371" spans="1:10" x14ac:dyDescent="0.3">
      <c r="A371" t="s">
        <v>21</v>
      </c>
      <c r="B371" t="s">
        <v>414</v>
      </c>
      <c r="C371">
        <v>4.8000000000000001E-2</v>
      </c>
      <c r="D371" t="s">
        <v>65</v>
      </c>
      <c r="E371">
        <v>-29.094999999999999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4.7E-2</v>
      </c>
      <c r="D372" t="s">
        <v>65</v>
      </c>
      <c r="E372">
        <v>-29.137</v>
      </c>
      <c r="F372">
        <v>-29.132999999999999</v>
      </c>
      <c r="G372">
        <v>6.0000000000000001E-3</v>
      </c>
      <c r="H372">
        <v>0</v>
      </c>
      <c r="I372">
        <v>177147</v>
      </c>
      <c r="J372">
        <v>-5160794.0420000004</v>
      </c>
    </row>
    <row r="373" spans="1:10" x14ac:dyDescent="0.3">
      <c r="A373" t="s">
        <v>21</v>
      </c>
      <c r="B373" t="s">
        <v>415</v>
      </c>
      <c r="C373">
        <v>4.7E-2</v>
      </c>
      <c r="D373" t="s">
        <v>65</v>
      </c>
      <c r="E373">
        <v>-29.128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3.8109999999999999</v>
      </c>
      <c r="D374" t="s">
        <v>65</v>
      </c>
      <c r="E374">
        <v>84.076999999999998</v>
      </c>
      <c r="F374">
        <v>83.906999999999996</v>
      </c>
      <c r="G374">
        <v>0.24</v>
      </c>
      <c r="H374">
        <v>0.3</v>
      </c>
      <c r="I374">
        <v>1</v>
      </c>
      <c r="J374">
        <v>83.906999999999996</v>
      </c>
    </row>
    <row r="375" spans="1:10" x14ac:dyDescent="0.3">
      <c r="A375" t="s">
        <v>21</v>
      </c>
      <c r="B375" t="s">
        <v>128</v>
      </c>
      <c r="C375">
        <v>3.8</v>
      </c>
      <c r="D375" t="s">
        <v>65</v>
      </c>
      <c r="E375">
        <v>83.736999999999995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3.7709999999999999</v>
      </c>
      <c r="D376" t="s">
        <v>65</v>
      </c>
      <c r="E376">
        <v>82.876999999999995</v>
      </c>
      <c r="F376">
        <v>82.085999999999999</v>
      </c>
      <c r="G376">
        <v>1.119</v>
      </c>
      <c r="H376">
        <v>1.4</v>
      </c>
      <c r="I376">
        <v>3</v>
      </c>
      <c r="J376">
        <v>246.25800000000001</v>
      </c>
    </row>
    <row r="377" spans="1:10" x14ac:dyDescent="0.3">
      <c r="A377" t="s">
        <v>21</v>
      </c>
      <c r="B377" t="s">
        <v>129</v>
      </c>
      <c r="C377">
        <v>3.7189999999999999</v>
      </c>
      <c r="D377" t="s">
        <v>65</v>
      </c>
      <c r="E377">
        <v>81.295000000000002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3.7519999999999998</v>
      </c>
      <c r="D378" t="s">
        <v>65</v>
      </c>
      <c r="E378">
        <v>82.284000000000006</v>
      </c>
      <c r="F378">
        <v>83.149000000000001</v>
      </c>
      <c r="G378">
        <v>1.2230000000000001</v>
      </c>
      <c r="H378">
        <v>1.5</v>
      </c>
      <c r="I378">
        <v>9</v>
      </c>
      <c r="J378">
        <v>748.34299999999996</v>
      </c>
    </row>
    <row r="379" spans="1:10" x14ac:dyDescent="0.3">
      <c r="A379" t="s">
        <v>21</v>
      </c>
      <c r="B379" t="s">
        <v>130</v>
      </c>
      <c r="C379">
        <v>3.8090000000000002</v>
      </c>
      <c r="D379" t="s">
        <v>65</v>
      </c>
      <c r="E379">
        <v>84.013999999999996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3.6389999999999998</v>
      </c>
      <c r="D380" t="s">
        <v>65</v>
      </c>
      <c r="E380">
        <v>78.906999999999996</v>
      </c>
      <c r="F380">
        <v>78.036000000000001</v>
      </c>
      <c r="G380">
        <v>1.2310000000000001</v>
      </c>
      <c r="H380">
        <v>1.6</v>
      </c>
      <c r="I380">
        <v>27</v>
      </c>
      <c r="J380">
        <v>2106.98</v>
      </c>
    </row>
    <row r="381" spans="1:10" x14ac:dyDescent="0.3">
      <c r="A381" t="s">
        <v>21</v>
      </c>
      <c r="B381" t="s">
        <v>131</v>
      </c>
      <c r="C381">
        <v>3.5819999999999999</v>
      </c>
      <c r="D381" t="s">
        <v>65</v>
      </c>
      <c r="E381">
        <v>77.165999999999997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2.3340000000000001</v>
      </c>
      <c r="E382">
        <v>39.643000000000001</v>
      </c>
      <c r="F382">
        <v>44.045000000000002</v>
      </c>
      <c r="G382">
        <v>6.2249999999999996</v>
      </c>
      <c r="H382">
        <v>14.1</v>
      </c>
      <c r="I382">
        <v>81</v>
      </c>
      <c r="J382">
        <v>3567.6129999999998</v>
      </c>
    </row>
    <row r="383" spans="1:10" x14ac:dyDescent="0.3">
      <c r="A383" t="s">
        <v>21</v>
      </c>
      <c r="B383" t="s">
        <v>132</v>
      </c>
      <c r="C383">
        <v>2.6269999999999998</v>
      </c>
      <c r="E383">
        <v>48.445999999999998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0.66</v>
      </c>
      <c r="E384">
        <v>-10.712999999999999</v>
      </c>
      <c r="F384">
        <v>-10.938000000000001</v>
      </c>
      <c r="G384">
        <v>0.31900000000000001</v>
      </c>
      <c r="H384">
        <v>2.9</v>
      </c>
      <c r="I384">
        <v>243</v>
      </c>
      <c r="J384">
        <v>-2658.049</v>
      </c>
    </row>
    <row r="385" spans="1:10" x14ac:dyDescent="0.3">
      <c r="A385" t="s">
        <v>21</v>
      </c>
      <c r="B385" t="s">
        <v>133</v>
      </c>
      <c r="C385">
        <v>0.64500000000000002</v>
      </c>
      <c r="E385">
        <v>-11.164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0.14799999999999999</v>
      </c>
      <c r="E386">
        <v>-26.094000000000001</v>
      </c>
      <c r="F386">
        <v>-25.422999999999998</v>
      </c>
      <c r="G386">
        <v>0.94799999999999995</v>
      </c>
      <c r="H386">
        <v>3.7</v>
      </c>
      <c r="I386">
        <v>729</v>
      </c>
      <c r="J386">
        <v>-18533.353999999999</v>
      </c>
    </row>
    <row r="387" spans="1:10" x14ac:dyDescent="0.3">
      <c r="A387" t="s">
        <v>21</v>
      </c>
      <c r="B387" t="s">
        <v>134</v>
      </c>
      <c r="C387">
        <v>0.193</v>
      </c>
      <c r="E387">
        <v>-24.751999999999999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6.8000000000000005E-2</v>
      </c>
      <c r="E388">
        <v>-28.5</v>
      </c>
      <c r="F388">
        <v>-28.547999999999998</v>
      </c>
      <c r="G388">
        <v>6.8000000000000005E-2</v>
      </c>
      <c r="H388">
        <v>0.2</v>
      </c>
      <c r="I388">
        <v>2187</v>
      </c>
      <c r="J388">
        <v>-62434.167999999998</v>
      </c>
    </row>
    <row r="389" spans="1:10" x14ac:dyDescent="0.3">
      <c r="A389" t="s">
        <v>21</v>
      </c>
      <c r="B389" t="s">
        <v>135</v>
      </c>
      <c r="C389">
        <v>6.5000000000000002E-2</v>
      </c>
      <c r="E389">
        <v>-28.596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5.1999999999999998E-2</v>
      </c>
      <c r="D390" t="s">
        <v>65</v>
      </c>
      <c r="E390">
        <v>-28.998999999999999</v>
      </c>
      <c r="F390">
        <v>-29.007000000000001</v>
      </c>
      <c r="G390">
        <v>1.0999999999999999E-2</v>
      </c>
      <c r="H390">
        <v>0</v>
      </c>
      <c r="I390">
        <v>6561</v>
      </c>
      <c r="J390">
        <v>-190311.745</v>
      </c>
    </row>
    <row r="391" spans="1:10" x14ac:dyDescent="0.3">
      <c r="A391" t="s">
        <v>21</v>
      </c>
      <c r="B391" t="s">
        <v>136</v>
      </c>
      <c r="C391">
        <v>5.0999999999999997E-2</v>
      </c>
      <c r="D391" t="s">
        <v>65</v>
      </c>
      <c r="E391">
        <v>-29.013999999999999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4.9000000000000002E-2</v>
      </c>
      <c r="D392" t="s">
        <v>65</v>
      </c>
      <c r="E392">
        <v>-29.085999999999999</v>
      </c>
      <c r="F392">
        <v>-29.106000000000002</v>
      </c>
      <c r="G392">
        <v>2.8000000000000001E-2</v>
      </c>
      <c r="H392">
        <v>0.1</v>
      </c>
      <c r="I392">
        <v>19683</v>
      </c>
      <c r="J392">
        <v>-572888.77599999995</v>
      </c>
    </row>
    <row r="393" spans="1:10" x14ac:dyDescent="0.3">
      <c r="A393" t="s">
        <v>21</v>
      </c>
      <c r="B393" t="s">
        <v>137</v>
      </c>
      <c r="C393">
        <v>4.7E-2</v>
      </c>
      <c r="D393" t="s">
        <v>65</v>
      </c>
      <c r="E393">
        <v>-29.125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0.05</v>
      </c>
      <c r="D394" t="s">
        <v>65</v>
      </c>
      <c r="E394">
        <v>-29.047000000000001</v>
      </c>
      <c r="F394">
        <v>-29.073</v>
      </c>
      <c r="G394">
        <v>3.5999999999999997E-2</v>
      </c>
      <c r="H394">
        <v>0.1</v>
      </c>
      <c r="I394">
        <v>59049</v>
      </c>
      <c r="J394">
        <v>-1716712.7879999999</v>
      </c>
    </row>
    <row r="395" spans="1:10" x14ac:dyDescent="0.3">
      <c r="A395" t="s">
        <v>21</v>
      </c>
      <c r="B395" t="s">
        <v>138</v>
      </c>
      <c r="C395">
        <v>4.8000000000000001E-2</v>
      </c>
      <c r="D395" t="s">
        <v>65</v>
      </c>
      <c r="E395">
        <v>-29.097999999999999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4.8000000000000001E-2</v>
      </c>
      <c r="D396" t="s">
        <v>65</v>
      </c>
      <c r="E396">
        <v>-29.113</v>
      </c>
      <c r="F396">
        <v>-29.13</v>
      </c>
      <c r="G396">
        <v>2.3E-2</v>
      </c>
      <c r="H396">
        <v>0.1</v>
      </c>
      <c r="I396">
        <v>177147</v>
      </c>
      <c r="J396">
        <v>-5160261.2580000004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>
        <v>-29.146000000000001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-644080.34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437</v>
      </c>
    </row>
  </sheetData>
  <conditionalFormatting sqref="D4:O5 R4:AC5 R7:AC8 D7:O8 D10:O11 R10:AC11 R13:AC14 D13:O14 D16:O17 R16:AC17 R19:AC20 D19:O20 D22:O23 R22:AC23 R25:AC26 D25:O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83" priority="16" operator="greaterThan">
      <formula>20</formula>
    </cfRule>
  </conditionalFormatting>
  <conditionalFormatting sqref="R6:AC6">
    <cfRule type="cellIs" dxfId="282" priority="15" operator="greaterThan">
      <formula>20</formula>
    </cfRule>
  </conditionalFormatting>
  <conditionalFormatting sqref="D9:O9">
    <cfRule type="cellIs" dxfId="281" priority="14" operator="greaterThan">
      <formula>20</formula>
    </cfRule>
  </conditionalFormatting>
  <conditionalFormatting sqref="R9:AC9">
    <cfRule type="cellIs" dxfId="280" priority="13" operator="greaterThan">
      <formula>20</formula>
    </cfRule>
  </conditionalFormatting>
  <conditionalFormatting sqref="D12:O12">
    <cfRule type="cellIs" dxfId="279" priority="12" operator="greaterThan">
      <formula>20</formula>
    </cfRule>
  </conditionalFormatting>
  <conditionalFormatting sqref="R12:AC12">
    <cfRule type="cellIs" dxfId="278" priority="11" operator="greaterThan">
      <formula>20</formula>
    </cfRule>
  </conditionalFormatting>
  <conditionalFormatting sqref="D15:O15">
    <cfRule type="cellIs" dxfId="277" priority="10" operator="greaterThan">
      <formula>20</formula>
    </cfRule>
  </conditionalFormatting>
  <conditionalFormatting sqref="R15:AC15">
    <cfRule type="cellIs" dxfId="276" priority="9" operator="greaterThan">
      <formula>20</formula>
    </cfRule>
  </conditionalFormatting>
  <conditionalFormatting sqref="D18:O18">
    <cfRule type="cellIs" dxfId="275" priority="8" operator="greaterThan">
      <formula>20</formula>
    </cfRule>
  </conditionalFormatting>
  <conditionalFormatting sqref="R18:AC18">
    <cfRule type="cellIs" dxfId="274" priority="7" operator="greaterThan">
      <formula>20</formula>
    </cfRule>
  </conditionalFormatting>
  <conditionalFormatting sqref="D21:O21">
    <cfRule type="cellIs" dxfId="273" priority="6" operator="greaterThan">
      <formula>20</formula>
    </cfRule>
  </conditionalFormatting>
  <conditionalFormatting sqref="R21:AC21">
    <cfRule type="cellIs" dxfId="272" priority="5" operator="greaterThan">
      <formula>20</formula>
    </cfRule>
  </conditionalFormatting>
  <conditionalFormatting sqref="D24:O24">
    <cfRule type="cellIs" dxfId="271" priority="4" operator="greaterThan">
      <formula>20</formula>
    </cfRule>
  </conditionalFormatting>
  <conditionalFormatting sqref="R24:AC24">
    <cfRule type="cellIs" dxfId="270" priority="3" operator="greaterThan">
      <formula>20</formula>
    </cfRule>
  </conditionalFormatting>
  <conditionalFormatting sqref="D27:O27">
    <cfRule type="cellIs" dxfId="269" priority="2" operator="greaterThan">
      <formula>20</formula>
    </cfRule>
  </conditionalFormatting>
  <conditionalFormatting sqref="R27:AC27">
    <cfRule type="cellIs" dxfId="268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2"/>
  <sheetViews>
    <sheetView topLeftCell="C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7.0976562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25.9</v>
      </c>
      <c r="C4" s="1" t="s">
        <v>438</v>
      </c>
      <c r="D4">
        <v>4.9299999999999997E-2</v>
      </c>
      <c r="E4">
        <v>4.8500000000000001E-2</v>
      </c>
      <c r="F4">
        <v>4.9799999999999997E-2</v>
      </c>
      <c r="G4">
        <v>5.3800000000000001E-2</v>
      </c>
      <c r="H4">
        <v>4.7300000000000002E-2</v>
      </c>
      <c r="I4">
        <v>4.8099999999999997E-2</v>
      </c>
      <c r="J4">
        <v>4.7100000000000003E-2</v>
      </c>
      <c r="K4">
        <v>4.8300000000000003E-2</v>
      </c>
      <c r="L4">
        <v>4.8500000000000001E-2</v>
      </c>
      <c r="M4">
        <v>4.3999999999999997E-2</v>
      </c>
      <c r="N4">
        <v>4.65E-2</v>
      </c>
      <c r="O4">
        <v>4.82E-2</v>
      </c>
      <c r="Q4" s="1" t="s">
        <v>446</v>
      </c>
      <c r="R4">
        <v>3.5973999999999999</v>
      </c>
      <c r="S4">
        <v>3.4615</v>
      </c>
      <c r="T4">
        <v>3.0851000000000002</v>
      </c>
      <c r="U4">
        <v>2.8586999999999998</v>
      </c>
      <c r="V4">
        <v>2.8075000000000001</v>
      </c>
      <c r="W4">
        <v>1.3376999999999999</v>
      </c>
      <c r="X4">
        <v>0.35010000000000002</v>
      </c>
      <c r="Y4">
        <v>0.16830000000000001</v>
      </c>
      <c r="Z4">
        <v>8.1000000000000003E-2</v>
      </c>
      <c r="AA4">
        <v>5.8400000000000001E-2</v>
      </c>
      <c r="AB4">
        <v>4.9399999999999999E-2</v>
      </c>
      <c r="AC4">
        <v>4.7399999999999998E-2</v>
      </c>
    </row>
    <row r="5" spans="1:29" x14ac:dyDescent="0.3">
      <c r="C5" s="1"/>
      <c r="D5">
        <v>5.16E-2</v>
      </c>
      <c r="E5">
        <v>4.5499999999999999E-2</v>
      </c>
      <c r="F5">
        <v>4.7300000000000002E-2</v>
      </c>
      <c r="G5">
        <v>4.4499999999999998E-2</v>
      </c>
      <c r="H5">
        <v>4.6300000000000001E-2</v>
      </c>
      <c r="I5">
        <v>4.5100000000000001E-2</v>
      </c>
      <c r="J5">
        <v>4.5699999999999998E-2</v>
      </c>
      <c r="K5">
        <v>4.6800000000000001E-2</v>
      </c>
      <c r="L5">
        <v>4.6699999999999998E-2</v>
      </c>
      <c r="M5">
        <v>4.65E-2</v>
      </c>
      <c r="N5">
        <v>4.4699999999999997E-2</v>
      </c>
      <c r="O5">
        <v>4.6100000000000002E-2</v>
      </c>
      <c r="Q5" s="1"/>
      <c r="R5">
        <v>3.6297999999999999</v>
      </c>
      <c r="S5">
        <v>3.2149000000000001</v>
      </c>
      <c r="T5">
        <v>3.1242999999999999</v>
      </c>
      <c r="U5">
        <v>2.6160999999999999</v>
      </c>
      <c r="V5">
        <v>2.8170999999999999</v>
      </c>
      <c r="W5">
        <v>1.2028000000000001</v>
      </c>
      <c r="X5">
        <v>0.32029999999999997</v>
      </c>
      <c r="Y5">
        <v>0.15509999999999999</v>
      </c>
      <c r="Z5">
        <v>8.0100000000000005E-2</v>
      </c>
      <c r="AA5">
        <v>5.4899999999999997E-2</v>
      </c>
      <c r="AB5">
        <v>5.04E-2</v>
      </c>
      <c r="AC5">
        <v>5.1200000000000002E-2</v>
      </c>
    </row>
    <row r="6" spans="1:29" s="10" customFormat="1" x14ac:dyDescent="0.3">
      <c r="C6" s="9" t="s">
        <v>519</v>
      </c>
      <c r="D6" s="10">
        <f>_xlfn.STDEV.S(D4:D5)/AVERAGE(D4:D5)*100</f>
        <v>3.223678090642343</v>
      </c>
      <c r="E6" s="10">
        <f>_xlfn.STDEV.S(E4:E5)/AVERAGE(E4:E5)*100</f>
        <v>4.5134475394886051</v>
      </c>
      <c r="F6" s="10">
        <f t="shared" ref="F6:O6" si="0">_xlfn.STDEV.S(F4:F5)/AVERAGE(F4:F5)*100</f>
        <v>3.6411265766557483</v>
      </c>
      <c r="G6" s="10">
        <f>_xlfn.STDEV.S(G4:G5)/AVERAGE(G4:G5)*100</f>
        <v>13.379640010243934</v>
      </c>
      <c r="H6" s="10">
        <f t="shared" si="0"/>
        <v>1.5109119256122823</v>
      </c>
      <c r="I6" s="10">
        <f t="shared" si="0"/>
        <v>4.5521895784541622</v>
      </c>
      <c r="J6" s="10">
        <f t="shared" si="0"/>
        <v>2.1335118397870048</v>
      </c>
      <c r="K6" s="10">
        <f t="shared" si="0"/>
        <v>2.2306207608408459</v>
      </c>
      <c r="L6" s="10">
        <f t="shared" si="0"/>
        <v>2.6739332061676211</v>
      </c>
      <c r="M6" s="10">
        <f t="shared" si="0"/>
        <v>3.9066672993731939</v>
      </c>
      <c r="N6" s="10">
        <f t="shared" si="0"/>
        <v>2.7912109783679551</v>
      </c>
      <c r="O6" s="10">
        <f t="shared" si="0"/>
        <v>3.1493621219337187</v>
      </c>
      <c r="Q6" s="9" t="s">
        <v>519</v>
      </c>
      <c r="R6" s="10">
        <f>_xlfn.STDEV.S(R4:R5)/AVERAGE(R4:R5)*100</f>
        <v>0.6340009882234926</v>
      </c>
      <c r="S6" s="10">
        <f t="shared" ref="S6:AC6" si="1">_xlfn.STDEV.S(S4:S5)/AVERAGE(S4:S5)*100</f>
        <v>5.2235495848242337</v>
      </c>
      <c r="T6" s="10">
        <f t="shared" si="1"/>
        <v>0.8927943383422694</v>
      </c>
      <c r="U6" s="10">
        <f t="shared" si="1"/>
        <v>6.2666802482595303</v>
      </c>
      <c r="V6" s="10">
        <f t="shared" si="1"/>
        <v>0.24137627918041238</v>
      </c>
      <c r="W6" s="10">
        <f t="shared" si="1"/>
        <v>7.5094433994934162</v>
      </c>
      <c r="X6" s="10">
        <f t="shared" si="1"/>
        <v>6.2863311692598902</v>
      </c>
      <c r="Y6" s="10">
        <f t="shared" si="1"/>
        <v>5.7723002545840689</v>
      </c>
      <c r="Z6" s="10">
        <f t="shared" si="1"/>
        <v>0.79006344266653183</v>
      </c>
      <c r="AA6" s="10">
        <f t="shared" si="1"/>
        <v>4.3687091511966782</v>
      </c>
      <c r="AB6" s="10">
        <f t="shared" si="1"/>
        <v>1.4170476576884732</v>
      </c>
      <c r="AC6" s="10">
        <f t="shared" si="1"/>
        <v>5.4503159604642679</v>
      </c>
    </row>
    <row r="7" spans="1:29" x14ac:dyDescent="0.3">
      <c r="C7" s="1" t="s">
        <v>476</v>
      </c>
      <c r="D7">
        <v>0.47839999999999999</v>
      </c>
      <c r="E7">
        <v>0.1371</v>
      </c>
      <c r="F7">
        <v>6.9900000000000004E-2</v>
      </c>
      <c r="G7">
        <v>4.9399999999999999E-2</v>
      </c>
      <c r="H7">
        <v>5.0200000000000002E-2</v>
      </c>
      <c r="I7">
        <v>4.9799999999999997E-2</v>
      </c>
      <c r="J7">
        <v>4.6300000000000001E-2</v>
      </c>
      <c r="K7">
        <v>4.4900000000000002E-2</v>
      </c>
      <c r="L7">
        <v>4.6899999999999997E-2</v>
      </c>
      <c r="M7">
        <v>4.36E-2</v>
      </c>
      <c r="N7">
        <v>4.4999999999999998E-2</v>
      </c>
      <c r="O7">
        <v>4.8899999999999999E-2</v>
      </c>
      <c r="Q7" s="1" t="s">
        <v>483</v>
      </c>
      <c r="R7">
        <v>3.5333000000000001</v>
      </c>
      <c r="S7">
        <v>3.2467999999999999</v>
      </c>
      <c r="T7">
        <v>1.4045000000000001</v>
      </c>
      <c r="U7">
        <v>0.34139999999999998</v>
      </c>
      <c r="V7">
        <v>0.11550000000000001</v>
      </c>
      <c r="W7">
        <v>6.4799999999999996E-2</v>
      </c>
      <c r="X7">
        <v>4.9700000000000001E-2</v>
      </c>
      <c r="Y7">
        <v>4.6600000000000003E-2</v>
      </c>
      <c r="Z7">
        <v>4.5900000000000003E-2</v>
      </c>
      <c r="AA7">
        <v>4.6100000000000002E-2</v>
      </c>
      <c r="AB7">
        <v>4.5400000000000003E-2</v>
      </c>
      <c r="AC7">
        <v>4.4999999999999998E-2</v>
      </c>
    </row>
    <row r="8" spans="1:29" x14ac:dyDescent="0.3">
      <c r="C8" s="1"/>
      <c r="D8">
        <v>0.57189999999999996</v>
      </c>
      <c r="E8">
        <v>0.12230000000000001</v>
      </c>
      <c r="F8">
        <v>9.2200000000000004E-2</v>
      </c>
      <c r="G8">
        <v>5.33E-2</v>
      </c>
      <c r="H8">
        <v>0.05</v>
      </c>
      <c r="I8">
        <v>4.8800000000000003E-2</v>
      </c>
      <c r="J8">
        <v>5.45E-2</v>
      </c>
      <c r="K8">
        <v>4.53E-2</v>
      </c>
      <c r="L8">
        <v>4.8599999999999997E-2</v>
      </c>
      <c r="M8">
        <v>5.1499999999999997E-2</v>
      </c>
      <c r="N8">
        <v>4.4499999999999998E-2</v>
      </c>
      <c r="O8">
        <v>4.5600000000000002E-2</v>
      </c>
      <c r="Q8" s="1"/>
      <c r="R8">
        <v>3.4929999999999999</v>
      </c>
      <c r="S8">
        <v>3.2065000000000001</v>
      </c>
      <c r="T8">
        <v>1.5479000000000001</v>
      </c>
      <c r="U8">
        <v>0.31</v>
      </c>
      <c r="V8">
        <v>0.1227</v>
      </c>
      <c r="W8">
        <v>6.8000000000000005E-2</v>
      </c>
      <c r="X8">
        <v>5.6899999999999999E-2</v>
      </c>
      <c r="Y8">
        <v>4.7399999999999998E-2</v>
      </c>
      <c r="Z8">
        <v>5.2699999999999997E-2</v>
      </c>
      <c r="AA8">
        <v>4.5900000000000003E-2</v>
      </c>
      <c r="AB8">
        <v>5.8500000000000003E-2</v>
      </c>
      <c r="AC8">
        <v>4.9599999999999998E-2</v>
      </c>
    </row>
    <row r="9" spans="1:29" s="10" customFormat="1" x14ac:dyDescent="0.3">
      <c r="C9" s="9" t="s">
        <v>519</v>
      </c>
      <c r="D9" s="10">
        <f>_xlfn.STDEV.S(D7:D8)/AVERAGE(D7:D8)*100</f>
        <v>12.589638015984416</v>
      </c>
      <c r="E9" s="10">
        <f>_xlfn.STDEV.S(E7:E8)/AVERAGE(E7:E8)*100</f>
        <v>8.0687589526298371</v>
      </c>
      <c r="F9" s="10">
        <f t="shared" ref="F9:O9" si="2">_xlfn.STDEV.S(F7:F8)/AVERAGE(F7:F8)*100</f>
        <v>19.4552513515854</v>
      </c>
      <c r="G9" s="10">
        <f>_xlfn.STDEV.S(G7:G8)/AVERAGE(G7:G8)*100</f>
        <v>5.3704312495180835</v>
      </c>
      <c r="H9" s="10">
        <f t="shared" si="2"/>
        <v>0.28227815616229263</v>
      </c>
      <c r="I9" s="10">
        <f t="shared" si="2"/>
        <v>1.4342936738063761</v>
      </c>
      <c r="J9" s="10">
        <f t="shared" si="2"/>
        <v>11.504515090733509</v>
      </c>
      <c r="K9" s="10">
        <f t="shared" si="2"/>
        <v>0.62714570393484992</v>
      </c>
      <c r="L9" s="10">
        <f t="shared" si="2"/>
        <v>2.5174482262138866</v>
      </c>
      <c r="M9" s="10">
        <f t="shared" si="2"/>
        <v>11.747936007095108</v>
      </c>
      <c r="N9" s="10">
        <f t="shared" si="2"/>
        <v>0.79006344266653417</v>
      </c>
      <c r="O9" s="10">
        <f t="shared" si="2"/>
        <v>4.9385235511441365</v>
      </c>
      <c r="Q9" s="9" t="s">
        <v>519</v>
      </c>
      <c r="R9" s="10">
        <f>_xlfn.STDEV.S(R7:R8)/AVERAGE(R7:R8)*100</f>
        <v>0.81113539933729062</v>
      </c>
      <c r="S9" s="10">
        <f t="shared" ref="S9:AC9" si="3">_xlfn.STDEV.S(S7:S8)/AVERAGE(S7:S8)*100</f>
        <v>0.88315755603544566</v>
      </c>
      <c r="T9" s="10">
        <f t="shared" si="3"/>
        <v>6.8689278161597951</v>
      </c>
      <c r="U9" s="10">
        <f t="shared" si="3"/>
        <v>6.8170564719857483</v>
      </c>
      <c r="V9" s="10">
        <f t="shared" si="3"/>
        <v>4.2747009442007897</v>
      </c>
      <c r="W9" s="10">
        <f t="shared" si="3"/>
        <v>3.4077435237905997</v>
      </c>
      <c r="X9" s="10">
        <f t="shared" si="3"/>
        <v>9.5519114907000748</v>
      </c>
      <c r="Y9" s="10">
        <f t="shared" si="3"/>
        <v>1.2035860105302862</v>
      </c>
      <c r="Z9" s="10">
        <f t="shared" si="3"/>
        <v>9.7531969818834057</v>
      </c>
      <c r="AA9" s="10">
        <f t="shared" si="3"/>
        <v>0.30743773095067095</v>
      </c>
      <c r="AB9" s="10">
        <f t="shared" si="3"/>
        <v>17.830796599699315</v>
      </c>
      <c r="AC9" s="10">
        <f t="shared" si="3"/>
        <v>6.8767255675647343</v>
      </c>
    </row>
    <row r="10" spans="1:29" x14ac:dyDescent="0.3">
      <c r="C10" s="1" t="s">
        <v>477</v>
      </c>
      <c r="D10">
        <v>3.6069</v>
      </c>
      <c r="E10">
        <v>2.4361999999999999</v>
      </c>
      <c r="F10">
        <v>0.71430000000000005</v>
      </c>
      <c r="G10">
        <v>0.18110000000000001</v>
      </c>
      <c r="H10">
        <v>7.3099999999999998E-2</v>
      </c>
      <c r="I10">
        <v>5.0900000000000001E-2</v>
      </c>
      <c r="J10">
        <v>7.4700000000000003E-2</v>
      </c>
      <c r="K10">
        <v>4.3900000000000002E-2</v>
      </c>
      <c r="L10">
        <v>4.41E-2</v>
      </c>
      <c r="M10">
        <v>4.3299999999999998E-2</v>
      </c>
      <c r="N10">
        <v>4.5699999999999998E-2</v>
      </c>
      <c r="O10">
        <v>4.4600000000000001E-2</v>
      </c>
      <c r="Q10" s="1" t="s">
        <v>484</v>
      </c>
      <c r="R10">
        <v>4.4299999999999999E-2</v>
      </c>
      <c r="S10">
        <v>4.3799999999999999E-2</v>
      </c>
      <c r="T10">
        <v>4.3499999999999997E-2</v>
      </c>
      <c r="U10">
        <v>4.3499999999999997E-2</v>
      </c>
      <c r="V10">
        <v>4.4200000000000003E-2</v>
      </c>
      <c r="W10">
        <v>4.3999999999999997E-2</v>
      </c>
      <c r="X10">
        <v>4.3900000000000002E-2</v>
      </c>
      <c r="Y10">
        <v>4.53E-2</v>
      </c>
      <c r="Z10">
        <v>5.5800000000000002E-2</v>
      </c>
      <c r="AA10">
        <v>4.3999999999999997E-2</v>
      </c>
      <c r="AB10">
        <v>4.4200000000000003E-2</v>
      </c>
      <c r="AC10">
        <v>4.41E-2</v>
      </c>
    </row>
    <row r="11" spans="1:29" x14ac:dyDescent="0.3">
      <c r="C11" s="1"/>
      <c r="D11">
        <v>3.7559999999999998</v>
      </c>
      <c r="E11">
        <v>2.0043000000000002</v>
      </c>
      <c r="F11">
        <v>0.79830000000000001</v>
      </c>
      <c r="G11">
        <v>0.16109999999999999</v>
      </c>
      <c r="H11">
        <v>7.7600000000000002E-2</v>
      </c>
      <c r="I11">
        <v>5.0200000000000002E-2</v>
      </c>
      <c r="J11">
        <v>4.6399999999999997E-2</v>
      </c>
      <c r="K11">
        <v>4.58E-2</v>
      </c>
      <c r="L11">
        <v>4.2999999999999997E-2</v>
      </c>
      <c r="M11">
        <v>4.2900000000000001E-2</v>
      </c>
      <c r="N11">
        <v>4.53E-2</v>
      </c>
      <c r="O11">
        <v>4.3099999999999999E-2</v>
      </c>
      <c r="Q11" s="1"/>
      <c r="R11">
        <v>4.5499999999999999E-2</v>
      </c>
      <c r="S11">
        <v>4.4400000000000002E-2</v>
      </c>
      <c r="T11">
        <v>5.16E-2</v>
      </c>
      <c r="U11">
        <v>4.2900000000000001E-2</v>
      </c>
      <c r="V11">
        <v>4.4600000000000001E-2</v>
      </c>
      <c r="W11">
        <v>4.2999999999999997E-2</v>
      </c>
      <c r="X11">
        <v>4.3499999999999997E-2</v>
      </c>
      <c r="Y11">
        <v>4.4299999999999999E-2</v>
      </c>
      <c r="Z11">
        <v>4.7300000000000002E-2</v>
      </c>
      <c r="AA11">
        <v>4.3799999999999999E-2</v>
      </c>
      <c r="AB11">
        <v>6.6500000000000004E-2</v>
      </c>
      <c r="AC11">
        <v>4.2999999999999997E-2</v>
      </c>
    </row>
    <row r="12" spans="1:29" s="10" customFormat="1" x14ac:dyDescent="0.3">
      <c r="C12" s="9" t="s">
        <v>519</v>
      </c>
      <c r="D12" s="10">
        <f>_xlfn.STDEV.S(D10:D11)/AVERAGE(D10:D11)*100</f>
        <v>2.8638069531003838</v>
      </c>
      <c r="E12" s="10">
        <f>_xlfn.STDEV.S(E10:E11)/AVERAGE(E10:E11)*100</f>
        <v>13.755181569393974</v>
      </c>
      <c r="F12" s="10">
        <f t="shared" ref="F12:O12" si="4">_xlfn.STDEV.S(F10:F11)/AVERAGE(F10:F11)*100</f>
        <v>7.8536254951302356</v>
      </c>
      <c r="G12" s="10">
        <f>_xlfn.STDEV.S(G10:G11)/AVERAGE(G10:G11)*100</f>
        <v>8.2654211710876453</v>
      </c>
      <c r="H12" s="10">
        <f t="shared" si="4"/>
        <v>4.2229336633569563</v>
      </c>
      <c r="I12" s="10">
        <f t="shared" si="4"/>
        <v>0.97917852983300246</v>
      </c>
      <c r="J12" s="10">
        <f t="shared" si="4"/>
        <v>33.048921399800662</v>
      </c>
      <c r="K12" s="10">
        <f t="shared" si="4"/>
        <v>2.9955471220834773</v>
      </c>
      <c r="L12" s="10">
        <f t="shared" si="4"/>
        <v>1.7860332016192997</v>
      </c>
      <c r="M12" s="10">
        <f t="shared" si="4"/>
        <v>0.65624759274853206</v>
      </c>
      <c r="N12" s="10">
        <f t="shared" si="4"/>
        <v>0.62163233510904903</v>
      </c>
      <c r="O12" s="10">
        <f t="shared" si="4"/>
        <v>2.4188373358718867</v>
      </c>
      <c r="Q12" s="9" t="s">
        <v>519</v>
      </c>
      <c r="R12" s="10">
        <f>_xlfn.STDEV.S(R10:R11)/AVERAGE(R10:R11)*100</f>
        <v>1.8898176780041358</v>
      </c>
      <c r="S12" s="10">
        <f t="shared" ref="S12:AC12" si="5">_xlfn.STDEV.S(S10:S11)/AVERAGE(S10:S11)*100</f>
        <v>0.96205004243068215</v>
      </c>
      <c r="T12" s="10">
        <f t="shared" si="5"/>
        <v>12.045352108540563</v>
      </c>
      <c r="U12" s="10">
        <f t="shared" si="5"/>
        <v>0.98209275164797671</v>
      </c>
      <c r="V12" s="10">
        <f t="shared" si="5"/>
        <v>0.63703313620409296</v>
      </c>
      <c r="W12" s="10">
        <f t="shared" si="5"/>
        <v>1.6255328303139041</v>
      </c>
      <c r="X12" s="10">
        <f t="shared" si="5"/>
        <v>0.64723732831721326</v>
      </c>
      <c r="Y12" s="10">
        <f t="shared" si="5"/>
        <v>1.5783633508628307</v>
      </c>
      <c r="Z12" s="10">
        <f t="shared" si="5"/>
        <v>11.659374665539582</v>
      </c>
      <c r="AA12" s="10">
        <f t="shared" si="5"/>
        <v>0.32214431944717237</v>
      </c>
      <c r="AB12" s="10">
        <f t="shared" si="5"/>
        <v>28.488674291707362</v>
      </c>
      <c r="AC12" s="10">
        <f t="shared" si="5"/>
        <v>1.7860332016192997</v>
      </c>
    </row>
    <row r="13" spans="1:29" x14ac:dyDescent="0.3">
      <c r="C13" s="1" t="s">
        <v>478</v>
      </c>
      <c r="D13">
        <v>3.9622000000000002</v>
      </c>
      <c r="E13">
        <v>4</v>
      </c>
      <c r="F13">
        <v>3.9125000000000001</v>
      </c>
      <c r="G13">
        <v>3.613</v>
      </c>
      <c r="H13">
        <v>2.2248999999999999</v>
      </c>
      <c r="I13">
        <v>0.6532</v>
      </c>
      <c r="J13">
        <v>0.1678</v>
      </c>
      <c r="K13">
        <v>9.4700000000000006E-2</v>
      </c>
      <c r="L13">
        <v>5.5599999999999997E-2</v>
      </c>
      <c r="M13">
        <v>5.6099999999999997E-2</v>
      </c>
      <c r="N13">
        <v>0.16370000000000001</v>
      </c>
      <c r="O13">
        <v>8.7400000000000005E-2</v>
      </c>
      <c r="Q13" s="1" t="s">
        <v>485</v>
      </c>
      <c r="R13">
        <v>1.4052</v>
      </c>
      <c r="S13">
        <v>0.26369999999999999</v>
      </c>
      <c r="T13">
        <v>8.8900000000000007E-2</v>
      </c>
      <c r="U13">
        <v>7.1599999999999997E-2</v>
      </c>
      <c r="V13">
        <v>4.7899999999999998E-2</v>
      </c>
      <c r="W13">
        <v>4.5900000000000003E-2</v>
      </c>
      <c r="X13">
        <v>4.9099999999999998E-2</v>
      </c>
      <c r="Y13">
        <v>4.4699999999999997E-2</v>
      </c>
      <c r="Z13">
        <v>4.4999999999999998E-2</v>
      </c>
      <c r="AA13">
        <v>4.48E-2</v>
      </c>
      <c r="AB13">
        <v>4.3999999999999997E-2</v>
      </c>
      <c r="AC13">
        <v>4.3700000000000003E-2</v>
      </c>
    </row>
    <row r="14" spans="1:29" x14ac:dyDescent="0.3">
      <c r="C14" s="1"/>
      <c r="D14">
        <v>3.8887</v>
      </c>
      <c r="E14">
        <v>4</v>
      </c>
      <c r="F14">
        <v>4</v>
      </c>
      <c r="G14">
        <v>3.4658000000000002</v>
      </c>
      <c r="H14">
        <v>2.6926999999999999</v>
      </c>
      <c r="I14">
        <v>0.46899999999999997</v>
      </c>
      <c r="J14">
        <v>0.19289999999999999</v>
      </c>
      <c r="K14">
        <v>7.2300000000000003E-2</v>
      </c>
      <c r="L14">
        <v>5.7200000000000001E-2</v>
      </c>
      <c r="M14">
        <v>4.82E-2</v>
      </c>
      <c r="N14">
        <v>6.59E-2</v>
      </c>
      <c r="O14">
        <v>5.33E-2</v>
      </c>
      <c r="Q14" s="1"/>
      <c r="R14">
        <v>1.1881999999999999</v>
      </c>
      <c r="S14">
        <v>0.19439999999999999</v>
      </c>
      <c r="T14">
        <v>9.1600000000000001E-2</v>
      </c>
      <c r="U14">
        <v>5.0799999999999998E-2</v>
      </c>
      <c r="V14">
        <v>4.7399999999999998E-2</v>
      </c>
      <c r="W14">
        <v>7.6399999999999996E-2</v>
      </c>
      <c r="X14">
        <v>4.3700000000000003E-2</v>
      </c>
      <c r="Y14">
        <v>4.9299999999999997E-2</v>
      </c>
      <c r="Z14">
        <v>4.4699999999999997E-2</v>
      </c>
      <c r="AA14">
        <v>4.41E-2</v>
      </c>
      <c r="AB14">
        <v>4.4499999999999998E-2</v>
      </c>
      <c r="AC14">
        <v>4.4299999999999999E-2</v>
      </c>
    </row>
    <row r="15" spans="1:29" s="10" customFormat="1" x14ac:dyDescent="0.3">
      <c r="C15" s="9" t="s">
        <v>519</v>
      </c>
      <c r="D15" s="10">
        <f>_xlfn.STDEV.S(D13:D14)/AVERAGE(D13:D14)*100</f>
        <v>1.3239844710087081</v>
      </c>
      <c r="E15" s="10">
        <f>_xlfn.STDEV.S(E13:E14)/AVERAGE(E13:E14)*100</f>
        <v>0</v>
      </c>
      <c r="F15" s="10">
        <f t="shared" ref="F15:O15" si="6">_xlfn.STDEV.S(F13:F14)/AVERAGE(F13:F14)*100</f>
        <v>1.5639012538091084</v>
      </c>
      <c r="G15" s="10">
        <f>_xlfn.STDEV.S(G13:G14)/AVERAGE(G13:G14)*100</f>
        <v>2.9407842626055158</v>
      </c>
      <c r="H15" s="10">
        <f t="shared" si="6"/>
        <v>13.453088996220389</v>
      </c>
      <c r="I15" s="10">
        <f t="shared" si="6"/>
        <v>23.213165049823996</v>
      </c>
      <c r="J15" s="10">
        <f t="shared" si="6"/>
        <v>9.8410758013763964</v>
      </c>
      <c r="K15" s="10">
        <f t="shared" si="6"/>
        <v>18.969092094106195</v>
      </c>
      <c r="L15" s="10">
        <f t="shared" si="6"/>
        <v>2.0059766842171616</v>
      </c>
      <c r="M15" s="10">
        <f t="shared" si="6"/>
        <v>10.711684700620754</v>
      </c>
      <c r="N15" s="10">
        <f t="shared" si="6"/>
        <v>60.239584669028147</v>
      </c>
      <c r="O15" s="10">
        <f t="shared" si="6"/>
        <v>34.274827631075119</v>
      </c>
      <c r="Q15" s="9" t="s">
        <v>519</v>
      </c>
      <c r="R15" s="10">
        <f>_xlfn.STDEV.S(R13:R14)/AVERAGE(R13:R14)*100</f>
        <v>11.833282294862411</v>
      </c>
      <c r="S15" s="10">
        <f t="shared" ref="S15:AC15" si="7">_xlfn.STDEV.S(S13:S14)/AVERAGE(S13:S14)*100</f>
        <v>21.393800452402527</v>
      </c>
      <c r="T15" s="10">
        <f t="shared" si="7"/>
        <v>2.1154441099209684</v>
      </c>
      <c r="U15" s="10">
        <f t="shared" si="7"/>
        <v>24.032387334444746</v>
      </c>
      <c r="V15" s="10">
        <f t="shared" si="7"/>
        <v>0.74197983335419537</v>
      </c>
      <c r="W15" s="10">
        <f t="shared" si="7"/>
        <v>35.268612961880144</v>
      </c>
      <c r="X15" s="10">
        <f t="shared" si="7"/>
        <v>8.2292599534641244</v>
      </c>
      <c r="Y15" s="10">
        <f t="shared" si="7"/>
        <v>6.9206195605491887</v>
      </c>
      <c r="Z15" s="10">
        <f t="shared" si="7"/>
        <v>0.4729811245394992</v>
      </c>
      <c r="AA15" s="10">
        <f t="shared" si="7"/>
        <v>1.1135539861205461</v>
      </c>
      <c r="AB15" s="10">
        <f t="shared" si="7"/>
        <v>0.79899071320513915</v>
      </c>
      <c r="AC15" s="10">
        <f t="shared" si="7"/>
        <v>0.96423651979983172</v>
      </c>
    </row>
    <row r="16" spans="1:29" x14ac:dyDescent="0.3">
      <c r="C16" s="1" t="s">
        <v>479</v>
      </c>
      <c r="D16">
        <v>3.8426999999999998</v>
      </c>
      <c r="E16">
        <v>3.8934000000000002</v>
      </c>
      <c r="F16">
        <v>3.5623999999999998</v>
      </c>
      <c r="G16">
        <v>1.8944000000000001</v>
      </c>
      <c r="H16">
        <v>0.55800000000000005</v>
      </c>
      <c r="I16">
        <v>0.14230000000000001</v>
      </c>
      <c r="J16">
        <v>7.1599999999999997E-2</v>
      </c>
      <c r="K16">
        <v>5.28E-2</v>
      </c>
      <c r="L16">
        <v>5.0799999999999998E-2</v>
      </c>
      <c r="M16">
        <v>0.15759999999999999</v>
      </c>
      <c r="N16">
        <v>0.1116</v>
      </c>
      <c r="O16">
        <v>5.6099999999999997E-2</v>
      </c>
      <c r="Q16" s="1" t="s">
        <v>486</v>
      </c>
      <c r="R16">
        <v>3.3523999999999998</v>
      </c>
      <c r="S16">
        <v>1.2545999999999999</v>
      </c>
      <c r="T16">
        <v>0.28920000000000001</v>
      </c>
      <c r="U16">
        <v>9.9199999999999997E-2</v>
      </c>
      <c r="V16">
        <v>6.9099999999999995E-2</v>
      </c>
      <c r="W16">
        <v>5.2900000000000003E-2</v>
      </c>
      <c r="X16">
        <v>4.6199999999999998E-2</v>
      </c>
      <c r="Y16">
        <v>4.6399999999999997E-2</v>
      </c>
      <c r="Z16">
        <v>4.4999999999999998E-2</v>
      </c>
      <c r="AA16">
        <v>4.4900000000000002E-2</v>
      </c>
      <c r="AB16">
        <v>4.8000000000000001E-2</v>
      </c>
      <c r="AC16">
        <v>4.4699999999999997E-2</v>
      </c>
    </row>
    <row r="17" spans="1:29" x14ac:dyDescent="0.3">
      <c r="C17" s="1"/>
      <c r="D17">
        <v>3.8919999999999999</v>
      </c>
      <c r="E17">
        <v>3.7279</v>
      </c>
      <c r="F17">
        <v>3.7077</v>
      </c>
      <c r="G17">
        <v>1.8676999999999999</v>
      </c>
      <c r="H17">
        <v>0.63060000000000005</v>
      </c>
      <c r="I17">
        <v>0.14899999999999999</v>
      </c>
      <c r="J17">
        <v>7.6600000000000001E-2</v>
      </c>
      <c r="K17">
        <v>5.5599999999999997E-2</v>
      </c>
      <c r="L17">
        <v>4.8500000000000001E-2</v>
      </c>
      <c r="M17">
        <v>0.17960000000000001</v>
      </c>
      <c r="N17">
        <v>8.2100000000000006E-2</v>
      </c>
      <c r="O17">
        <v>5.2299999999999999E-2</v>
      </c>
      <c r="Q17" s="1"/>
      <c r="R17">
        <v>3.5007999999999999</v>
      </c>
      <c r="S17">
        <v>1.3525</v>
      </c>
      <c r="T17">
        <v>0.36980000000000002</v>
      </c>
      <c r="U17">
        <v>9.6600000000000005E-2</v>
      </c>
      <c r="V17">
        <v>0.10050000000000001</v>
      </c>
      <c r="W17">
        <v>5.3999999999999999E-2</v>
      </c>
      <c r="X17">
        <v>4.7100000000000003E-2</v>
      </c>
      <c r="Y17">
        <v>4.5400000000000003E-2</v>
      </c>
      <c r="Z17">
        <v>4.5499999999999999E-2</v>
      </c>
      <c r="AA17">
        <v>4.53E-2</v>
      </c>
      <c r="AB17">
        <v>4.53E-2</v>
      </c>
      <c r="AC17">
        <v>4.3400000000000001E-2</v>
      </c>
    </row>
    <row r="18" spans="1:29" s="10" customFormat="1" x14ac:dyDescent="0.3">
      <c r="C18" s="9" t="s">
        <v>519</v>
      </c>
      <c r="D18" s="10">
        <f>_xlfn.STDEV.S(D16:D17)/AVERAGE(D16:D17)*100</f>
        <v>0.90140184654858968</v>
      </c>
      <c r="E18" s="10">
        <f>_xlfn.STDEV.S(E16:E17)/AVERAGE(E16:E17)*100</f>
        <v>3.0710291495249828</v>
      </c>
      <c r="F18" s="10">
        <f t="shared" ref="F18:O18" si="8">_xlfn.STDEV.S(F16:F17)/AVERAGE(F16:F17)*100</f>
        <v>2.8264429734503107</v>
      </c>
      <c r="G18" s="10">
        <f>_xlfn.STDEV.S(G16:G17)/AVERAGE(G16:G17)*100</f>
        <v>1.0036815107350117</v>
      </c>
      <c r="H18" s="10">
        <f t="shared" si="8"/>
        <v>8.6380535611885154</v>
      </c>
      <c r="I18" s="10">
        <f t="shared" si="8"/>
        <v>3.2527397418124657</v>
      </c>
      <c r="J18" s="10">
        <f t="shared" si="8"/>
        <v>4.771300817722997</v>
      </c>
      <c r="K18" s="10">
        <f t="shared" si="8"/>
        <v>3.6529501611113115</v>
      </c>
      <c r="L18" s="10">
        <f t="shared" si="8"/>
        <v>3.2756205372186438</v>
      </c>
      <c r="M18" s="10">
        <f t="shared" si="8"/>
        <v>9.2267788766927996</v>
      </c>
      <c r="N18" s="10">
        <f t="shared" si="8"/>
        <v>21.538100201345571</v>
      </c>
      <c r="O18" s="10">
        <f t="shared" si="8"/>
        <v>4.9575752186510682</v>
      </c>
      <c r="Q18" s="9" t="s">
        <v>519</v>
      </c>
      <c r="R18" s="10">
        <f>_xlfn.STDEV.S(R16:R17)/AVERAGE(R16:R17)*100</f>
        <v>3.0623547051912601</v>
      </c>
      <c r="S18" s="10">
        <f t="shared" ref="S18:AC18" si="9">_xlfn.STDEV.S(S16:S17)/AVERAGE(S16:S17)*100</f>
        <v>5.3105560874660025</v>
      </c>
      <c r="T18" s="10">
        <f t="shared" si="9"/>
        <v>17.296754647537444</v>
      </c>
      <c r="U18" s="10">
        <f t="shared" si="9"/>
        <v>1.8779138213330104</v>
      </c>
      <c r="V18" s="10">
        <f t="shared" si="9"/>
        <v>26.182963359973595</v>
      </c>
      <c r="W18" s="10">
        <f t="shared" si="9"/>
        <v>1.4552244327506081</v>
      </c>
      <c r="X18" s="10">
        <f t="shared" si="9"/>
        <v>1.3641931469837008</v>
      </c>
      <c r="Y18" s="10">
        <f t="shared" si="9"/>
        <v>1.5405376496438852</v>
      </c>
      <c r="Z18" s="10">
        <f t="shared" si="9"/>
        <v>0.78133345987463887</v>
      </c>
      <c r="AA18" s="10">
        <f t="shared" si="9"/>
        <v>0.62714570393484992</v>
      </c>
      <c r="AB18" s="10">
        <f t="shared" si="9"/>
        <v>4.0925794409510807</v>
      </c>
      <c r="AC18" s="10">
        <f t="shared" si="9"/>
        <v>2.0868077537854908</v>
      </c>
    </row>
    <row r="19" spans="1:29" x14ac:dyDescent="0.3">
      <c r="C19" s="1" t="s">
        <v>480</v>
      </c>
      <c r="D19">
        <v>3.8656999999999999</v>
      </c>
      <c r="E19">
        <v>3.7921999999999998</v>
      </c>
      <c r="F19">
        <v>3.5192999999999999</v>
      </c>
      <c r="G19">
        <v>1.48</v>
      </c>
      <c r="H19">
        <v>0.36180000000000001</v>
      </c>
      <c r="I19">
        <v>0.1245</v>
      </c>
      <c r="J19">
        <v>6.4399999999999999E-2</v>
      </c>
      <c r="K19">
        <v>5.0700000000000002E-2</v>
      </c>
      <c r="L19">
        <v>4.7E-2</v>
      </c>
      <c r="M19">
        <v>6.4000000000000001E-2</v>
      </c>
      <c r="N19">
        <v>5.9400000000000001E-2</v>
      </c>
      <c r="O19">
        <v>0.18140000000000001</v>
      </c>
      <c r="Q19" s="1" t="s">
        <v>487</v>
      </c>
      <c r="R19">
        <v>3.5882000000000001</v>
      </c>
      <c r="S19">
        <v>3.6151</v>
      </c>
      <c r="T19">
        <v>3.5407999999999999</v>
      </c>
      <c r="U19">
        <v>3.3589000000000002</v>
      </c>
      <c r="V19">
        <v>1.8089</v>
      </c>
      <c r="W19">
        <v>0.59009999999999996</v>
      </c>
      <c r="X19">
        <v>0.14899999999999999</v>
      </c>
      <c r="Y19">
        <v>7.1499999999999994E-2</v>
      </c>
      <c r="Z19">
        <v>5.1999999999999998E-2</v>
      </c>
      <c r="AA19">
        <v>4.7399999999999998E-2</v>
      </c>
      <c r="AB19">
        <v>4.6199999999999998E-2</v>
      </c>
      <c r="AC19">
        <v>4.4699999999999997E-2</v>
      </c>
    </row>
    <row r="20" spans="1:29" x14ac:dyDescent="0.3">
      <c r="C20" s="1"/>
      <c r="D20">
        <v>3.8151000000000002</v>
      </c>
      <c r="E20">
        <v>3.8041</v>
      </c>
      <c r="F20">
        <v>3.4784000000000002</v>
      </c>
      <c r="G20">
        <v>1.3365</v>
      </c>
      <c r="H20">
        <v>0.4325</v>
      </c>
      <c r="I20">
        <v>0.15609999999999999</v>
      </c>
      <c r="J20">
        <v>6.7900000000000002E-2</v>
      </c>
      <c r="K20">
        <v>5.2600000000000001E-2</v>
      </c>
      <c r="L20">
        <v>4.7899999999999998E-2</v>
      </c>
      <c r="M20">
        <v>0.1462</v>
      </c>
      <c r="N20">
        <v>5.2600000000000001E-2</v>
      </c>
      <c r="O20">
        <v>0.1114</v>
      </c>
      <c r="Q20" s="1"/>
      <c r="R20">
        <v>3.7157</v>
      </c>
      <c r="S20">
        <v>3.6008</v>
      </c>
      <c r="T20">
        <v>3.6038999999999999</v>
      </c>
      <c r="U20">
        <v>3.3883000000000001</v>
      </c>
      <c r="V20">
        <v>2.5775000000000001</v>
      </c>
      <c r="W20">
        <v>0.64839999999999998</v>
      </c>
      <c r="X20">
        <v>0.214</v>
      </c>
      <c r="Y20">
        <v>7.1099999999999997E-2</v>
      </c>
      <c r="Z20">
        <v>5.8099999999999999E-2</v>
      </c>
      <c r="AA20">
        <v>4.9200000000000001E-2</v>
      </c>
      <c r="AB20">
        <v>4.7399999999999998E-2</v>
      </c>
      <c r="AC20">
        <v>4.5999999999999999E-2</v>
      </c>
    </row>
    <row r="21" spans="1:29" s="10" customFormat="1" x14ac:dyDescent="0.3">
      <c r="C21" s="9" t="s">
        <v>519</v>
      </c>
      <c r="D21" s="10">
        <f>_xlfn.STDEV.S(D19:D20)/AVERAGE(D19:D20)*100</f>
        <v>0.93166344984999294</v>
      </c>
      <c r="E21" s="10">
        <f>_xlfn.STDEV.S(E19:E20)/AVERAGE(E19:E20)*100</f>
        <v>0.22154392786277763</v>
      </c>
      <c r="F21" s="10">
        <f t="shared" ref="F21:O21" si="10">_xlfn.STDEV.S(F19:F20)/AVERAGE(F19:F20)*100</f>
        <v>0.8265763708226872</v>
      </c>
      <c r="G21" s="10">
        <f>_xlfn.STDEV.S(G19:G20)/AVERAGE(G19:G20)*100</f>
        <v>7.205384207368688</v>
      </c>
      <c r="H21" s="10">
        <f t="shared" si="10"/>
        <v>12.587800435575701</v>
      </c>
      <c r="I21" s="10">
        <f t="shared" si="10"/>
        <v>15.926282455805426</v>
      </c>
      <c r="J21" s="10">
        <f t="shared" si="10"/>
        <v>3.7413057205637466</v>
      </c>
      <c r="K21" s="10">
        <f t="shared" si="10"/>
        <v>2.6011672492825548</v>
      </c>
      <c r="L21" s="10">
        <f t="shared" si="10"/>
        <v>1.3411930517763782</v>
      </c>
      <c r="M21" s="10">
        <f t="shared" si="10"/>
        <v>55.303689261212355</v>
      </c>
      <c r="N21" s="10">
        <f t="shared" si="10"/>
        <v>8.5862966286937912</v>
      </c>
      <c r="O21" s="10">
        <f t="shared" si="10"/>
        <v>33.809750466569902</v>
      </c>
      <c r="Q21" s="9" t="s">
        <v>519</v>
      </c>
      <c r="R21" s="10">
        <f>_xlfn.STDEV.S(R19:R20)/AVERAGE(R19:R20)*100</f>
        <v>2.4687116362843073</v>
      </c>
      <c r="S21" s="10">
        <f t="shared" ref="S21:AC21" si="11">_xlfn.STDEV.S(S19:S20)/AVERAGE(S19:S20)*100</f>
        <v>0.28025962030980517</v>
      </c>
      <c r="T21" s="10">
        <f t="shared" si="11"/>
        <v>1.2489940205430907</v>
      </c>
      <c r="U21" s="10">
        <f t="shared" si="11"/>
        <v>0.61622419275801543</v>
      </c>
      <c r="V21" s="10">
        <f t="shared" si="11"/>
        <v>24.780333395038387</v>
      </c>
      <c r="W21" s="10">
        <f t="shared" si="11"/>
        <v>6.6571377219500576</v>
      </c>
      <c r="X21" s="10">
        <f t="shared" si="11"/>
        <v>25.323383348278583</v>
      </c>
      <c r="Y21" s="10">
        <f t="shared" si="11"/>
        <v>0.39669384638796257</v>
      </c>
      <c r="Z21" s="10">
        <f t="shared" si="11"/>
        <v>7.8353339967991653</v>
      </c>
      <c r="AA21" s="10">
        <f t="shared" si="11"/>
        <v>2.6351805510057718</v>
      </c>
      <c r="AB21" s="10">
        <f t="shared" si="11"/>
        <v>1.813094310734737</v>
      </c>
      <c r="AC21" s="10">
        <f t="shared" si="11"/>
        <v>2.0269874653638666</v>
      </c>
    </row>
    <row r="22" spans="1:29" x14ac:dyDescent="0.3">
      <c r="C22" s="1" t="s">
        <v>481</v>
      </c>
      <c r="D22">
        <v>3.8218999999999999</v>
      </c>
      <c r="E22">
        <v>3.8553999999999999</v>
      </c>
      <c r="F22">
        <v>3.4802</v>
      </c>
      <c r="G22">
        <v>2.0606</v>
      </c>
      <c r="H22">
        <v>0.5202</v>
      </c>
      <c r="I22">
        <v>0.15440000000000001</v>
      </c>
      <c r="J22">
        <v>8.7300000000000003E-2</v>
      </c>
      <c r="K22">
        <v>5.5500000000000001E-2</v>
      </c>
      <c r="L22">
        <v>5.1200000000000002E-2</v>
      </c>
      <c r="M22">
        <v>0.15840000000000001</v>
      </c>
      <c r="N22">
        <v>4.4400000000000002E-2</v>
      </c>
      <c r="O22">
        <v>6.6900000000000001E-2</v>
      </c>
      <c r="Q22" s="1" t="s">
        <v>488</v>
      </c>
      <c r="R22">
        <v>3.7025999999999999</v>
      </c>
      <c r="S22">
        <v>3.5714999999999999</v>
      </c>
      <c r="T22">
        <v>3.1966000000000001</v>
      </c>
      <c r="U22">
        <v>1.4963</v>
      </c>
      <c r="V22">
        <v>0.43380000000000002</v>
      </c>
      <c r="W22">
        <v>0.1162</v>
      </c>
      <c r="X22">
        <v>6.2300000000000001E-2</v>
      </c>
      <c r="Y22">
        <v>4.9000000000000002E-2</v>
      </c>
      <c r="Z22">
        <v>4.5100000000000001E-2</v>
      </c>
      <c r="AA22">
        <v>4.4699999999999997E-2</v>
      </c>
      <c r="AB22">
        <v>4.4200000000000003E-2</v>
      </c>
      <c r="AC22">
        <v>4.2200000000000001E-2</v>
      </c>
    </row>
    <row r="23" spans="1:29" x14ac:dyDescent="0.3">
      <c r="C23" s="1"/>
      <c r="D23">
        <v>3.6173000000000002</v>
      </c>
      <c r="E23">
        <v>3.7553000000000001</v>
      </c>
      <c r="F23">
        <v>3.6574</v>
      </c>
      <c r="G23">
        <v>1.8243</v>
      </c>
      <c r="H23">
        <v>0.50149999999999995</v>
      </c>
      <c r="I23">
        <v>0.1351</v>
      </c>
      <c r="J23">
        <v>7.3899999999999993E-2</v>
      </c>
      <c r="K23">
        <v>0.05</v>
      </c>
      <c r="L23">
        <v>4.7899999999999998E-2</v>
      </c>
      <c r="M23">
        <v>0.16750000000000001</v>
      </c>
      <c r="N23">
        <v>4.48E-2</v>
      </c>
      <c r="O23">
        <v>4.48E-2</v>
      </c>
      <c r="Q23" s="1"/>
      <c r="R23">
        <v>3.63</v>
      </c>
      <c r="S23">
        <v>3.4986999999999999</v>
      </c>
      <c r="T23">
        <v>3.3409</v>
      </c>
      <c r="U23">
        <v>1.5072000000000001</v>
      </c>
      <c r="V23">
        <v>0.55720000000000003</v>
      </c>
      <c r="W23">
        <v>0.11409999999999999</v>
      </c>
      <c r="X23">
        <v>6.8599999999999994E-2</v>
      </c>
      <c r="Y23">
        <v>4.8300000000000003E-2</v>
      </c>
      <c r="Z23">
        <v>4.5600000000000002E-2</v>
      </c>
      <c r="AA23">
        <v>4.3200000000000002E-2</v>
      </c>
      <c r="AB23">
        <v>4.6100000000000002E-2</v>
      </c>
      <c r="AC23">
        <v>4.3099999999999999E-2</v>
      </c>
    </row>
    <row r="24" spans="1:29" s="10" customFormat="1" x14ac:dyDescent="0.3">
      <c r="C24" s="9" t="s">
        <v>519</v>
      </c>
      <c r="D24" s="10">
        <f>_xlfn.STDEV.S(D22:D23)/AVERAGE(D22:D23)*100</f>
        <v>3.8895055229263202</v>
      </c>
      <c r="E24" s="10">
        <f>_xlfn.STDEV.S(E22:E23)/AVERAGE(E22:E23)*100</f>
        <v>1.8600493725090546</v>
      </c>
      <c r="F24" s="10">
        <f t="shared" ref="F24:O24" si="12">_xlfn.STDEV.S(F22:F23)/AVERAGE(F22:F23)*100</f>
        <v>3.510965075830986</v>
      </c>
      <c r="G24" s="10">
        <f>_xlfn.STDEV.S(G22:G23)/AVERAGE(G22:G23)*100</f>
        <v>8.6019888488445595</v>
      </c>
      <c r="H24" s="10">
        <f t="shared" si="12"/>
        <v>2.5884108462735584</v>
      </c>
      <c r="I24" s="10">
        <f t="shared" si="12"/>
        <v>9.4280904158206411</v>
      </c>
      <c r="J24" s="10">
        <f t="shared" si="12"/>
        <v>11.755869563151045</v>
      </c>
      <c r="K24" s="10">
        <f t="shared" si="12"/>
        <v>7.3726773393857998</v>
      </c>
      <c r="L24" s="10">
        <f t="shared" si="12"/>
        <v>4.709288350990132</v>
      </c>
      <c r="M24" s="10">
        <f t="shared" si="12"/>
        <v>3.9488626626557721</v>
      </c>
      <c r="N24" s="10">
        <f t="shared" si="12"/>
        <v>0.63417648536909699</v>
      </c>
      <c r="O24" s="10">
        <f t="shared" si="12"/>
        <v>27.980411574257346</v>
      </c>
      <c r="Q24" s="9" t="s">
        <v>519</v>
      </c>
      <c r="R24" s="10">
        <f>_xlfn.STDEV.S(R22:R23)/AVERAGE(R22:R23)*100</f>
        <v>1.4002114478941534</v>
      </c>
      <c r="S24" s="10">
        <f t="shared" ref="S24:AC24" si="13">_xlfn.STDEV.S(S22:S23)/AVERAGE(S22:S23)*100</f>
        <v>1.4561787126355874</v>
      </c>
      <c r="T24" s="10">
        <f t="shared" si="13"/>
        <v>3.1215451938881444</v>
      </c>
      <c r="U24" s="10">
        <f t="shared" si="13"/>
        <v>0.51323215681261602</v>
      </c>
      <c r="V24" s="10">
        <f t="shared" si="13"/>
        <v>17.609884318550904</v>
      </c>
      <c r="W24" s="10">
        <f t="shared" si="13"/>
        <v>1.289556439853889</v>
      </c>
      <c r="X24" s="10">
        <f t="shared" si="13"/>
        <v>6.8063754338811986</v>
      </c>
      <c r="Y24" s="10">
        <f t="shared" si="13"/>
        <v>1.0174198290453911</v>
      </c>
      <c r="Z24" s="10">
        <f t="shared" si="13"/>
        <v>0.77961056360148628</v>
      </c>
      <c r="AA24" s="10">
        <f t="shared" si="13"/>
        <v>2.4133337241861597</v>
      </c>
      <c r="AB24" s="10">
        <f t="shared" si="13"/>
        <v>2.9756431544948825</v>
      </c>
      <c r="AC24" s="10">
        <f t="shared" si="13"/>
        <v>1.4921362322811051</v>
      </c>
    </row>
    <row r="25" spans="1:29" x14ac:dyDescent="0.3">
      <c r="C25" s="1" t="s">
        <v>482</v>
      </c>
      <c r="D25">
        <v>3.669</v>
      </c>
      <c r="E25">
        <v>2.8469000000000002</v>
      </c>
      <c r="F25">
        <v>0.85129999999999995</v>
      </c>
      <c r="G25">
        <v>0.2472</v>
      </c>
      <c r="H25">
        <v>0.1258</v>
      </c>
      <c r="I25">
        <v>9.1399999999999995E-2</v>
      </c>
      <c r="J25">
        <v>8.6699999999999999E-2</v>
      </c>
      <c r="K25">
        <v>5.04E-2</v>
      </c>
      <c r="L25">
        <v>4.87E-2</v>
      </c>
      <c r="M25">
        <v>6.3299999999999995E-2</v>
      </c>
      <c r="N25">
        <v>6.9400000000000003E-2</v>
      </c>
      <c r="O25">
        <v>0.09</v>
      </c>
      <c r="Q25" s="1" t="s">
        <v>489</v>
      </c>
      <c r="R25">
        <v>3.7197</v>
      </c>
      <c r="S25">
        <v>3.6044999999999998</v>
      </c>
      <c r="T25">
        <v>3.3483999999999998</v>
      </c>
      <c r="U25">
        <v>2.2113</v>
      </c>
      <c r="V25">
        <v>0.58450000000000002</v>
      </c>
      <c r="W25">
        <v>0.14910000000000001</v>
      </c>
      <c r="X25">
        <v>7.1099999999999997E-2</v>
      </c>
      <c r="Y25">
        <v>5.3199999999999997E-2</v>
      </c>
      <c r="Z25">
        <v>5.1900000000000002E-2</v>
      </c>
      <c r="AA25">
        <v>4.6100000000000002E-2</v>
      </c>
      <c r="AB25">
        <v>4.4900000000000002E-2</v>
      </c>
      <c r="AC25">
        <v>4.48E-2</v>
      </c>
    </row>
    <row r="26" spans="1:29" x14ac:dyDescent="0.3">
      <c r="D26">
        <v>3.7050999999999998</v>
      </c>
      <c r="E26">
        <v>2.7139000000000002</v>
      </c>
      <c r="F26">
        <v>0.88239999999999996</v>
      </c>
      <c r="G26">
        <v>0.17810000000000001</v>
      </c>
      <c r="H26">
        <v>0.1137</v>
      </c>
      <c r="I26">
        <v>6.0100000000000001E-2</v>
      </c>
      <c r="J26">
        <v>5.8999999999999997E-2</v>
      </c>
      <c r="K26">
        <v>4.9500000000000002E-2</v>
      </c>
      <c r="L26">
        <v>4.8599999999999997E-2</v>
      </c>
      <c r="M26">
        <v>4.7699999999999999E-2</v>
      </c>
      <c r="N26">
        <v>4.6899999999999997E-2</v>
      </c>
      <c r="O26">
        <v>8.4400000000000003E-2</v>
      </c>
      <c r="R26">
        <v>3.6821000000000002</v>
      </c>
      <c r="S26">
        <v>3.6069</v>
      </c>
      <c r="T26">
        <v>3.4655</v>
      </c>
      <c r="U26">
        <v>1.9669000000000001</v>
      </c>
      <c r="V26">
        <v>0.65559999999999996</v>
      </c>
      <c r="W26">
        <v>0.15060000000000001</v>
      </c>
      <c r="X26">
        <v>8.8800000000000004E-2</v>
      </c>
      <c r="Y26">
        <v>5.4600000000000003E-2</v>
      </c>
      <c r="Z26">
        <v>5.2699999999999997E-2</v>
      </c>
      <c r="AA26">
        <v>4.6899999999999997E-2</v>
      </c>
      <c r="AB26">
        <v>4.9000000000000002E-2</v>
      </c>
      <c r="AC26">
        <v>4.7100000000000003E-2</v>
      </c>
    </row>
    <row r="27" spans="1:29" s="10" customFormat="1" x14ac:dyDescent="0.3">
      <c r="C27" s="9" t="s">
        <v>519</v>
      </c>
      <c r="D27" s="10">
        <f>_xlfn.STDEV.S(D25:D26)/AVERAGE(D25:D26)*100</f>
        <v>0.69233004165482481</v>
      </c>
      <c r="E27" s="10">
        <f>_xlfn.STDEV.S(E25:E26)/AVERAGE(E25:E26)*100</f>
        <v>3.3824342503888229</v>
      </c>
      <c r="F27" s="10">
        <f t="shared" ref="F27:O27" si="14">_xlfn.STDEV.S(F25:F26)/AVERAGE(F25:F26)*100</f>
        <v>2.5368888383113157</v>
      </c>
      <c r="G27" s="10">
        <f>_xlfn.STDEV.S(G25:G26)/AVERAGE(G25:G26)*100</f>
        <v>22.977229522685345</v>
      </c>
      <c r="H27" s="10">
        <f t="shared" si="14"/>
        <v>7.144878540590585</v>
      </c>
      <c r="I27" s="10">
        <f t="shared" si="14"/>
        <v>29.217745546057976</v>
      </c>
      <c r="J27" s="10">
        <f t="shared" si="14"/>
        <v>26.886558461039634</v>
      </c>
      <c r="K27" s="10">
        <f t="shared" si="14"/>
        <v>1.2740662724081908</v>
      </c>
      <c r="L27" s="10">
        <f t="shared" si="14"/>
        <v>0.14534568986363161</v>
      </c>
      <c r="M27" s="10">
        <f t="shared" si="14"/>
        <v>19.875433849567887</v>
      </c>
      <c r="N27" s="10">
        <f t="shared" si="14"/>
        <v>27.360107612549122</v>
      </c>
      <c r="O27" s="10">
        <f t="shared" si="14"/>
        <v>4.5410527232163558</v>
      </c>
      <c r="Q27" s="9" t="s">
        <v>519</v>
      </c>
      <c r="R27" s="10">
        <f>_xlfn.STDEV.S(R25:R26)/AVERAGE(R25:R26)*100</f>
        <v>0.7183986320250233</v>
      </c>
      <c r="S27" s="10">
        <f t="shared" ref="S27:AC27" si="15">_xlfn.STDEV.S(S25:S26)/AVERAGE(S25:S26)*100</f>
        <v>4.7065931021655752E-2</v>
      </c>
      <c r="T27" s="10">
        <f t="shared" si="15"/>
        <v>2.4303909384330518</v>
      </c>
      <c r="U27" s="10">
        <f t="shared" si="15"/>
        <v>8.2723133082184752</v>
      </c>
      <c r="V27" s="10">
        <f t="shared" si="15"/>
        <v>8.1082641952041747</v>
      </c>
      <c r="W27" s="10">
        <f t="shared" si="15"/>
        <v>0.70781459578233052</v>
      </c>
      <c r="X27" s="10">
        <f t="shared" si="15"/>
        <v>15.65452160975857</v>
      </c>
      <c r="Y27" s="10">
        <f t="shared" si="15"/>
        <v>1.8366409900949354</v>
      </c>
      <c r="Z27" s="10">
        <f t="shared" si="15"/>
        <v>1.0816164912987278</v>
      </c>
      <c r="AA27" s="10">
        <f t="shared" si="15"/>
        <v>1.2165277955897518</v>
      </c>
      <c r="AB27" s="10">
        <f t="shared" si="15"/>
        <v>6.1749473969432245</v>
      </c>
      <c r="AC27" s="10">
        <f t="shared" si="15"/>
        <v>3.539381059258023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3.597</v>
      </c>
      <c r="F32">
        <v>3.6139999999999999</v>
      </c>
      <c r="G32">
        <v>2.3E-2</v>
      </c>
      <c r="H32">
        <v>0.6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3.63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1845.6659999999999</v>
      </c>
      <c r="D34" t="s">
        <v>24</v>
      </c>
      <c r="E34">
        <v>3.4620000000000002</v>
      </c>
      <c r="F34">
        <v>3.3380000000000001</v>
      </c>
      <c r="G34">
        <v>0.17399999999999999</v>
      </c>
      <c r="H34">
        <v>5.2</v>
      </c>
    </row>
    <row r="35" spans="1:8" x14ac:dyDescent="0.3">
      <c r="A35" t="s">
        <v>21</v>
      </c>
      <c r="B35" t="s">
        <v>21</v>
      </c>
      <c r="C35">
        <v>9.0250000000000004</v>
      </c>
      <c r="D35" t="s">
        <v>25</v>
      </c>
      <c r="E35">
        <v>3.2149999999999999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4.9619999999999997</v>
      </c>
      <c r="D36" t="s">
        <v>27</v>
      </c>
      <c r="E36">
        <v>3.085</v>
      </c>
      <c r="F36">
        <v>3.105</v>
      </c>
      <c r="G36">
        <v>2.8000000000000001E-2</v>
      </c>
      <c r="H36">
        <v>0.9</v>
      </c>
    </row>
    <row r="37" spans="1:8" x14ac:dyDescent="0.3">
      <c r="A37" t="s">
        <v>21</v>
      </c>
      <c r="B37" t="s">
        <v>21</v>
      </c>
      <c r="C37">
        <v>5.8</v>
      </c>
      <c r="D37" t="s">
        <v>28</v>
      </c>
      <c r="E37">
        <v>3.1240000000000001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2.5350000000000001</v>
      </c>
      <c r="D38" t="s">
        <v>30</v>
      </c>
      <c r="E38">
        <v>2.859</v>
      </c>
      <c r="F38">
        <v>2.7370000000000001</v>
      </c>
      <c r="G38">
        <v>0.17199999999999999</v>
      </c>
      <c r="H38">
        <v>6.3</v>
      </c>
    </row>
    <row r="39" spans="1:8" x14ac:dyDescent="0.3">
      <c r="A39" t="s">
        <v>21</v>
      </c>
      <c r="B39" t="s">
        <v>21</v>
      </c>
      <c r="C39">
        <v>1.5609999999999999</v>
      </c>
      <c r="D39" t="s">
        <v>31</v>
      </c>
      <c r="E39">
        <v>2.6160000000000001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2.2559999999999998</v>
      </c>
      <c r="D40" t="s">
        <v>33</v>
      </c>
      <c r="E40">
        <v>2.8079999999999998</v>
      </c>
      <c r="F40">
        <v>2.8119999999999998</v>
      </c>
      <c r="G40">
        <v>7.0000000000000001E-3</v>
      </c>
      <c r="H40">
        <v>0.2</v>
      </c>
    </row>
    <row r="41" spans="1:8" x14ac:dyDescent="0.3">
      <c r="A41" t="s">
        <v>21</v>
      </c>
      <c r="B41" t="s">
        <v>21</v>
      </c>
      <c r="C41">
        <v>2.3039999999999998</v>
      </c>
      <c r="D41" t="s">
        <v>34</v>
      </c>
      <c r="E41">
        <v>2.8170000000000002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0.39200000000000002</v>
      </c>
      <c r="D42" t="s">
        <v>36</v>
      </c>
      <c r="E42">
        <v>1.3380000000000001</v>
      </c>
      <c r="F42">
        <v>1.27</v>
      </c>
      <c r="G42">
        <v>9.5000000000000001E-2</v>
      </c>
      <c r="H42">
        <v>7.5</v>
      </c>
    </row>
    <row r="43" spans="1:8" x14ac:dyDescent="0.3">
      <c r="A43" t="s">
        <v>21</v>
      </c>
      <c r="B43" t="s">
        <v>21</v>
      </c>
      <c r="C43">
        <v>0.35199999999999998</v>
      </c>
      <c r="D43" t="s">
        <v>37</v>
      </c>
      <c r="E43">
        <v>1.2030000000000001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0.153</v>
      </c>
      <c r="D44" t="s">
        <v>39</v>
      </c>
      <c r="E44">
        <v>0.35</v>
      </c>
      <c r="F44">
        <v>0.33500000000000002</v>
      </c>
      <c r="G44">
        <v>2.1000000000000001E-2</v>
      </c>
      <c r="H44">
        <v>6.3</v>
      </c>
    </row>
    <row r="45" spans="1:8" x14ac:dyDescent="0.3">
      <c r="A45" t="s">
        <v>21</v>
      </c>
      <c r="B45" t="s">
        <v>21</v>
      </c>
      <c r="C45">
        <v>0.14499999999999999</v>
      </c>
      <c r="D45" t="s">
        <v>40</v>
      </c>
      <c r="E45">
        <v>0.32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9.7000000000000003E-2</v>
      </c>
      <c r="D46" t="s">
        <v>42</v>
      </c>
      <c r="E46">
        <v>0.16800000000000001</v>
      </c>
      <c r="F46">
        <v>0.16200000000000001</v>
      </c>
      <c r="G46">
        <v>8.9999999999999993E-3</v>
      </c>
      <c r="H46">
        <v>5.8</v>
      </c>
    </row>
    <row r="47" spans="1:8" x14ac:dyDescent="0.3">
      <c r="A47" t="s">
        <v>21</v>
      </c>
      <c r="B47" t="s">
        <v>21</v>
      </c>
      <c r="C47">
        <v>9.0999999999999998E-2</v>
      </c>
      <c r="D47" t="s">
        <v>43</v>
      </c>
      <c r="E47">
        <v>0.155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 t="s">
        <v>19</v>
      </c>
      <c r="D48" t="s">
        <v>45</v>
      </c>
      <c r="E48">
        <v>8.1000000000000003E-2</v>
      </c>
      <c r="F48">
        <v>8.1000000000000003E-2</v>
      </c>
      <c r="G48">
        <v>1E-3</v>
      </c>
      <c r="H48">
        <v>0.8</v>
      </c>
    </row>
    <row r="49" spans="1:10" x14ac:dyDescent="0.3">
      <c r="A49" t="s">
        <v>21</v>
      </c>
      <c r="B49" t="s">
        <v>21</v>
      </c>
      <c r="C49" t="s">
        <v>19</v>
      </c>
      <c r="D49" t="s">
        <v>46</v>
      </c>
      <c r="E49">
        <v>0.08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5.8000000000000003E-2</v>
      </c>
      <c r="F50">
        <v>5.7000000000000002E-2</v>
      </c>
      <c r="G50">
        <v>2E-3</v>
      </c>
      <c r="H50">
        <v>4.4000000000000004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5.5E-2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4.9000000000000002E-2</v>
      </c>
      <c r="F52">
        <v>0.05</v>
      </c>
      <c r="G52">
        <v>1E-3</v>
      </c>
      <c r="H52">
        <v>1.4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0.05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4.7E-2</v>
      </c>
      <c r="F54">
        <v>4.9000000000000002E-2</v>
      </c>
      <c r="G54">
        <v>3.0000000000000001E-3</v>
      </c>
      <c r="H54">
        <v>5.5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5.0999999999999997E-2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4.9000000000000002E-2</v>
      </c>
      <c r="D57" t="s">
        <v>59</v>
      </c>
    </row>
    <row r="58" spans="1:10" x14ac:dyDescent="0.3">
      <c r="A58" t="s">
        <v>60</v>
      </c>
      <c r="B58" t="s">
        <v>61</v>
      </c>
      <c r="C58">
        <v>3.6139999999999999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0.47799999999999998</v>
      </c>
      <c r="E62">
        <v>0.183</v>
      </c>
      <c r="F62">
        <v>0.193</v>
      </c>
      <c r="G62">
        <v>1.4999999999999999E-2</v>
      </c>
      <c r="H62">
        <v>7.5</v>
      </c>
      <c r="I62">
        <v>1</v>
      </c>
      <c r="J62">
        <v>0.193</v>
      </c>
    </row>
    <row r="63" spans="1:10" x14ac:dyDescent="0.3">
      <c r="A63" t="s">
        <v>21</v>
      </c>
      <c r="B63" t="s">
        <v>116</v>
      </c>
      <c r="C63">
        <v>0.57199999999999995</v>
      </c>
      <c r="E63">
        <v>0.20300000000000001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0.13700000000000001</v>
      </c>
      <c r="E64">
        <v>8.2000000000000003E-2</v>
      </c>
      <c r="F64">
        <v>7.6999999999999999E-2</v>
      </c>
      <c r="G64">
        <v>6.0000000000000001E-3</v>
      </c>
      <c r="H64">
        <v>8.1</v>
      </c>
      <c r="I64">
        <v>3</v>
      </c>
      <c r="J64">
        <v>0.23200000000000001</v>
      </c>
    </row>
    <row r="65" spans="1:10" x14ac:dyDescent="0.3">
      <c r="A65" t="s">
        <v>21</v>
      </c>
      <c r="B65" t="s">
        <v>117</v>
      </c>
      <c r="C65">
        <v>0.122</v>
      </c>
      <c r="E65">
        <v>7.2999999999999995E-2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7.0000000000000007E-2</v>
      </c>
      <c r="E66" t="s">
        <v>19</v>
      </c>
      <c r="F66">
        <v>4.4999999999999998E-2</v>
      </c>
      <c r="G66">
        <v>0</v>
      </c>
      <c r="H66">
        <v>0</v>
      </c>
      <c r="I66">
        <v>9</v>
      </c>
      <c r="J66">
        <v>0.40300000000000002</v>
      </c>
    </row>
    <row r="67" spans="1:10" x14ac:dyDescent="0.3">
      <c r="A67" t="s">
        <v>21</v>
      </c>
      <c r="B67" t="s">
        <v>118</v>
      </c>
      <c r="C67">
        <v>9.1999999999999998E-2</v>
      </c>
      <c r="E67">
        <v>4.4999999999999998E-2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4.9000000000000002E-2</v>
      </c>
      <c r="E68" t="s">
        <v>19</v>
      </c>
      <c r="F68" t="s">
        <v>19</v>
      </c>
      <c r="G68" t="s">
        <v>19</v>
      </c>
      <c r="H68" t="s">
        <v>19</v>
      </c>
      <c r="I68">
        <v>27</v>
      </c>
      <c r="J68" t="s">
        <v>19</v>
      </c>
    </row>
    <row r="69" spans="1:10" x14ac:dyDescent="0.3">
      <c r="A69" t="s">
        <v>21</v>
      </c>
      <c r="B69" t="s">
        <v>119</v>
      </c>
      <c r="C69">
        <v>5.2999999999999999E-2</v>
      </c>
      <c r="E69" t="s">
        <v>19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0.05</v>
      </c>
      <c r="E70" t="s">
        <v>19</v>
      </c>
      <c r="F70" t="s">
        <v>19</v>
      </c>
      <c r="G70" t="s">
        <v>19</v>
      </c>
      <c r="H70" t="s">
        <v>19</v>
      </c>
      <c r="I70">
        <v>81</v>
      </c>
      <c r="J70" t="s">
        <v>19</v>
      </c>
    </row>
    <row r="71" spans="1:10" x14ac:dyDescent="0.3">
      <c r="A71" t="s">
        <v>21</v>
      </c>
      <c r="B71" t="s">
        <v>120</v>
      </c>
      <c r="C71">
        <v>0.05</v>
      </c>
      <c r="E71" t="s">
        <v>19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0.05</v>
      </c>
      <c r="E72" t="s">
        <v>19</v>
      </c>
      <c r="F72" t="s">
        <v>19</v>
      </c>
      <c r="G72" t="s">
        <v>19</v>
      </c>
      <c r="H72" t="s">
        <v>19</v>
      </c>
      <c r="I72">
        <v>243</v>
      </c>
      <c r="J72" t="s">
        <v>19</v>
      </c>
    </row>
    <row r="73" spans="1:10" x14ac:dyDescent="0.3">
      <c r="A73" t="s">
        <v>21</v>
      </c>
      <c r="B73" t="s">
        <v>121</v>
      </c>
      <c r="C73">
        <v>4.9000000000000002E-2</v>
      </c>
      <c r="D73" t="s">
        <v>65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4.5999999999999999E-2</v>
      </c>
      <c r="D74" t="s">
        <v>65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5.5E-2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4.4999999999999998E-2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4.4999999999999998E-2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4.9000000000000002E-2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4.3999999999999997E-2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4.4999999999999998E-2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4.3999999999999997E-2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4.3999999999999997E-2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4.2999999999999997E-2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5.1999999999999998E-2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5.0999999999999997E-2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4.2999999999999997E-2</v>
      </c>
      <c r="D88" t="s">
        <v>65</v>
      </c>
      <c r="E88" t="s">
        <v>19</v>
      </c>
      <c r="F88" t="s">
        <v>19</v>
      </c>
      <c r="G88" t="s">
        <v>19</v>
      </c>
      <c r="H88" t="s">
        <v>19</v>
      </c>
      <c r="I88">
        <v>27</v>
      </c>
      <c r="J88" t="s">
        <v>19</v>
      </c>
    </row>
    <row r="89" spans="1:10" x14ac:dyDescent="0.3">
      <c r="A89" t="s">
        <v>21</v>
      </c>
      <c r="B89" t="s">
        <v>179</v>
      </c>
      <c r="C89">
        <v>4.2999999999999997E-2</v>
      </c>
      <c r="D89" t="s">
        <v>65</v>
      </c>
      <c r="E89" t="s">
        <v>19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4.3999999999999997E-2</v>
      </c>
      <c r="D90" t="s">
        <v>65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4.4999999999999998E-2</v>
      </c>
      <c r="D91" t="s">
        <v>65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4.3999999999999997E-2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4.2999999999999997E-2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4.3999999999999997E-2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4.2999999999999997E-2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4.4999999999999998E-2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4.3999999999999997E-2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5.6000000000000001E-2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4.7E-2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4.3999999999999997E-2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4.3999999999999997E-2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4.3999999999999997E-2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6.7000000000000004E-2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1.405</v>
      </c>
      <c r="E106">
        <v>0.41299999999999998</v>
      </c>
      <c r="F106">
        <v>0.38100000000000001</v>
      </c>
      <c r="G106">
        <v>4.7E-2</v>
      </c>
      <c r="H106">
        <v>12.2</v>
      </c>
      <c r="I106">
        <v>1</v>
      </c>
      <c r="J106">
        <v>0.38100000000000001</v>
      </c>
    </row>
    <row r="107" spans="1:10" x14ac:dyDescent="0.3">
      <c r="A107" t="s">
        <v>21</v>
      </c>
      <c r="B107" t="s">
        <v>224</v>
      </c>
      <c r="C107">
        <v>1.1879999999999999</v>
      </c>
      <c r="E107">
        <v>0.34799999999999998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4.3999999999999997E-2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0.26400000000000001</v>
      </c>
      <c r="E110">
        <v>0.13</v>
      </c>
      <c r="F110">
        <v>0.11799999999999999</v>
      </c>
      <c r="G110">
        <v>1.6E-2</v>
      </c>
      <c r="H110">
        <v>13.5</v>
      </c>
      <c r="I110">
        <v>3</v>
      </c>
      <c r="J110">
        <v>0.35499999999999998</v>
      </c>
    </row>
    <row r="111" spans="1:10" x14ac:dyDescent="0.3">
      <c r="A111" t="s">
        <v>21</v>
      </c>
      <c r="B111" t="s">
        <v>225</v>
      </c>
      <c r="C111">
        <v>0.19400000000000001</v>
      </c>
      <c r="E111">
        <v>0.107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8.8999999999999996E-2</v>
      </c>
      <c r="E112">
        <v>3.9E-2</v>
      </c>
      <c r="F112">
        <v>4.2000000000000003E-2</v>
      </c>
      <c r="G112">
        <v>3.0000000000000001E-3</v>
      </c>
      <c r="H112">
        <v>7.9</v>
      </c>
      <c r="I112">
        <v>9</v>
      </c>
      <c r="J112">
        <v>0.374</v>
      </c>
    </row>
    <row r="113" spans="1:10" x14ac:dyDescent="0.3">
      <c r="A113" t="s">
        <v>21</v>
      </c>
      <c r="B113" t="s">
        <v>226</v>
      </c>
      <c r="C113">
        <v>9.1999999999999998E-2</v>
      </c>
      <c r="E113">
        <v>4.3999999999999997E-2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7.1999999999999995E-2</v>
      </c>
      <c r="E114" t="s">
        <v>19</v>
      </c>
      <c r="F114" t="s">
        <v>19</v>
      </c>
      <c r="G114" t="s">
        <v>19</v>
      </c>
      <c r="H114" t="s">
        <v>19</v>
      </c>
      <c r="I114">
        <v>27</v>
      </c>
      <c r="J114" t="s">
        <v>19</v>
      </c>
    </row>
    <row r="115" spans="1:10" x14ac:dyDescent="0.3">
      <c r="A115" t="s">
        <v>21</v>
      </c>
      <c r="B115" t="s">
        <v>227</v>
      </c>
      <c r="C115">
        <v>5.0999999999999997E-2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4.8000000000000001E-2</v>
      </c>
      <c r="D116" t="s">
        <v>65</v>
      </c>
      <c r="E116" t="s">
        <v>19</v>
      </c>
      <c r="F116" t="s">
        <v>19</v>
      </c>
      <c r="G116" t="s">
        <v>19</v>
      </c>
      <c r="H116" t="s">
        <v>19</v>
      </c>
      <c r="I116">
        <v>81</v>
      </c>
      <c r="J116" t="s">
        <v>19</v>
      </c>
    </row>
    <row r="117" spans="1:10" x14ac:dyDescent="0.3">
      <c r="A117" t="s">
        <v>21</v>
      </c>
      <c r="B117" t="s">
        <v>228</v>
      </c>
      <c r="C117">
        <v>4.7E-2</v>
      </c>
      <c r="D117" t="s">
        <v>65</v>
      </c>
      <c r="E117" t="s">
        <v>19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4.5999999999999999E-2</v>
      </c>
      <c r="D118" t="s">
        <v>65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7.5999999999999998E-2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4.9000000000000002E-2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4.3999999999999997E-2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4.4999999999999998E-2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4.9000000000000002E-2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4.4999999999999998E-2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4.4999999999999998E-2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4.4999999999999998E-2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4.3999999999999997E-2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4.3999999999999997E-2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4.3999999999999997E-2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4.9000000000000002E-2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4.5999999999999999E-2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3.3519999999999999</v>
      </c>
      <c r="E134">
        <v>28.018000000000001</v>
      </c>
      <c r="F134">
        <v>28.018000000000001</v>
      </c>
      <c r="G134">
        <v>0</v>
      </c>
      <c r="H134">
        <v>0</v>
      </c>
      <c r="I134">
        <v>1</v>
      </c>
      <c r="J134">
        <v>28.018000000000001</v>
      </c>
    </row>
    <row r="135" spans="1:10" x14ac:dyDescent="0.3">
      <c r="A135" t="s">
        <v>21</v>
      </c>
      <c r="B135" t="s">
        <v>272</v>
      </c>
      <c r="C135">
        <v>3.5009999999999999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1.2549999999999999</v>
      </c>
      <c r="E136">
        <v>0.36599999999999999</v>
      </c>
      <c r="F136">
        <v>0.38100000000000001</v>
      </c>
      <c r="G136">
        <v>2.1000000000000001E-2</v>
      </c>
      <c r="H136">
        <v>5.5</v>
      </c>
      <c r="I136">
        <v>3</v>
      </c>
      <c r="J136">
        <v>1.1439999999999999</v>
      </c>
    </row>
    <row r="137" spans="1:10" x14ac:dyDescent="0.3">
      <c r="A137" t="s">
        <v>21</v>
      </c>
      <c r="B137" t="s">
        <v>273</v>
      </c>
      <c r="C137">
        <v>1.353</v>
      </c>
      <c r="E137">
        <v>0.39600000000000002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0.28899999999999998</v>
      </c>
      <c r="E138">
        <v>0.13700000000000001</v>
      </c>
      <c r="F138">
        <v>0.14699999999999999</v>
      </c>
      <c r="G138">
        <v>1.4999999999999999E-2</v>
      </c>
      <c r="H138">
        <v>10</v>
      </c>
      <c r="I138">
        <v>9</v>
      </c>
      <c r="J138">
        <v>1.3240000000000001</v>
      </c>
    </row>
    <row r="139" spans="1:10" x14ac:dyDescent="0.3">
      <c r="A139" t="s">
        <v>21</v>
      </c>
      <c r="B139" t="s">
        <v>274</v>
      </c>
      <c r="C139">
        <v>0.37</v>
      </c>
      <c r="E139">
        <v>0.158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9.9000000000000005E-2</v>
      </c>
      <c r="E140">
        <v>5.3999999999999999E-2</v>
      </c>
      <c r="F140">
        <v>5.1999999999999998E-2</v>
      </c>
      <c r="G140">
        <v>2E-3</v>
      </c>
      <c r="H140">
        <v>4.0999999999999996</v>
      </c>
      <c r="I140">
        <v>27</v>
      </c>
      <c r="J140">
        <v>1.41</v>
      </c>
    </row>
    <row r="141" spans="1:10" x14ac:dyDescent="0.3">
      <c r="A141" t="s">
        <v>21</v>
      </c>
      <c r="B141" t="s">
        <v>275</v>
      </c>
      <c r="C141">
        <v>9.7000000000000003E-2</v>
      </c>
      <c r="E141">
        <v>5.0999999999999997E-2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6.9000000000000006E-2</v>
      </c>
      <c r="E142" t="s">
        <v>19</v>
      </c>
      <c r="F142">
        <v>5.5E-2</v>
      </c>
      <c r="G142">
        <v>0</v>
      </c>
      <c r="H142">
        <v>0</v>
      </c>
      <c r="I142">
        <v>81</v>
      </c>
      <c r="J142">
        <v>4.4649999999999999</v>
      </c>
    </row>
    <row r="143" spans="1:10" x14ac:dyDescent="0.3">
      <c r="A143" t="s">
        <v>21</v>
      </c>
      <c r="B143" t="s">
        <v>276</v>
      </c>
      <c r="C143">
        <v>0.10100000000000001</v>
      </c>
      <c r="E143">
        <v>5.5E-2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5.2999999999999999E-2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5.3999999999999999E-2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4.5999999999999999E-2</v>
      </c>
      <c r="D146" t="s">
        <v>65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4.7E-2</v>
      </c>
      <c r="D147" t="s">
        <v>65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4.5999999999999999E-2</v>
      </c>
      <c r="D148" t="s">
        <v>65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4.4999999999999998E-2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4.4999999999999998E-2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4.4999999999999998E-2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3.6070000000000002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3.7559999999999998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4.4999999999999998E-2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4.4999999999999998E-2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4.4999999999999998E-2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3.5880000000000001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3.7160000000000002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3.6150000000000002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3.601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3.5409999999999999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3.6040000000000001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3.359</v>
      </c>
      <c r="E166">
        <v>30.463999999999999</v>
      </c>
      <c r="F166">
        <v>39.222000000000001</v>
      </c>
      <c r="G166">
        <v>12.385</v>
      </c>
      <c r="H166">
        <v>31.6</v>
      </c>
      <c r="I166">
        <v>27</v>
      </c>
      <c r="J166">
        <v>1058.9970000000001</v>
      </c>
    </row>
    <row r="167" spans="1:10" x14ac:dyDescent="0.3">
      <c r="A167" t="s">
        <v>21</v>
      </c>
      <c r="B167" t="s">
        <v>323</v>
      </c>
      <c r="C167">
        <v>3.3879999999999999</v>
      </c>
      <c r="E167">
        <v>47.98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1.8089999999999999</v>
      </c>
      <c r="E168">
        <v>0.58399999999999996</v>
      </c>
      <c r="F168">
        <v>1.024</v>
      </c>
      <c r="G168">
        <v>0.622</v>
      </c>
      <c r="H168">
        <v>60.7</v>
      </c>
      <c r="I168">
        <v>81</v>
      </c>
      <c r="J168">
        <v>82.936000000000007</v>
      </c>
    </row>
    <row r="169" spans="1:10" x14ac:dyDescent="0.3">
      <c r="A169" t="s">
        <v>21</v>
      </c>
      <c r="B169" t="s">
        <v>324</v>
      </c>
      <c r="C169">
        <v>2.5779999999999998</v>
      </c>
      <c r="E169">
        <v>1.4630000000000001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0.59</v>
      </c>
      <c r="E170">
        <v>0.20699999999999999</v>
      </c>
      <c r="F170">
        <v>0.21299999999999999</v>
      </c>
      <c r="G170">
        <v>8.9999999999999993E-3</v>
      </c>
      <c r="H170">
        <v>4.2</v>
      </c>
      <c r="I170">
        <v>243</v>
      </c>
      <c r="J170">
        <v>51.874000000000002</v>
      </c>
    </row>
    <row r="171" spans="1:10" x14ac:dyDescent="0.3">
      <c r="A171" t="s">
        <v>21</v>
      </c>
      <c r="B171" t="s">
        <v>325</v>
      </c>
      <c r="C171">
        <v>0.64800000000000002</v>
      </c>
      <c r="E171">
        <v>0.22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0.14899999999999999</v>
      </c>
      <c r="E172">
        <v>8.7999999999999995E-2</v>
      </c>
      <c r="F172">
        <v>0.10100000000000001</v>
      </c>
      <c r="G172">
        <v>1.7999999999999999E-2</v>
      </c>
      <c r="H172">
        <v>18.3</v>
      </c>
      <c r="I172">
        <v>729</v>
      </c>
      <c r="J172">
        <v>73.552999999999997</v>
      </c>
    </row>
    <row r="173" spans="1:10" x14ac:dyDescent="0.3">
      <c r="A173" t="s">
        <v>21</v>
      </c>
      <c r="B173" t="s">
        <v>326</v>
      </c>
      <c r="C173">
        <v>0.214</v>
      </c>
      <c r="E173">
        <v>0.114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2.4359999999999999</v>
      </c>
      <c r="E174">
        <v>1.181</v>
      </c>
      <c r="F174">
        <v>0.94399999999999995</v>
      </c>
      <c r="G174">
        <v>0.33600000000000002</v>
      </c>
      <c r="H174">
        <v>35.6</v>
      </c>
      <c r="I174">
        <v>3</v>
      </c>
      <c r="J174">
        <v>2.831</v>
      </c>
    </row>
    <row r="175" spans="1:10" x14ac:dyDescent="0.3">
      <c r="A175" t="s">
        <v>21</v>
      </c>
      <c r="B175" t="s">
        <v>165</v>
      </c>
      <c r="C175">
        <v>2.004</v>
      </c>
      <c r="E175">
        <v>0.70599999999999996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7.0999999999999994E-2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7.0999999999999994E-2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5.1999999999999998E-2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5.8000000000000003E-2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4.7E-2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4.9000000000000002E-2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4.5999999999999999E-2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3.7029999999999998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3.63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3.5710000000000002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3.4990000000000001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3.1970000000000001</v>
      </c>
      <c r="E190">
        <v>8.1590000000000007</v>
      </c>
      <c r="F190">
        <v>16.292999999999999</v>
      </c>
      <c r="G190">
        <v>11.504</v>
      </c>
      <c r="H190">
        <v>70.599999999999994</v>
      </c>
      <c r="I190">
        <v>9</v>
      </c>
      <c r="J190">
        <v>146.64099999999999</v>
      </c>
    </row>
    <row r="191" spans="1:10" x14ac:dyDescent="0.3">
      <c r="A191" t="s">
        <v>21</v>
      </c>
      <c r="B191" t="s">
        <v>370</v>
      </c>
      <c r="C191">
        <v>3.3410000000000002</v>
      </c>
      <c r="E191">
        <v>24.428000000000001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1.496</v>
      </c>
      <c r="E192">
        <v>0.44500000000000001</v>
      </c>
      <c r="F192">
        <v>0.44700000000000001</v>
      </c>
      <c r="G192">
        <v>3.0000000000000001E-3</v>
      </c>
      <c r="H192">
        <v>0.6</v>
      </c>
      <c r="I192">
        <v>27</v>
      </c>
      <c r="J192">
        <v>12.081</v>
      </c>
    </row>
    <row r="193" spans="1:10" x14ac:dyDescent="0.3">
      <c r="A193" t="s">
        <v>21</v>
      </c>
      <c r="B193" t="s">
        <v>371</v>
      </c>
      <c r="C193">
        <v>1.5069999999999999</v>
      </c>
      <c r="E193">
        <v>0.44900000000000001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0.434</v>
      </c>
      <c r="E194">
        <v>0.17299999999999999</v>
      </c>
      <c r="F194">
        <v>0.186</v>
      </c>
      <c r="G194">
        <v>1.9E-2</v>
      </c>
      <c r="H194">
        <v>10.4</v>
      </c>
      <c r="I194">
        <v>81</v>
      </c>
      <c r="J194">
        <v>15.093999999999999</v>
      </c>
    </row>
    <row r="195" spans="1:10" x14ac:dyDescent="0.3">
      <c r="A195" t="s">
        <v>21</v>
      </c>
      <c r="B195" t="s">
        <v>372</v>
      </c>
      <c r="C195">
        <v>0.55700000000000005</v>
      </c>
      <c r="E195">
        <v>0.2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0.71399999999999997</v>
      </c>
      <c r="E196">
        <v>0.23400000000000001</v>
      </c>
      <c r="F196">
        <v>0.24299999999999999</v>
      </c>
      <c r="G196">
        <v>1.2999999999999999E-2</v>
      </c>
      <c r="H196">
        <v>5.3</v>
      </c>
      <c r="I196">
        <v>9</v>
      </c>
      <c r="J196">
        <v>2.1890000000000001</v>
      </c>
    </row>
    <row r="197" spans="1:10" x14ac:dyDescent="0.3">
      <c r="A197" t="s">
        <v>21</v>
      </c>
      <c r="B197" t="s">
        <v>166</v>
      </c>
      <c r="C197">
        <v>0.79800000000000004</v>
      </c>
      <c r="E197">
        <v>0.252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0.11600000000000001</v>
      </c>
      <c r="E198">
        <v>6.9000000000000006E-2</v>
      </c>
      <c r="F198">
        <v>6.8000000000000005E-2</v>
      </c>
      <c r="G198">
        <v>1E-3</v>
      </c>
      <c r="H198">
        <v>1.6</v>
      </c>
      <c r="I198">
        <v>243</v>
      </c>
      <c r="J198">
        <v>16.492000000000001</v>
      </c>
    </row>
    <row r="199" spans="1:10" x14ac:dyDescent="0.3">
      <c r="A199" t="s">
        <v>21</v>
      </c>
      <c r="B199" t="s">
        <v>373</v>
      </c>
      <c r="C199">
        <v>0.114</v>
      </c>
      <c r="E199">
        <v>6.7000000000000004E-2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6.2E-2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6.9000000000000006E-2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4.9000000000000002E-2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4.8000000000000001E-2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4.4999999999999998E-2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4.5999999999999999E-2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4.4999999999999998E-2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4.3999999999999997E-2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4.5999999999999999E-2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3.72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3.6819999999999999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3.6040000000000001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3.6070000000000002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3.3479999999999999</v>
      </c>
      <c r="E216">
        <v>26.673999999999999</v>
      </c>
      <c r="F216">
        <v>3881.576</v>
      </c>
      <c r="G216">
        <v>5451.6549999999997</v>
      </c>
      <c r="H216">
        <v>140.4</v>
      </c>
      <c r="I216">
        <v>9</v>
      </c>
      <c r="J216">
        <v>34934.184000000001</v>
      </c>
    </row>
    <row r="217" spans="1:10" x14ac:dyDescent="0.3">
      <c r="A217" t="s">
        <v>21</v>
      </c>
      <c r="B217" t="s">
        <v>418</v>
      </c>
      <c r="C217">
        <v>3.4660000000000002</v>
      </c>
      <c r="E217">
        <v>7736.4780000000001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0.18099999999999999</v>
      </c>
      <c r="E218">
        <v>0.10199999999999999</v>
      </c>
      <c r="F218">
        <v>9.8000000000000004E-2</v>
      </c>
      <c r="G218">
        <v>6.0000000000000001E-3</v>
      </c>
      <c r="H218">
        <v>6.1</v>
      </c>
      <c r="I218">
        <v>27</v>
      </c>
      <c r="J218">
        <v>2.6379999999999999</v>
      </c>
    </row>
    <row r="219" spans="1:10" x14ac:dyDescent="0.3">
      <c r="A219" t="s">
        <v>21</v>
      </c>
      <c r="B219" t="s">
        <v>167</v>
      </c>
      <c r="C219">
        <v>0.161</v>
      </c>
      <c r="E219">
        <v>9.4E-2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2.2109999999999999</v>
      </c>
      <c r="E220">
        <v>0.88500000000000001</v>
      </c>
      <c r="F220">
        <v>0.78300000000000003</v>
      </c>
      <c r="G220">
        <v>0.14499999999999999</v>
      </c>
      <c r="H220">
        <v>18.5</v>
      </c>
      <c r="I220">
        <v>27</v>
      </c>
      <c r="J220">
        <v>21.132000000000001</v>
      </c>
    </row>
    <row r="221" spans="1:10" x14ac:dyDescent="0.3">
      <c r="A221" t="s">
        <v>21</v>
      </c>
      <c r="B221" t="s">
        <v>419</v>
      </c>
      <c r="C221">
        <v>1.9670000000000001</v>
      </c>
      <c r="E221">
        <v>0.68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0.58499999999999996</v>
      </c>
      <c r="E222">
        <v>0.20599999999999999</v>
      </c>
      <c r="F222">
        <v>0.214</v>
      </c>
      <c r="G222">
        <v>1.0999999999999999E-2</v>
      </c>
      <c r="H222">
        <v>5.0999999999999996</v>
      </c>
      <c r="I222">
        <v>81</v>
      </c>
      <c r="J222">
        <v>17.305</v>
      </c>
    </row>
    <row r="223" spans="1:10" x14ac:dyDescent="0.3">
      <c r="A223" t="s">
        <v>21</v>
      </c>
      <c r="B223" t="s">
        <v>420</v>
      </c>
      <c r="C223">
        <v>0.65600000000000003</v>
      </c>
      <c r="E223">
        <v>0.221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0.14899999999999999</v>
      </c>
      <c r="E224">
        <v>8.7999999999999995E-2</v>
      </c>
      <c r="F224">
        <v>8.7999999999999995E-2</v>
      </c>
      <c r="G224">
        <v>1E-3</v>
      </c>
      <c r="H224">
        <v>0.6</v>
      </c>
      <c r="I224">
        <v>243</v>
      </c>
      <c r="J224">
        <v>21.454000000000001</v>
      </c>
    </row>
    <row r="225" spans="1:10" x14ac:dyDescent="0.3">
      <c r="A225" t="s">
        <v>21</v>
      </c>
      <c r="B225" t="s">
        <v>421</v>
      </c>
      <c r="C225">
        <v>0.151</v>
      </c>
      <c r="E225">
        <v>8.8999999999999996E-2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7.0999999999999994E-2</v>
      </c>
      <c r="E226" t="s">
        <v>19</v>
      </c>
      <c r="F226">
        <v>3.9E-2</v>
      </c>
      <c r="G226">
        <v>0</v>
      </c>
      <c r="H226">
        <v>0</v>
      </c>
      <c r="I226">
        <v>729</v>
      </c>
      <c r="J226">
        <v>28.492999999999999</v>
      </c>
    </row>
    <row r="227" spans="1:10" x14ac:dyDescent="0.3">
      <c r="A227" t="s">
        <v>21</v>
      </c>
      <c r="B227" t="s">
        <v>422</v>
      </c>
      <c r="C227">
        <v>8.8999999999999996E-2</v>
      </c>
      <c r="E227">
        <v>3.9E-2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5.2999999999999999E-2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5.5E-2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5.1999999999999998E-2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5.2999999999999999E-2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4.7E-2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4.9000000000000002E-2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4.7E-2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7.2999999999999995E-2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7.8E-2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5.0999999999999997E-2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0.05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7.4999999999999997E-2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4.5999999999999999E-2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4.5999999999999999E-2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4.3999999999999997E-2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4.2999999999999997E-2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4.5999999999999999E-2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4.4999999999999998E-2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3.9620000000000002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3.8889999999999998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4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4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3.9129999999999998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4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3.613</v>
      </c>
      <c r="E260" t="s">
        <v>19</v>
      </c>
      <c r="F260">
        <v>9417.7569999999996</v>
      </c>
      <c r="G260">
        <v>0</v>
      </c>
      <c r="H260">
        <v>0</v>
      </c>
      <c r="I260">
        <v>27</v>
      </c>
      <c r="J260">
        <v>254279.44</v>
      </c>
    </row>
    <row r="261" spans="1:10" x14ac:dyDescent="0.3">
      <c r="A261" t="s">
        <v>21</v>
      </c>
      <c r="B261" t="s">
        <v>215</v>
      </c>
      <c r="C261">
        <v>3.4660000000000002</v>
      </c>
      <c r="E261">
        <v>9417.7569999999996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2.2250000000000001</v>
      </c>
      <c r="E262">
        <v>0.9</v>
      </c>
      <c r="F262">
        <v>1.3440000000000001</v>
      </c>
      <c r="G262">
        <v>0.629</v>
      </c>
      <c r="H262">
        <v>46.8</v>
      </c>
      <c r="I262">
        <v>81</v>
      </c>
      <c r="J262">
        <v>108.88500000000001</v>
      </c>
    </row>
    <row r="263" spans="1:10" x14ac:dyDescent="0.3">
      <c r="A263" t="s">
        <v>21</v>
      </c>
      <c r="B263" t="s">
        <v>216</v>
      </c>
      <c r="C263">
        <v>2.6930000000000001</v>
      </c>
      <c r="E263">
        <v>1.7889999999999999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0.65300000000000002</v>
      </c>
      <c r="E264">
        <v>0.221</v>
      </c>
      <c r="F264">
        <v>0.20100000000000001</v>
      </c>
      <c r="G264">
        <v>2.8000000000000001E-2</v>
      </c>
      <c r="H264">
        <v>14.2</v>
      </c>
      <c r="I264">
        <v>243</v>
      </c>
      <c r="J264">
        <v>48.771999999999998</v>
      </c>
    </row>
    <row r="265" spans="1:10" x14ac:dyDescent="0.3">
      <c r="A265" t="s">
        <v>21</v>
      </c>
      <c r="B265" t="s">
        <v>217</v>
      </c>
      <c r="C265">
        <v>0.46899999999999997</v>
      </c>
      <c r="E265">
        <v>0.18099999999999999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0.16800000000000001</v>
      </c>
      <c r="E266">
        <v>9.6000000000000002E-2</v>
      </c>
      <c r="F266">
        <v>0.10100000000000001</v>
      </c>
      <c r="G266">
        <v>7.0000000000000001E-3</v>
      </c>
      <c r="H266">
        <v>7</v>
      </c>
      <c r="I266">
        <v>729</v>
      </c>
      <c r="J266">
        <v>73.947999999999993</v>
      </c>
    </row>
    <row r="267" spans="1:10" x14ac:dyDescent="0.3">
      <c r="A267" t="s">
        <v>21</v>
      </c>
      <c r="B267" t="s">
        <v>218</v>
      </c>
      <c r="C267">
        <v>0.193</v>
      </c>
      <c r="E267">
        <v>0.106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9.5000000000000001E-2</v>
      </c>
      <c r="E268">
        <v>4.8000000000000001E-2</v>
      </c>
      <c r="F268">
        <v>4.8000000000000001E-2</v>
      </c>
      <c r="G268">
        <v>0</v>
      </c>
      <c r="H268">
        <v>0</v>
      </c>
      <c r="I268">
        <v>2187</v>
      </c>
      <c r="J268">
        <v>105.694</v>
      </c>
    </row>
    <row r="269" spans="1:10" x14ac:dyDescent="0.3">
      <c r="A269" t="s">
        <v>21</v>
      </c>
      <c r="B269" t="s">
        <v>219</v>
      </c>
      <c r="C269">
        <v>7.1999999999999995E-2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5.6000000000000001E-2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5.7000000000000002E-2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5.6000000000000001E-2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4.8000000000000001E-2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0.16400000000000001</v>
      </c>
      <c r="E274">
        <v>9.5000000000000001E-2</v>
      </c>
      <c r="F274">
        <v>9.5000000000000001E-2</v>
      </c>
      <c r="G274">
        <v>0</v>
      </c>
      <c r="H274">
        <v>0</v>
      </c>
      <c r="I274">
        <v>59049</v>
      </c>
      <c r="J274">
        <v>5590.6440000000002</v>
      </c>
    </row>
    <row r="275" spans="1:10" x14ac:dyDescent="0.3">
      <c r="A275" t="s">
        <v>21</v>
      </c>
      <c r="B275" t="s">
        <v>222</v>
      </c>
      <c r="C275">
        <v>6.6000000000000003E-2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8.6999999999999994E-2</v>
      </c>
      <c r="E276">
        <v>3.5999999999999997E-2</v>
      </c>
      <c r="F276">
        <v>3.5999999999999997E-2</v>
      </c>
      <c r="G276">
        <v>0</v>
      </c>
      <c r="H276">
        <v>0</v>
      </c>
      <c r="I276">
        <v>177147</v>
      </c>
      <c r="J276">
        <v>6418.0140000000001</v>
      </c>
    </row>
    <row r="277" spans="1:10" x14ac:dyDescent="0.3">
      <c r="A277" t="s">
        <v>21</v>
      </c>
      <c r="B277" t="s">
        <v>223</v>
      </c>
      <c r="C277">
        <v>5.2999999999999999E-2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3.843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3.8919999999999999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3.8929999999999998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3.7280000000000002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3.5619999999999998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3.7080000000000002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1.8939999999999999</v>
      </c>
      <c r="E284">
        <v>0.63300000000000001</v>
      </c>
      <c r="F284">
        <v>0.625</v>
      </c>
      <c r="G284">
        <v>1.0999999999999999E-2</v>
      </c>
      <c r="H284">
        <v>1.8</v>
      </c>
      <c r="I284">
        <v>27</v>
      </c>
      <c r="J284">
        <v>16.885999999999999</v>
      </c>
    </row>
    <row r="285" spans="1:10" x14ac:dyDescent="0.3">
      <c r="A285" t="s">
        <v>21</v>
      </c>
      <c r="B285" t="s">
        <v>263</v>
      </c>
      <c r="C285">
        <v>1.8680000000000001</v>
      </c>
      <c r="E285">
        <v>0.61699999999999999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0.55800000000000005</v>
      </c>
      <c r="E286">
        <v>0.2</v>
      </c>
      <c r="F286">
        <v>0.20799999999999999</v>
      </c>
      <c r="G286">
        <v>1.0999999999999999E-2</v>
      </c>
      <c r="H286">
        <v>5.3</v>
      </c>
      <c r="I286">
        <v>81</v>
      </c>
      <c r="J286">
        <v>16.853999999999999</v>
      </c>
    </row>
    <row r="287" spans="1:10" x14ac:dyDescent="0.3">
      <c r="A287" t="s">
        <v>21</v>
      </c>
      <c r="B287" t="s">
        <v>264</v>
      </c>
      <c r="C287">
        <v>0.63100000000000001</v>
      </c>
      <c r="E287">
        <v>0.216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0.14199999999999999</v>
      </c>
      <c r="E288">
        <v>8.4000000000000005E-2</v>
      </c>
      <c r="F288">
        <v>8.5999999999999993E-2</v>
      </c>
      <c r="G288">
        <v>2E-3</v>
      </c>
      <c r="H288">
        <v>2.8</v>
      </c>
      <c r="I288">
        <v>243</v>
      </c>
      <c r="J288">
        <v>20.943000000000001</v>
      </c>
    </row>
    <row r="289" spans="1:10" x14ac:dyDescent="0.3">
      <c r="A289" t="s">
        <v>21</v>
      </c>
      <c r="B289" t="s">
        <v>265</v>
      </c>
      <c r="C289">
        <v>0.14899999999999999</v>
      </c>
      <c r="E289">
        <v>8.7999999999999995E-2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7.1999999999999995E-2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7.6999999999999999E-2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5.2999999999999999E-2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5.6000000000000001E-2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5.0999999999999997E-2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4.9000000000000002E-2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0.158</v>
      </c>
      <c r="E296">
        <v>9.1999999999999998E-2</v>
      </c>
      <c r="F296">
        <v>9.7000000000000003E-2</v>
      </c>
      <c r="G296">
        <v>7.0000000000000001E-3</v>
      </c>
      <c r="H296">
        <v>6.9</v>
      </c>
      <c r="I296">
        <v>19683</v>
      </c>
      <c r="J296">
        <v>1901.9369999999999</v>
      </c>
    </row>
    <row r="297" spans="1:10" x14ac:dyDescent="0.3">
      <c r="A297" t="s">
        <v>21</v>
      </c>
      <c r="B297" t="s">
        <v>269</v>
      </c>
      <c r="C297">
        <v>0.18</v>
      </c>
      <c r="E297">
        <v>0.10100000000000001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0.112</v>
      </c>
      <c r="E298">
        <v>6.5000000000000002E-2</v>
      </c>
      <c r="F298">
        <v>4.1000000000000002E-2</v>
      </c>
      <c r="G298">
        <v>3.4000000000000002E-2</v>
      </c>
      <c r="H298">
        <v>84.2</v>
      </c>
      <c r="I298">
        <v>59049</v>
      </c>
      <c r="J298">
        <v>2411.6979999999999</v>
      </c>
    </row>
    <row r="299" spans="1:10" x14ac:dyDescent="0.3">
      <c r="A299" t="s">
        <v>21</v>
      </c>
      <c r="B299" t="s">
        <v>270</v>
      </c>
      <c r="C299">
        <v>8.2000000000000003E-2</v>
      </c>
      <c r="E299">
        <v>1.7000000000000001E-2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5.6000000000000001E-2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5.1999999999999998E-2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3.8660000000000001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3.8149999999999999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3.7919999999999998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3.8039999999999998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3.5190000000000001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3.4780000000000002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1.48</v>
      </c>
      <c r="E308">
        <v>0.439</v>
      </c>
      <c r="F308">
        <v>0.41499999999999998</v>
      </c>
      <c r="G308">
        <v>3.4000000000000002E-2</v>
      </c>
      <c r="H308">
        <v>8.1999999999999993</v>
      </c>
      <c r="I308">
        <v>27</v>
      </c>
      <c r="J308">
        <v>11.214</v>
      </c>
    </row>
    <row r="309" spans="1:10" x14ac:dyDescent="0.3">
      <c r="A309" t="s">
        <v>21</v>
      </c>
      <c r="B309" t="s">
        <v>311</v>
      </c>
      <c r="C309">
        <v>1.337</v>
      </c>
      <c r="E309">
        <v>0.39100000000000001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0.36199999999999999</v>
      </c>
      <c r="E310">
        <v>0.156</v>
      </c>
      <c r="F310">
        <v>0.16400000000000001</v>
      </c>
      <c r="G310">
        <v>1.2E-2</v>
      </c>
      <c r="H310">
        <v>7.2</v>
      </c>
      <c r="I310">
        <v>81</v>
      </c>
      <c r="J310">
        <v>13.28</v>
      </c>
    </row>
    <row r="311" spans="1:10" x14ac:dyDescent="0.3">
      <c r="A311" t="s">
        <v>21</v>
      </c>
      <c r="B311" t="s">
        <v>312</v>
      </c>
      <c r="C311">
        <v>0.433</v>
      </c>
      <c r="E311">
        <v>0.17199999999999999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0.125</v>
      </c>
      <c r="E312">
        <v>7.3999999999999996E-2</v>
      </c>
      <c r="F312">
        <v>8.3000000000000004E-2</v>
      </c>
      <c r="G312">
        <v>1.2E-2</v>
      </c>
      <c r="H312">
        <v>14.5</v>
      </c>
      <c r="I312">
        <v>243</v>
      </c>
      <c r="J312">
        <v>20.113</v>
      </c>
    </row>
    <row r="313" spans="1:10" x14ac:dyDescent="0.3">
      <c r="A313" t="s">
        <v>21</v>
      </c>
      <c r="B313" t="s">
        <v>313</v>
      </c>
      <c r="C313">
        <v>0.156</v>
      </c>
      <c r="E313">
        <v>9.0999999999999998E-2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6.4000000000000001E-2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6.8000000000000005E-2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5.0999999999999997E-2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5.2999999999999999E-2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4.7E-2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6.4000000000000001E-2</v>
      </c>
      <c r="E320" t="s">
        <v>19</v>
      </c>
      <c r="F320">
        <v>8.5999999999999993E-2</v>
      </c>
      <c r="G320">
        <v>0</v>
      </c>
      <c r="H320">
        <v>0</v>
      </c>
      <c r="I320">
        <v>19683</v>
      </c>
      <c r="J320">
        <v>1702.296</v>
      </c>
    </row>
    <row r="321" spans="1:10" x14ac:dyDescent="0.3">
      <c r="A321" t="s">
        <v>21</v>
      </c>
      <c r="B321" t="s">
        <v>317</v>
      </c>
      <c r="C321">
        <v>0.14599999999999999</v>
      </c>
      <c r="E321">
        <v>8.5999999999999993E-2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5.8999999999999997E-2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5.2999999999999999E-2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0.18099999999999999</v>
      </c>
      <c r="E324">
        <v>0.10199999999999999</v>
      </c>
      <c r="F324">
        <v>8.4000000000000005E-2</v>
      </c>
      <c r="G324">
        <v>2.5999999999999999E-2</v>
      </c>
      <c r="H324">
        <v>31.3</v>
      </c>
      <c r="I324">
        <v>177147</v>
      </c>
      <c r="J324">
        <v>14793.985000000001</v>
      </c>
    </row>
    <row r="325" spans="1:10" x14ac:dyDescent="0.3">
      <c r="A325" t="s">
        <v>21</v>
      </c>
      <c r="B325" t="s">
        <v>319</v>
      </c>
      <c r="C325">
        <v>0.111</v>
      </c>
      <c r="E325">
        <v>6.5000000000000002E-2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3.8220000000000001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3.617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3.855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3.7549999999999999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3.48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3.657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2.0609999999999999</v>
      </c>
      <c r="E332">
        <v>0.749</v>
      </c>
      <c r="F332">
        <v>0.67100000000000004</v>
      </c>
      <c r="G332">
        <v>0.11</v>
      </c>
      <c r="H332">
        <v>16.399999999999999</v>
      </c>
      <c r="I332">
        <v>27</v>
      </c>
      <c r="J332">
        <v>18.111000000000001</v>
      </c>
    </row>
    <row r="333" spans="1:10" x14ac:dyDescent="0.3">
      <c r="A333" t="s">
        <v>21</v>
      </c>
      <c r="B333" t="s">
        <v>359</v>
      </c>
      <c r="C333">
        <v>1.8240000000000001</v>
      </c>
      <c r="E333">
        <v>0.59299999999999997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0.52</v>
      </c>
      <c r="E334">
        <v>0.192</v>
      </c>
      <c r="F334">
        <v>0.19</v>
      </c>
      <c r="G334">
        <v>3.0000000000000001E-3</v>
      </c>
      <c r="H334">
        <v>1.5</v>
      </c>
      <c r="I334">
        <v>81</v>
      </c>
      <c r="J334">
        <v>15.384</v>
      </c>
    </row>
    <row r="335" spans="1:10" x14ac:dyDescent="0.3">
      <c r="A335" t="s">
        <v>21</v>
      </c>
      <c r="B335" t="s">
        <v>360</v>
      </c>
      <c r="C335">
        <v>0.501</v>
      </c>
      <c r="E335">
        <v>0.188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0.154</v>
      </c>
      <c r="E336">
        <v>0.09</v>
      </c>
      <c r="F336">
        <v>8.5999999999999993E-2</v>
      </c>
      <c r="G336">
        <v>7.0000000000000001E-3</v>
      </c>
      <c r="H336">
        <v>8.1</v>
      </c>
      <c r="I336">
        <v>243</v>
      </c>
      <c r="J336">
        <v>20.785</v>
      </c>
    </row>
    <row r="337" spans="1:10" x14ac:dyDescent="0.3">
      <c r="A337" t="s">
        <v>21</v>
      </c>
      <c r="B337" t="s">
        <v>361</v>
      </c>
      <c r="C337">
        <v>0.13500000000000001</v>
      </c>
      <c r="E337">
        <v>8.1000000000000003E-2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8.6999999999999994E-2</v>
      </c>
      <c r="E338">
        <v>3.5999999999999997E-2</v>
      </c>
      <c r="F338">
        <v>3.5999999999999997E-2</v>
      </c>
      <c r="G338">
        <v>0</v>
      </c>
      <c r="H338">
        <v>0</v>
      </c>
      <c r="I338">
        <v>729</v>
      </c>
      <c r="J338">
        <v>26.251999999999999</v>
      </c>
    </row>
    <row r="339" spans="1:10" x14ac:dyDescent="0.3">
      <c r="A339" t="s">
        <v>21</v>
      </c>
      <c r="B339" t="s">
        <v>362</v>
      </c>
      <c r="C339">
        <v>7.3999999999999996E-2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5.6000000000000001E-2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0.05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5.0999999999999997E-2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4.8000000000000001E-2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0.158</v>
      </c>
      <c r="E344">
        <v>9.1999999999999998E-2</v>
      </c>
      <c r="F344">
        <v>9.4E-2</v>
      </c>
      <c r="G344">
        <v>3.0000000000000001E-3</v>
      </c>
      <c r="H344">
        <v>3</v>
      </c>
      <c r="I344">
        <v>19683</v>
      </c>
      <c r="J344">
        <v>1856.443</v>
      </c>
    </row>
    <row r="345" spans="1:10" x14ac:dyDescent="0.3">
      <c r="A345" t="s">
        <v>21</v>
      </c>
      <c r="B345" t="s">
        <v>365</v>
      </c>
      <c r="C345">
        <v>0.16800000000000001</v>
      </c>
      <c r="E345">
        <v>9.6000000000000002E-2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4.3999999999999997E-2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4.4999999999999998E-2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6.7000000000000004E-2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3.669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3.7050000000000001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2.847</v>
      </c>
      <c r="E352">
        <v>2.4660000000000002</v>
      </c>
      <c r="F352">
        <v>2.1640000000000001</v>
      </c>
      <c r="G352">
        <v>0.42699999999999999</v>
      </c>
      <c r="H352">
        <v>19.7</v>
      </c>
      <c r="I352">
        <v>3</v>
      </c>
      <c r="J352">
        <v>6.492</v>
      </c>
    </row>
    <row r="353" spans="1:10" x14ac:dyDescent="0.3">
      <c r="A353" t="s">
        <v>21</v>
      </c>
      <c r="B353" t="s">
        <v>405</v>
      </c>
      <c r="C353">
        <v>2.714</v>
      </c>
      <c r="E353">
        <v>1.8620000000000001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0.85099999999999998</v>
      </c>
      <c r="E354">
        <v>0.26400000000000001</v>
      </c>
      <c r="F354">
        <v>0.26800000000000002</v>
      </c>
      <c r="G354">
        <v>5.0000000000000001E-3</v>
      </c>
      <c r="H354">
        <v>1.9</v>
      </c>
      <c r="I354">
        <v>9</v>
      </c>
      <c r="J354">
        <v>2.41</v>
      </c>
    </row>
    <row r="355" spans="1:10" x14ac:dyDescent="0.3">
      <c r="A355" t="s">
        <v>21</v>
      </c>
      <c r="B355" t="s">
        <v>406</v>
      </c>
      <c r="C355">
        <v>0.88200000000000001</v>
      </c>
      <c r="E355">
        <v>0.27100000000000002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0.247</v>
      </c>
      <c r="E356">
        <v>0.125</v>
      </c>
      <c r="F356">
        <v>0.113</v>
      </c>
      <c r="G356">
        <v>1.7000000000000001E-2</v>
      </c>
      <c r="H356">
        <v>15</v>
      </c>
      <c r="I356">
        <v>27</v>
      </c>
      <c r="J356">
        <v>3.0419999999999998</v>
      </c>
    </row>
    <row r="357" spans="1:10" x14ac:dyDescent="0.3">
      <c r="A357" t="s">
        <v>21</v>
      </c>
      <c r="B357" t="s">
        <v>407</v>
      </c>
      <c r="C357">
        <v>0.17799999999999999</v>
      </c>
      <c r="E357">
        <v>0.10100000000000001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0.126</v>
      </c>
      <c r="E358">
        <v>7.4999999999999997E-2</v>
      </c>
      <c r="F358">
        <v>7.0999999999999994E-2</v>
      </c>
      <c r="G358">
        <v>6.0000000000000001E-3</v>
      </c>
      <c r="H358">
        <v>8.3000000000000007</v>
      </c>
      <c r="I358">
        <v>81</v>
      </c>
      <c r="J358">
        <v>5.7469999999999999</v>
      </c>
    </row>
    <row r="359" spans="1:10" x14ac:dyDescent="0.3">
      <c r="A359" t="s">
        <v>21</v>
      </c>
      <c r="B359" t="s">
        <v>408</v>
      </c>
      <c r="C359">
        <v>0.114</v>
      </c>
      <c r="E359">
        <v>6.7000000000000004E-2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9.0999999999999998E-2</v>
      </c>
      <c r="E360">
        <v>4.3999999999999997E-2</v>
      </c>
      <c r="F360">
        <v>4.3999999999999997E-2</v>
      </c>
      <c r="G360">
        <v>0</v>
      </c>
      <c r="H360">
        <v>0</v>
      </c>
      <c r="I360">
        <v>243</v>
      </c>
      <c r="J360">
        <v>10.590999999999999</v>
      </c>
    </row>
    <row r="361" spans="1:10" x14ac:dyDescent="0.3">
      <c r="A361" t="s">
        <v>21</v>
      </c>
      <c r="B361" t="s">
        <v>409</v>
      </c>
      <c r="C361">
        <v>0.06</v>
      </c>
      <c r="E361" t="s">
        <v>19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8.6999999999999994E-2</v>
      </c>
      <c r="E362">
        <v>3.5000000000000003E-2</v>
      </c>
      <c r="F362">
        <v>3.5000000000000003E-2</v>
      </c>
      <c r="G362">
        <v>0</v>
      </c>
      <c r="H362">
        <v>0</v>
      </c>
      <c r="I362">
        <v>729</v>
      </c>
      <c r="J362">
        <v>25.253</v>
      </c>
    </row>
    <row r="363" spans="1:10" x14ac:dyDescent="0.3">
      <c r="A363" t="s">
        <v>21</v>
      </c>
      <c r="B363" t="s">
        <v>410</v>
      </c>
      <c r="C363">
        <v>5.8999999999999997E-2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0.05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0.05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4.9000000000000002E-2</v>
      </c>
      <c r="D366" t="s">
        <v>65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4.9000000000000002E-2</v>
      </c>
      <c r="D367" t="s">
        <v>65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6.3E-2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4.8000000000000001E-2</v>
      </c>
      <c r="D369" t="s">
        <v>65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6.9000000000000006E-2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4.7E-2</v>
      </c>
      <c r="D371" t="s">
        <v>65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0.09</v>
      </c>
      <c r="E372">
        <v>4.1000000000000002E-2</v>
      </c>
      <c r="F372">
        <v>3.5000000000000003E-2</v>
      </c>
      <c r="G372">
        <v>8.9999999999999993E-3</v>
      </c>
      <c r="H372">
        <v>26.6</v>
      </c>
      <c r="I372">
        <v>177147</v>
      </c>
      <c r="J372">
        <v>6152.134</v>
      </c>
    </row>
    <row r="373" spans="1:10" x14ac:dyDescent="0.3">
      <c r="A373" t="s">
        <v>21</v>
      </c>
      <c r="B373" t="s">
        <v>415</v>
      </c>
      <c r="C373">
        <v>8.4000000000000005E-2</v>
      </c>
      <c r="E373">
        <v>2.8000000000000001E-2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3.5329999999999999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3.4929999999999999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3.2469999999999999</v>
      </c>
      <c r="E376">
        <v>10.965</v>
      </c>
      <c r="F376">
        <v>9.7870000000000008</v>
      </c>
      <c r="G376">
        <v>1.6659999999999999</v>
      </c>
      <c r="H376">
        <v>17</v>
      </c>
      <c r="I376">
        <v>3</v>
      </c>
      <c r="J376">
        <v>29.361000000000001</v>
      </c>
    </row>
    <row r="377" spans="1:10" x14ac:dyDescent="0.3">
      <c r="A377" t="s">
        <v>21</v>
      </c>
      <c r="B377" t="s">
        <v>129</v>
      </c>
      <c r="C377">
        <v>3.2069999999999999</v>
      </c>
      <c r="E377">
        <v>8.609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1.405</v>
      </c>
      <c r="E378">
        <v>0.41299999999999998</v>
      </c>
      <c r="F378">
        <v>0.439</v>
      </c>
      <c r="G378">
        <v>3.6999999999999998E-2</v>
      </c>
      <c r="H378">
        <v>8.3000000000000007</v>
      </c>
      <c r="I378">
        <v>9</v>
      </c>
      <c r="J378">
        <v>3.952</v>
      </c>
    </row>
    <row r="379" spans="1:10" x14ac:dyDescent="0.3">
      <c r="A379" t="s">
        <v>21</v>
      </c>
      <c r="B379" t="s">
        <v>130</v>
      </c>
      <c r="C379">
        <v>1.548</v>
      </c>
      <c r="E379">
        <v>0.46500000000000002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0.34100000000000003</v>
      </c>
      <c r="E380">
        <v>0.15</v>
      </c>
      <c r="F380">
        <v>0.14599999999999999</v>
      </c>
      <c r="G380">
        <v>6.0000000000000001E-3</v>
      </c>
      <c r="H380">
        <v>3.9</v>
      </c>
      <c r="I380">
        <v>27</v>
      </c>
      <c r="J380">
        <v>3.9529999999999998</v>
      </c>
    </row>
    <row r="381" spans="1:10" x14ac:dyDescent="0.3">
      <c r="A381" t="s">
        <v>21</v>
      </c>
      <c r="B381" t="s">
        <v>131</v>
      </c>
      <c r="C381">
        <v>0.31</v>
      </c>
      <c r="E381">
        <v>0.14199999999999999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0.11600000000000001</v>
      </c>
      <c r="E382">
        <v>6.8000000000000005E-2</v>
      </c>
      <c r="F382">
        <v>7.0999999999999994E-2</v>
      </c>
      <c r="G382">
        <v>4.0000000000000001E-3</v>
      </c>
      <c r="H382">
        <v>5</v>
      </c>
      <c r="I382">
        <v>81</v>
      </c>
      <c r="J382">
        <v>5.7210000000000001</v>
      </c>
    </row>
    <row r="383" spans="1:10" x14ac:dyDescent="0.3">
      <c r="A383" t="s">
        <v>21</v>
      </c>
      <c r="B383" t="s">
        <v>132</v>
      </c>
      <c r="C383">
        <v>0.123</v>
      </c>
      <c r="E383">
        <v>7.2999999999999995E-2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6.5000000000000002E-2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6.8000000000000005E-2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0.05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5.7000000000000002E-2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4.7E-2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4.7E-2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4.5999999999999999E-2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5.2999999999999999E-2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4.5999999999999999E-2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4.5999999999999999E-2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4.4999999999999998E-2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5.8999999999999997E-2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4.4999999999999998E-2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0.05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5537.44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473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67" priority="16" operator="greaterThan">
      <formula>20</formula>
    </cfRule>
  </conditionalFormatting>
  <conditionalFormatting sqref="R6:AC6">
    <cfRule type="cellIs" dxfId="266" priority="15" operator="greaterThan">
      <formula>20</formula>
    </cfRule>
  </conditionalFormatting>
  <conditionalFormatting sqref="D9:O9">
    <cfRule type="cellIs" dxfId="265" priority="14" operator="greaterThan">
      <formula>20</formula>
    </cfRule>
  </conditionalFormatting>
  <conditionalFormatting sqref="R9:AC9">
    <cfRule type="cellIs" dxfId="264" priority="13" operator="greaterThan">
      <formula>20</formula>
    </cfRule>
  </conditionalFormatting>
  <conditionalFormatting sqref="D12:O12">
    <cfRule type="cellIs" dxfId="263" priority="12" operator="greaterThan">
      <formula>20</formula>
    </cfRule>
  </conditionalFormatting>
  <conditionalFormatting sqref="R12:AC12">
    <cfRule type="cellIs" dxfId="262" priority="11" operator="greaterThan">
      <formula>20</formula>
    </cfRule>
  </conditionalFormatting>
  <conditionalFormatting sqref="D15:O15">
    <cfRule type="cellIs" dxfId="261" priority="10" operator="greaterThan">
      <formula>20</formula>
    </cfRule>
  </conditionalFormatting>
  <conditionalFormatting sqref="R15:AC15">
    <cfRule type="cellIs" dxfId="260" priority="9" operator="greaterThan">
      <formula>20</formula>
    </cfRule>
  </conditionalFormatting>
  <conditionalFormatting sqref="D18:O18">
    <cfRule type="cellIs" dxfId="259" priority="8" operator="greaterThan">
      <formula>20</formula>
    </cfRule>
  </conditionalFormatting>
  <conditionalFormatting sqref="R18:AC18">
    <cfRule type="cellIs" dxfId="258" priority="7" operator="greaterThan">
      <formula>20</formula>
    </cfRule>
  </conditionalFormatting>
  <conditionalFormatting sqref="D21:O21">
    <cfRule type="cellIs" dxfId="257" priority="6" operator="greaterThan">
      <formula>20</formula>
    </cfRule>
  </conditionalFormatting>
  <conditionalFormatting sqref="R21:AC21">
    <cfRule type="cellIs" dxfId="256" priority="5" operator="greaterThan">
      <formula>20</formula>
    </cfRule>
  </conditionalFormatting>
  <conditionalFormatting sqref="D24:O24">
    <cfRule type="cellIs" dxfId="255" priority="4" operator="greaterThan">
      <formula>20</formula>
    </cfRule>
  </conditionalFormatting>
  <conditionalFormatting sqref="R24:AC24">
    <cfRule type="cellIs" dxfId="254" priority="3" operator="greaterThan">
      <formula>20</formula>
    </cfRule>
  </conditionalFormatting>
  <conditionalFormatting sqref="D27:O27">
    <cfRule type="cellIs" dxfId="253" priority="2" operator="greaterThan">
      <formula>20</formula>
    </cfRule>
  </conditionalFormatting>
  <conditionalFormatting sqref="R27:AC27">
    <cfRule type="cellIs" dxfId="252" priority="1" operator="greaterThan">
      <formula>20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6.89843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27.3</v>
      </c>
      <c r="C4" s="1" t="s">
        <v>438</v>
      </c>
      <c r="D4">
        <v>4.8899999999999999E-2</v>
      </c>
      <c r="E4">
        <v>5.2699999999999997E-2</v>
      </c>
      <c r="F4">
        <v>5.2499999999999998E-2</v>
      </c>
      <c r="G4">
        <v>4.9599999999999998E-2</v>
      </c>
      <c r="H4">
        <v>4.8000000000000001E-2</v>
      </c>
      <c r="I4">
        <v>4.5600000000000002E-2</v>
      </c>
      <c r="J4">
        <v>4.7199999999999999E-2</v>
      </c>
      <c r="K4">
        <v>4.6100000000000002E-2</v>
      </c>
      <c r="L4">
        <v>4.5699999999999998E-2</v>
      </c>
      <c r="M4">
        <v>4.58E-2</v>
      </c>
      <c r="N4">
        <v>4.6600000000000003E-2</v>
      </c>
      <c r="O4">
        <v>4.3299999999999998E-2</v>
      </c>
      <c r="Q4" s="1" t="s">
        <v>446</v>
      </c>
      <c r="R4">
        <v>3.1981999999999999</v>
      </c>
      <c r="S4">
        <v>3.2875000000000001</v>
      </c>
      <c r="T4">
        <v>3.2766999999999999</v>
      </c>
      <c r="U4">
        <v>2.7927</v>
      </c>
      <c r="V4">
        <v>2.0785999999999998</v>
      </c>
      <c r="W4">
        <v>1.1268</v>
      </c>
      <c r="X4">
        <v>0.51590000000000003</v>
      </c>
      <c r="Y4">
        <v>0.2712</v>
      </c>
      <c r="Z4">
        <v>0.1215</v>
      </c>
      <c r="AA4">
        <v>8.1299999999999997E-2</v>
      </c>
      <c r="AB4">
        <v>5.9299999999999999E-2</v>
      </c>
      <c r="AC4">
        <v>4.99E-2</v>
      </c>
    </row>
    <row r="5" spans="1:29" x14ac:dyDescent="0.3">
      <c r="C5" s="1"/>
      <c r="D5">
        <v>4.5699999999999998E-2</v>
      </c>
      <c r="E5">
        <v>4.5199999999999997E-2</v>
      </c>
      <c r="F5">
        <v>4.3799999999999999E-2</v>
      </c>
      <c r="G5">
        <v>4.3200000000000002E-2</v>
      </c>
      <c r="H5">
        <v>4.4999999999999998E-2</v>
      </c>
      <c r="I5">
        <v>4.3900000000000002E-2</v>
      </c>
      <c r="J5">
        <v>4.3099999999999999E-2</v>
      </c>
      <c r="K5">
        <v>4.4600000000000001E-2</v>
      </c>
      <c r="L5">
        <v>4.2599999999999999E-2</v>
      </c>
      <c r="M5">
        <v>4.7500000000000001E-2</v>
      </c>
      <c r="N5">
        <v>4.4200000000000003E-2</v>
      </c>
      <c r="O5">
        <v>4.41E-2</v>
      </c>
      <c r="Q5" s="1"/>
      <c r="R5">
        <v>3.3746999999999998</v>
      </c>
      <c r="S5">
        <v>3.3753000000000002</v>
      </c>
      <c r="T5">
        <v>3.2743000000000002</v>
      </c>
      <c r="U5">
        <v>2.8003</v>
      </c>
      <c r="V5">
        <v>1.9965999999999999</v>
      </c>
      <c r="W5">
        <v>1.0203</v>
      </c>
      <c r="X5">
        <v>0.58389999999999997</v>
      </c>
      <c r="Y5">
        <v>0.25490000000000002</v>
      </c>
      <c r="Z5">
        <v>0.12239999999999999</v>
      </c>
      <c r="AA5">
        <v>7.2300000000000003E-2</v>
      </c>
      <c r="AB5">
        <v>5.5899999999999998E-2</v>
      </c>
      <c r="AC5">
        <v>4.5999999999999999E-2</v>
      </c>
    </row>
    <row r="6" spans="1:29" s="10" customFormat="1" x14ac:dyDescent="0.3">
      <c r="C6" s="9" t="s">
        <v>519</v>
      </c>
      <c r="D6" s="10">
        <f>_xlfn.STDEV.S(D4:D5)/AVERAGE(D4:D5)*100</f>
        <v>4.7838090904798172</v>
      </c>
      <c r="E6" s="10">
        <f>_xlfn.STDEV.S(E4:E5)/AVERAGE(E4:E5)*100</f>
        <v>10.834118199998176</v>
      </c>
      <c r="F6" s="10">
        <f t="shared" ref="F6:O6" si="0">_xlfn.STDEV.S(F4:F5)/AVERAGE(F4:F5)*100</f>
        <v>12.776384208355065</v>
      </c>
      <c r="G6" s="10">
        <f>_xlfn.STDEV.S(G4:G5)/AVERAGE(G4:G5)*100</f>
        <v>9.7531969818834074</v>
      </c>
      <c r="H6" s="10">
        <f t="shared" si="0"/>
        <v>4.5619792334616012</v>
      </c>
      <c r="I6" s="10">
        <f t="shared" si="0"/>
        <v>2.6862157050662145</v>
      </c>
      <c r="J6" s="10">
        <f t="shared" si="0"/>
        <v>6.421124701804751</v>
      </c>
      <c r="K6" s="10">
        <f t="shared" si="0"/>
        <v>2.3388316908044593</v>
      </c>
      <c r="L6" s="10">
        <f t="shared" si="0"/>
        <v>4.9649626765080335</v>
      </c>
      <c r="M6" s="10">
        <f t="shared" si="0"/>
        <v>2.5768092776358649</v>
      </c>
      <c r="N6" s="10">
        <f t="shared" si="0"/>
        <v>3.7380094159641266</v>
      </c>
      <c r="O6" s="10">
        <f t="shared" si="0"/>
        <v>1.2944746566344154</v>
      </c>
      <c r="Q6" s="9" t="s">
        <v>519</v>
      </c>
      <c r="R6" s="10">
        <f>_xlfn.STDEV.S(R4:R5)/AVERAGE(R4:R5)*100</f>
        <v>3.797542846519057</v>
      </c>
      <c r="S6" s="10">
        <f t="shared" ref="S6:AC6" si="1">_xlfn.STDEV.S(S4:S5)/AVERAGE(S4:S5)*100</f>
        <v>1.8636001497322128</v>
      </c>
      <c r="T6" s="10">
        <f t="shared" si="1"/>
        <v>5.1810602193482741E-2</v>
      </c>
      <c r="U6" s="10">
        <f t="shared" si="1"/>
        <v>0.19216919495861962</v>
      </c>
      <c r="V6" s="10">
        <f t="shared" si="1"/>
        <v>2.8456397750930895</v>
      </c>
      <c r="W6" s="10">
        <f t="shared" si="1"/>
        <v>7.0147521956469037</v>
      </c>
      <c r="X6" s="10">
        <f t="shared" si="1"/>
        <v>8.7440009312029812</v>
      </c>
      <c r="Y6" s="10">
        <f t="shared" si="1"/>
        <v>4.381615865174191</v>
      </c>
      <c r="Z6" s="10">
        <f t="shared" si="1"/>
        <v>0.52185002301590111</v>
      </c>
      <c r="AA6" s="10">
        <f t="shared" si="1"/>
        <v>8.2864075920298479</v>
      </c>
      <c r="AB6" s="10">
        <f t="shared" si="1"/>
        <v>4.1738941945039274</v>
      </c>
      <c r="AC6" s="10">
        <f t="shared" si="1"/>
        <v>5.7512334653337556</v>
      </c>
    </row>
    <row r="7" spans="1:29" x14ac:dyDescent="0.3">
      <c r="C7" s="1" t="s">
        <v>490</v>
      </c>
      <c r="D7">
        <v>3.6800999999999999</v>
      </c>
      <c r="E7">
        <v>3.4731999999999998</v>
      </c>
      <c r="F7">
        <v>3.1972</v>
      </c>
      <c r="G7">
        <v>1.2858000000000001</v>
      </c>
      <c r="H7">
        <v>0.36509999999999998</v>
      </c>
      <c r="I7">
        <v>0.1024</v>
      </c>
      <c r="J7">
        <v>5.8999999999999997E-2</v>
      </c>
      <c r="K7">
        <v>4.9099999999999998E-2</v>
      </c>
      <c r="L7">
        <v>4.5900000000000003E-2</v>
      </c>
      <c r="M7">
        <v>4.4200000000000003E-2</v>
      </c>
      <c r="N7">
        <v>4.4400000000000002E-2</v>
      </c>
      <c r="O7">
        <v>4.4200000000000003E-2</v>
      </c>
      <c r="Q7" s="1" t="s">
        <v>497</v>
      </c>
      <c r="R7">
        <v>3.7425999999999999</v>
      </c>
      <c r="S7">
        <v>3.6034999999999999</v>
      </c>
      <c r="T7">
        <v>3.6198000000000001</v>
      </c>
      <c r="U7">
        <v>3.1073</v>
      </c>
      <c r="V7">
        <v>1.4034</v>
      </c>
      <c r="W7">
        <v>0.37340000000000001</v>
      </c>
      <c r="X7">
        <v>0.14979999999999999</v>
      </c>
      <c r="Y7">
        <v>8.0100000000000005E-2</v>
      </c>
      <c r="Z7">
        <v>6.4699999999999994E-2</v>
      </c>
      <c r="AA7">
        <v>4.9200000000000001E-2</v>
      </c>
      <c r="AB7">
        <v>4.5699999999999998E-2</v>
      </c>
      <c r="AC7">
        <v>4.8899999999999999E-2</v>
      </c>
    </row>
    <row r="8" spans="1:29" x14ac:dyDescent="0.3">
      <c r="C8" s="1"/>
      <c r="D8">
        <v>3.7088999999999999</v>
      </c>
      <c r="E8">
        <v>3.4451000000000001</v>
      </c>
      <c r="F8">
        <v>3.0701999999999998</v>
      </c>
      <c r="G8">
        <v>1.3288</v>
      </c>
      <c r="H8">
        <v>0.34770000000000001</v>
      </c>
      <c r="I8">
        <v>0.1103</v>
      </c>
      <c r="J8">
        <v>5.8400000000000001E-2</v>
      </c>
      <c r="K8">
        <v>4.8500000000000001E-2</v>
      </c>
      <c r="L8">
        <v>4.5199999999999997E-2</v>
      </c>
      <c r="M8">
        <v>4.3799999999999999E-2</v>
      </c>
      <c r="N8">
        <v>4.3799999999999999E-2</v>
      </c>
      <c r="O8">
        <v>4.2900000000000001E-2</v>
      </c>
      <c r="Q8" s="1"/>
      <c r="R8">
        <v>3.7612999999999999</v>
      </c>
      <c r="S8">
        <v>3.6204000000000001</v>
      </c>
      <c r="T8">
        <v>3.528</v>
      </c>
      <c r="U8">
        <v>3.0026000000000002</v>
      </c>
      <c r="V8">
        <v>1.2262</v>
      </c>
      <c r="W8">
        <v>0.38169999999999998</v>
      </c>
      <c r="X8">
        <v>0.1431</v>
      </c>
      <c r="Y8">
        <v>6.83E-2</v>
      </c>
      <c r="Z8">
        <v>5.3600000000000002E-2</v>
      </c>
      <c r="AA8">
        <v>4.7500000000000001E-2</v>
      </c>
      <c r="AB8">
        <v>4.6100000000000002E-2</v>
      </c>
      <c r="AC8">
        <v>4.5499999999999999E-2</v>
      </c>
    </row>
    <row r="9" spans="1:29" s="10" customFormat="1" x14ac:dyDescent="0.3">
      <c r="C9" s="9" t="s">
        <v>519</v>
      </c>
      <c r="D9" s="10">
        <f>_xlfn.STDEV.S(D7:D8)/AVERAGE(D7:D8)*100</f>
        <v>0.55121600482264244</v>
      </c>
      <c r="E9" s="10">
        <f>_xlfn.STDEV.S(E7:E8)/AVERAGE(E7:E8)*100</f>
        <v>0.57440991432409227</v>
      </c>
      <c r="F9" s="10">
        <f t="shared" ref="F9:O9" si="2">_xlfn.STDEV.S(F7:F8)/AVERAGE(F7:F8)*100</f>
        <v>2.8657038392536522</v>
      </c>
      <c r="G9" s="10">
        <f>_xlfn.STDEV.S(G7:G8)/AVERAGE(G7:G8)*100</f>
        <v>2.3258312239747179</v>
      </c>
      <c r="H9" s="10">
        <f t="shared" si="2"/>
        <v>3.4522048239747209</v>
      </c>
      <c r="I9" s="10">
        <f t="shared" si="2"/>
        <v>5.2526032641031675</v>
      </c>
      <c r="J9" s="10">
        <f t="shared" si="2"/>
        <v>0.72276672693684152</v>
      </c>
      <c r="K9" s="10">
        <f t="shared" si="2"/>
        <v>0.86939358342607787</v>
      </c>
      <c r="L9" s="10">
        <f t="shared" si="2"/>
        <v>1.0866624518783483</v>
      </c>
      <c r="M9" s="10">
        <f t="shared" si="2"/>
        <v>0.64282434653323228</v>
      </c>
      <c r="N9" s="10">
        <f t="shared" si="2"/>
        <v>0.96205004243068215</v>
      </c>
      <c r="O9" s="10">
        <f t="shared" si="2"/>
        <v>2.1107665110046234</v>
      </c>
      <c r="Q9" s="9" t="s">
        <v>519</v>
      </c>
      <c r="R9" s="10">
        <f>_xlfn.STDEV.S(R7:R8)/AVERAGE(R7:R8)*100</f>
        <v>0.35242731934563082</v>
      </c>
      <c r="S9" s="10">
        <f t="shared" ref="S9:AC9" si="3">_xlfn.STDEV.S(S7:S8)/AVERAGE(S7:S8)*100</f>
        <v>0.33084911480094542</v>
      </c>
      <c r="T9" s="10">
        <f t="shared" si="3"/>
        <v>1.8162903974068982</v>
      </c>
      <c r="U9" s="10">
        <f t="shared" si="3"/>
        <v>2.4234138035068127</v>
      </c>
      <c r="V9" s="10">
        <f t="shared" si="3"/>
        <v>9.5299149396300749</v>
      </c>
      <c r="W9" s="10">
        <f t="shared" si="3"/>
        <v>1.554492460296206</v>
      </c>
      <c r="X9" s="10">
        <f t="shared" si="3"/>
        <v>3.2349712761692433</v>
      </c>
      <c r="Y9" s="10">
        <f t="shared" si="3"/>
        <v>11.245094363883105</v>
      </c>
      <c r="Z9" s="10">
        <f t="shared" si="3"/>
        <v>13.269459460981695</v>
      </c>
      <c r="AA9" s="10">
        <f t="shared" si="3"/>
        <v>2.4862079173053377</v>
      </c>
      <c r="AB9" s="10">
        <f t="shared" si="3"/>
        <v>0.61621505985756486</v>
      </c>
      <c r="AC9" s="10">
        <f t="shared" si="3"/>
        <v>5.0935657966827588</v>
      </c>
    </row>
    <row r="10" spans="1:29" x14ac:dyDescent="0.3">
      <c r="C10" s="1" t="s">
        <v>491</v>
      </c>
      <c r="D10">
        <v>3.8426999999999998</v>
      </c>
      <c r="E10">
        <v>3.6823999999999999</v>
      </c>
      <c r="F10">
        <v>3.0840999999999998</v>
      </c>
      <c r="G10">
        <v>1.377</v>
      </c>
      <c r="H10">
        <v>0.33950000000000002</v>
      </c>
      <c r="I10">
        <v>0.109</v>
      </c>
      <c r="J10">
        <v>5.9700000000000003E-2</v>
      </c>
      <c r="K10">
        <v>4.9200000000000001E-2</v>
      </c>
      <c r="L10">
        <v>4.4999999999999998E-2</v>
      </c>
      <c r="M10">
        <v>4.3299999999999998E-2</v>
      </c>
      <c r="N10">
        <v>4.2900000000000001E-2</v>
      </c>
      <c r="O10">
        <v>4.2900000000000001E-2</v>
      </c>
      <c r="Q10" s="1" t="s">
        <v>498</v>
      </c>
      <c r="R10">
        <v>3.7816000000000001</v>
      </c>
      <c r="S10">
        <v>3.7759</v>
      </c>
      <c r="T10">
        <v>3.7650999999999999</v>
      </c>
      <c r="U10">
        <v>2.9192</v>
      </c>
      <c r="V10">
        <v>1.3090999999999999</v>
      </c>
      <c r="W10">
        <v>0.35220000000000001</v>
      </c>
      <c r="X10">
        <v>0.14119999999999999</v>
      </c>
      <c r="Y10">
        <v>6.6600000000000006E-2</v>
      </c>
      <c r="Z10">
        <v>5.1799999999999999E-2</v>
      </c>
      <c r="AA10">
        <v>4.6300000000000001E-2</v>
      </c>
      <c r="AB10">
        <v>4.4999999999999998E-2</v>
      </c>
      <c r="AC10">
        <v>4.3900000000000002E-2</v>
      </c>
    </row>
    <row r="11" spans="1:29" x14ac:dyDescent="0.3">
      <c r="C11" s="1"/>
      <c r="D11">
        <v>3.8279999999999998</v>
      </c>
      <c r="E11">
        <v>3.6493000000000002</v>
      </c>
      <c r="F11">
        <v>2.9266000000000001</v>
      </c>
      <c r="G11">
        <v>1.2650999999999999</v>
      </c>
      <c r="H11">
        <v>0.32350000000000001</v>
      </c>
      <c r="I11">
        <v>0.1045</v>
      </c>
      <c r="J11">
        <v>5.8999999999999997E-2</v>
      </c>
      <c r="K11">
        <v>5.11E-2</v>
      </c>
      <c r="L11">
        <v>4.5199999999999997E-2</v>
      </c>
      <c r="M11">
        <v>4.48E-2</v>
      </c>
      <c r="N11">
        <v>4.3299999999999998E-2</v>
      </c>
      <c r="O11">
        <v>4.24E-2</v>
      </c>
      <c r="Q11" s="1"/>
      <c r="R11">
        <v>3.6959</v>
      </c>
      <c r="S11">
        <v>3.6785999999999999</v>
      </c>
      <c r="T11">
        <v>3.5689000000000002</v>
      </c>
      <c r="U11">
        <v>3.1089000000000002</v>
      </c>
      <c r="V11">
        <v>1.4144000000000001</v>
      </c>
      <c r="W11">
        <v>0.35809999999999997</v>
      </c>
      <c r="X11">
        <v>0.1353</v>
      </c>
      <c r="Y11">
        <v>6.7500000000000004E-2</v>
      </c>
      <c r="Z11">
        <v>5.3400000000000003E-2</v>
      </c>
      <c r="AA11">
        <v>4.5600000000000002E-2</v>
      </c>
      <c r="AB11">
        <v>4.4999999999999998E-2</v>
      </c>
      <c r="AC11">
        <v>4.3499999999999997E-2</v>
      </c>
    </row>
    <row r="12" spans="1:29" s="10" customFormat="1" x14ac:dyDescent="0.3">
      <c r="C12" s="9" t="s">
        <v>519</v>
      </c>
      <c r="D12" s="10">
        <f>_xlfn.STDEV.S(D10:D11)/AVERAGE(D10:D11)*100</f>
        <v>0.27101749992679164</v>
      </c>
      <c r="E12" s="10">
        <f>_xlfn.STDEV.S(E10:E11)/AVERAGE(E10:E11)*100</f>
        <v>0.63846678007213886</v>
      </c>
      <c r="F12" s="10">
        <f t="shared" ref="F12:O12" si="4">_xlfn.STDEV.S(F10:F11)/AVERAGE(F10:F11)*100</f>
        <v>3.7057020991525471</v>
      </c>
      <c r="G12" s="10">
        <f>_xlfn.STDEV.S(G10:G11)/AVERAGE(G10:G11)*100</f>
        <v>5.9895725986733837</v>
      </c>
      <c r="H12" s="10">
        <f t="shared" si="4"/>
        <v>3.4128834084418616</v>
      </c>
      <c r="I12" s="10">
        <f t="shared" si="4"/>
        <v>2.9807780003180016</v>
      </c>
      <c r="J12" s="10">
        <f t="shared" si="4"/>
        <v>0.83399283374993705</v>
      </c>
      <c r="K12" s="10">
        <f t="shared" si="4"/>
        <v>2.6789688619231096</v>
      </c>
      <c r="L12" s="10">
        <f t="shared" si="4"/>
        <v>0.31357285196742496</v>
      </c>
      <c r="M12" s="10">
        <f t="shared" si="4"/>
        <v>2.4078551005217306</v>
      </c>
      <c r="N12" s="10">
        <f t="shared" si="4"/>
        <v>0.65624759274853206</v>
      </c>
      <c r="O12" s="10">
        <f t="shared" si="4"/>
        <v>0.82896457348950547</v>
      </c>
      <c r="Q12" s="9" t="s">
        <v>519</v>
      </c>
      <c r="R12" s="10">
        <f>_xlfn.STDEV.S(R10:R11)/AVERAGE(R10:R11)*100</f>
        <v>1.6208372088983538</v>
      </c>
      <c r="S12" s="10">
        <f t="shared" ref="S12:AC12" si="5">_xlfn.STDEV.S(S10:S11)/AVERAGE(S10:S11)*100</f>
        <v>1.845904884551645</v>
      </c>
      <c r="T12" s="10">
        <f t="shared" si="5"/>
        <v>3.7833201654976936</v>
      </c>
      <c r="U12" s="10">
        <f t="shared" si="5"/>
        <v>4.4504290370461073</v>
      </c>
      <c r="V12" s="10">
        <f t="shared" si="5"/>
        <v>5.4678424129938374</v>
      </c>
      <c r="W12" s="10">
        <f t="shared" si="5"/>
        <v>1.1746952017459111</v>
      </c>
      <c r="X12" s="10">
        <f t="shared" si="5"/>
        <v>3.0176708925863456</v>
      </c>
      <c r="Y12" s="10">
        <f t="shared" si="5"/>
        <v>0.94913661904234348</v>
      </c>
      <c r="Z12" s="10">
        <f t="shared" si="5"/>
        <v>2.1508951518982489</v>
      </c>
      <c r="AA12" s="10">
        <f t="shared" si="5"/>
        <v>1.0772029310785258</v>
      </c>
      <c r="AB12" s="10">
        <f t="shared" si="5"/>
        <v>0</v>
      </c>
      <c r="AC12" s="10">
        <f t="shared" si="5"/>
        <v>0.64723732831721326</v>
      </c>
    </row>
    <row r="13" spans="1:29" x14ac:dyDescent="0.3">
      <c r="C13" s="1" t="s">
        <v>492</v>
      </c>
      <c r="D13">
        <v>3.6930000000000001</v>
      </c>
      <c r="E13">
        <v>3.2706</v>
      </c>
      <c r="F13">
        <v>2.6897000000000002</v>
      </c>
      <c r="G13">
        <v>0.83279999999999998</v>
      </c>
      <c r="H13">
        <v>0.31090000000000001</v>
      </c>
      <c r="I13">
        <v>9.0700000000000003E-2</v>
      </c>
      <c r="J13">
        <v>6.1699999999999998E-2</v>
      </c>
      <c r="K13">
        <v>5.2200000000000003E-2</v>
      </c>
      <c r="L13">
        <v>4.7800000000000002E-2</v>
      </c>
      <c r="M13">
        <v>4.5499999999999999E-2</v>
      </c>
      <c r="N13">
        <v>4.7899999999999998E-2</v>
      </c>
      <c r="O13">
        <v>4.87E-2</v>
      </c>
      <c r="Q13" s="1" t="s">
        <v>499</v>
      </c>
      <c r="R13">
        <v>3.8001999999999998</v>
      </c>
      <c r="S13">
        <v>3.7673000000000001</v>
      </c>
      <c r="T13">
        <v>3.6072000000000002</v>
      </c>
      <c r="U13">
        <v>3.0455999999999999</v>
      </c>
      <c r="V13">
        <v>0.99739999999999995</v>
      </c>
      <c r="W13">
        <v>0.30640000000000001</v>
      </c>
      <c r="X13">
        <v>0.1205</v>
      </c>
      <c r="Y13">
        <v>6.3799999999999996E-2</v>
      </c>
      <c r="Z13">
        <v>0.05</v>
      </c>
      <c r="AA13">
        <v>4.5699999999999998E-2</v>
      </c>
      <c r="AB13">
        <v>4.4200000000000003E-2</v>
      </c>
      <c r="AC13">
        <v>4.5999999999999999E-2</v>
      </c>
    </row>
    <row r="14" spans="1:29" x14ac:dyDescent="0.3">
      <c r="C14" s="1"/>
      <c r="D14">
        <v>3.6272000000000002</v>
      </c>
      <c r="E14">
        <v>3.2618</v>
      </c>
      <c r="F14">
        <v>2.6920999999999999</v>
      </c>
      <c r="G14">
        <v>0.79179999999999995</v>
      </c>
      <c r="H14">
        <v>0.28149999999999997</v>
      </c>
      <c r="I14">
        <v>0.1032</v>
      </c>
      <c r="J14">
        <v>5.8299999999999998E-2</v>
      </c>
      <c r="K14">
        <v>5.0200000000000002E-2</v>
      </c>
      <c r="L14">
        <v>4.6699999999999998E-2</v>
      </c>
      <c r="M14">
        <v>4.7699999999999999E-2</v>
      </c>
      <c r="N14">
        <v>4.3900000000000002E-2</v>
      </c>
      <c r="O14">
        <v>4.4299999999999999E-2</v>
      </c>
      <c r="Q14" s="1"/>
      <c r="R14">
        <v>3.8365</v>
      </c>
      <c r="S14">
        <v>3.7734000000000001</v>
      </c>
      <c r="T14">
        <v>3.7141000000000002</v>
      </c>
      <c r="U14">
        <v>2.6450999999999998</v>
      </c>
      <c r="V14">
        <v>1.1636</v>
      </c>
      <c r="W14">
        <v>0.30530000000000002</v>
      </c>
      <c r="X14">
        <v>0.1076</v>
      </c>
      <c r="Y14">
        <v>6.3100000000000003E-2</v>
      </c>
      <c r="Z14">
        <v>5.0099999999999999E-2</v>
      </c>
      <c r="AA14">
        <v>4.8899999999999999E-2</v>
      </c>
      <c r="AB14">
        <v>4.48E-2</v>
      </c>
      <c r="AC14">
        <v>4.4200000000000003E-2</v>
      </c>
    </row>
    <row r="15" spans="1:29" s="10" customFormat="1" x14ac:dyDescent="0.3">
      <c r="C15" s="9" t="s">
        <v>519</v>
      </c>
      <c r="D15" s="10">
        <f>_xlfn.STDEV.S(D13:D14)/AVERAGE(D13:D14)*100</f>
        <v>1.271211884977862</v>
      </c>
      <c r="E15" s="10">
        <f>_xlfn.STDEV.S(E13:E14)/AVERAGE(E13:E14)*100</f>
        <v>0.19051312456192399</v>
      </c>
      <c r="F15" s="10">
        <f t="shared" ref="F15:O15" si="6">_xlfn.STDEV.S(F13:F14)/AVERAGE(F13:F14)*100</f>
        <v>6.306649354667683E-2</v>
      </c>
      <c r="G15" s="10">
        <f>_xlfn.STDEV.S(G13:G14)/AVERAGE(G13:G14)*100</f>
        <v>3.569048138452354</v>
      </c>
      <c r="H15" s="10">
        <f t="shared" si="6"/>
        <v>7.0185480644444702</v>
      </c>
      <c r="I15" s="10">
        <f t="shared" si="6"/>
        <v>9.1169002215903472</v>
      </c>
      <c r="J15" s="10">
        <f t="shared" si="6"/>
        <v>4.00693842672377</v>
      </c>
      <c r="K15" s="10">
        <f t="shared" si="6"/>
        <v>2.7621358640099536</v>
      </c>
      <c r="L15" s="10">
        <f t="shared" si="6"/>
        <v>1.6461745170480528</v>
      </c>
      <c r="M15" s="10">
        <f t="shared" si="6"/>
        <v>3.3382723575330577</v>
      </c>
      <c r="N15" s="10">
        <f t="shared" si="6"/>
        <v>6.1621505985755736</v>
      </c>
      <c r="O15" s="10">
        <f t="shared" si="6"/>
        <v>6.6909028757436779</v>
      </c>
      <c r="Q15" s="9" t="s">
        <v>519</v>
      </c>
      <c r="R15" s="10">
        <f>_xlfn.STDEV.S(R13:R14)/AVERAGE(R13:R14)*100</f>
        <v>0.67222690840472543</v>
      </c>
      <c r="S15" s="10">
        <f t="shared" ref="S15:AC15" si="7">_xlfn.STDEV.S(S13:S14)/AVERAGE(S13:S14)*100</f>
        <v>0.11440188219231466</v>
      </c>
      <c r="T15" s="10">
        <f t="shared" si="7"/>
        <v>2.0649260352353247</v>
      </c>
      <c r="U15" s="10">
        <f t="shared" si="7"/>
        <v>9.9529501068484496</v>
      </c>
      <c r="V15" s="10">
        <f t="shared" si="7"/>
        <v>10.876552247404369</v>
      </c>
      <c r="W15" s="10">
        <f t="shared" si="7"/>
        <v>0.2543133756106572</v>
      </c>
      <c r="X15" s="10">
        <f t="shared" si="7"/>
        <v>7.997963592552793</v>
      </c>
      <c r="Y15" s="10">
        <f t="shared" si="7"/>
        <v>0.7801020438622186</v>
      </c>
      <c r="Z15" s="10">
        <f t="shared" si="7"/>
        <v>0.1412800761611426</v>
      </c>
      <c r="AA15" s="10">
        <f t="shared" si="7"/>
        <v>4.7838090904798172</v>
      </c>
      <c r="AB15" s="10">
        <f t="shared" si="7"/>
        <v>0.95340240159983369</v>
      </c>
      <c r="AC15" s="10">
        <f t="shared" si="7"/>
        <v>2.8221556677068351</v>
      </c>
    </row>
    <row r="16" spans="1:29" x14ac:dyDescent="0.3">
      <c r="C16" s="1" t="s">
        <v>493</v>
      </c>
      <c r="D16">
        <v>4.5499999999999999E-2</v>
      </c>
      <c r="E16">
        <v>4.4699999999999997E-2</v>
      </c>
      <c r="F16">
        <v>4.41E-2</v>
      </c>
      <c r="G16">
        <v>4.4600000000000001E-2</v>
      </c>
      <c r="H16">
        <v>4.5699999999999998E-2</v>
      </c>
      <c r="I16">
        <v>4.5400000000000003E-2</v>
      </c>
      <c r="J16">
        <v>5.4100000000000002E-2</v>
      </c>
      <c r="K16">
        <v>4.4999999999999998E-2</v>
      </c>
      <c r="L16">
        <v>4.3999999999999997E-2</v>
      </c>
      <c r="M16">
        <v>4.3700000000000003E-2</v>
      </c>
      <c r="N16">
        <v>4.4499999999999998E-2</v>
      </c>
      <c r="O16">
        <v>4.8000000000000001E-2</v>
      </c>
      <c r="Q16" s="1" t="s">
        <v>500</v>
      </c>
      <c r="R16">
        <v>3.6562999999999999</v>
      </c>
      <c r="S16">
        <v>3.6192000000000002</v>
      </c>
      <c r="T16">
        <v>2.7913999999999999</v>
      </c>
      <c r="U16">
        <v>1.264</v>
      </c>
      <c r="V16">
        <v>0.41070000000000001</v>
      </c>
      <c r="W16">
        <v>0.13150000000000001</v>
      </c>
      <c r="X16">
        <v>7.8700000000000006E-2</v>
      </c>
      <c r="Y16">
        <v>5.3400000000000003E-2</v>
      </c>
      <c r="Z16">
        <v>5.0200000000000002E-2</v>
      </c>
      <c r="AA16">
        <v>4.5499999999999999E-2</v>
      </c>
      <c r="AB16">
        <v>4.6199999999999998E-2</v>
      </c>
      <c r="AC16">
        <v>4.4499999999999998E-2</v>
      </c>
    </row>
    <row r="17" spans="1:29" x14ac:dyDescent="0.3">
      <c r="C17" s="1"/>
      <c r="D17">
        <v>4.5999999999999999E-2</v>
      </c>
      <c r="E17">
        <v>4.5900000000000003E-2</v>
      </c>
      <c r="F17">
        <v>4.5900000000000003E-2</v>
      </c>
      <c r="G17">
        <v>4.6100000000000002E-2</v>
      </c>
      <c r="H17">
        <v>4.4499999999999998E-2</v>
      </c>
      <c r="I17">
        <v>4.41E-2</v>
      </c>
      <c r="J17">
        <v>4.7600000000000003E-2</v>
      </c>
      <c r="K17">
        <v>4.82E-2</v>
      </c>
      <c r="L17">
        <v>4.4600000000000001E-2</v>
      </c>
      <c r="M17">
        <v>4.7300000000000002E-2</v>
      </c>
      <c r="N17">
        <v>4.36E-2</v>
      </c>
      <c r="O17">
        <v>4.3900000000000002E-2</v>
      </c>
      <c r="Q17" s="1"/>
      <c r="R17">
        <v>3.6898</v>
      </c>
      <c r="S17">
        <v>3.5727000000000002</v>
      </c>
      <c r="T17">
        <v>2.7988</v>
      </c>
      <c r="U17">
        <v>1.155</v>
      </c>
      <c r="V17">
        <v>0.39600000000000002</v>
      </c>
      <c r="W17">
        <v>0.13769999999999999</v>
      </c>
      <c r="X17">
        <v>7.6799999999999993E-2</v>
      </c>
      <c r="Y17">
        <v>5.4100000000000002E-2</v>
      </c>
      <c r="Z17">
        <v>4.8800000000000003E-2</v>
      </c>
      <c r="AA17">
        <v>4.5600000000000002E-2</v>
      </c>
      <c r="AB17">
        <v>4.5100000000000001E-2</v>
      </c>
      <c r="AC17">
        <v>4.3499999999999997E-2</v>
      </c>
    </row>
    <row r="18" spans="1:29" s="10" customFormat="1" x14ac:dyDescent="0.3">
      <c r="C18" s="9" t="s">
        <v>519</v>
      </c>
      <c r="D18" s="10">
        <f>_xlfn.STDEV.S(D16:D17)/AVERAGE(D16:D17)*100</f>
        <v>0.7727942963787412</v>
      </c>
      <c r="E18" s="10">
        <f>_xlfn.STDEV.S(E16:E17)/AVERAGE(E16:E17)*100</f>
        <v>1.87313054618954</v>
      </c>
      <c r="F18" s="10">
        <f t="shared" ref="F18:O18" si="8">_xlfn.STDEV.S(F16:F17)/AVERAGE(F16:F17)*100</f>
        <v>2.8284271247461952</v>
      </c>
      <c r="G18" s="10">
        <f>_xlfn.STDEV.S(G16:G17)/AVERAGE(G16:G17)*100</f>
        <v>2.3388316908044593</v>
      </c>
      <c r="H18" s="10">
        <f t="shared" si="8"/>
        <v>1.8814371118045607</v>
      </c>
      <c r="I18" s="10">
        <f t="shared" si="8"/>
        <v>2.0541649509329916</v>
      </c>
      <c r="J18" s="10">
        <f t="shared" si="8"/>
        <v>9.038729749680547</v>
      </c>
      <c r="K18" s="10">
        <f t="shared" si="8"/>
        <v>4.8556688836844488</v>
      </c>
      <c r="L18" s="10">
        <f t="shared" si="8"/>
        <v>0.95770670138133374</v>
      </c>
      <c r="M18" s="10">
        <f t="shared" si="8"/>
        <v>5.594691015981474</v>
      </c>
      <c r="N18" s="10">
        <f t="shared" si="8"/>
        <v>1.4447130603130338</v>
      </c>
      <c r="O18" s="10">
        <f t="shared" si="8"/>
        <v>6.3093314534599436</v>
      </c>
      <c r="Q18" s="9" t="s">
        <v>519</v>
      </c>
      <c r="R18" s="10">
        <f>_xlfn.STDEV.S(R16:R17)/AVERAGE(R16:R17)*100</f>
        <v>0.64491572861108348</v>
      </c>
      <c r="S18" s="10">
        <f t="shared" ref="S18:AC18" si="9">_xlfn.STDEV.S(S16:S17)/AVERAGE(S16:S17)*100</f>
        <v>0.91437493082980703</v>
      </c>
      <c r="T18" s="10">
        <f t="shared" si="9"/>
        <v>0.1872058309463169</v>
      </c>
      <c r="U18" s="10">
        <f t="shared" si="9"/>
        <v>6.3724381272702493</v>
      </c>
      <c r="V18" s="10">
        <f t="shared" si="9"/>
        <v>2.5770347547892007</v>
      </c>
      <c r="W18" s="10">
        <f t="shared" si="9"/>
        <v>3.2571040440985013</v>
      </c>
      <c r="X18" s="10">
        <f t="shared" si="9"/>
        <v>1.7279779861793558</v>
      </c>
      <c r="Y18" s="10">
        <f t="shared" si="9"/>
        <v>0.92088324991736314</v>
      </c>
      <c r="Z18" s="10">
        <f t="shared" si="9"/>
        <v>1.9998979669922534</v>
      </c>
      <c r="AA18" s="10">
        <f t="shared" si="9"/>
        <v>0.15523749312548141</v>
      </c>
      <c r="AB18" s="10">
        <f t="shared" si="9"/>
        <v>1.7038717618952905</v>
      </c>
      <c r="AC18" s="10">
        <f t="shared" si="9"/>
        <v>1.6070608663330641</v>
      </c>
    </row>
    <row r="19" spans="1:29" x14ac:dyDescent="0.3">
      <c r="C19" s="1" t="s">
        <v>494</v>
      </c>
      <c r="D19">
        <v>3.2526000000000002</v>
      </c>
      <c r="E19">
        <v>1.6763999999999999</v>
      </c>
      <c r="F19">
        <v>0.61460000000000004</v>
      </c>
      <c r="G19">
        <v>0.19889999999999999</v>
      </c>
      <c r="H19">
        <v>8.3299999999999999E-2</v>
      </c>
      <c r="I19">
        <v>5.8099999999999999E-2</v>
      </c>
      <c r="J19">
        <v>4.7100000000000003E-2</v>
      </c>
      <c r="K19">
        <v>4.5999999999999999E-2</v>
      </c>
      <c r="L19">
        <v>4.4299999999999999E-2</v>
      </c>
      <c r="M19">
        <v>4.6600000000000003E-2</v>
      </c>
      <c r="N19">
        <v>4.5600000000000002E-2</v>
      </c>
      <c r="O19">
        <v>4.7399999999999998E-2</v>
      </c>
      <c r="Q19" s="1" t="s">
        <v>501</v>
      </c>
      <c r="R19">
        <v>3.3691</v>
      </c>
      <c r="S19">
        <v>3.3048999999999999</v>
      </c>
      <c r="T19">
        <v>2.3170999999999999</v>
      </c>
      <c r="U19">
        <v>0.81310000000000004</v>
      </c>
      <c r="V19">
        <v>0.2283</v>
      </c>
      <c r="W19">
        <v>9.8900000000000002E-2</v>
      </c>
      <c r="X19">
        <v>5.91E-2</v>
      </c>
      <c r="Y19">
        <v>5.3199999999999997E-2</v>
      </c>
      <c r="Z19">
        <v>4.65E-2</v>
      </c>
      <c r="AA19">
        <v>4.4400000000000002E-2</v>
      </c>
      <c r="AB19">
        <v>4.6199999999999998E-2</v>
      </c>
      <c r="AC19">
        <v>4.4299999999999999E-2</v>
      </c>
    </row>
    <row r="20" spans="1:29" x14ac:dyDescent="0.3">
      <c r="C20" s="1"/>
      <c r="D20">
        <v>3.3252000000000002</v>
      </c>
      <c r="E20">
        <v>2.1202000000000001</v>
      </c>
      <c r="F20">
        <v>0.58440000000000003</v>
      </c>
      <c r="G20">
        <v>0.1867</v>
      </c>
      <c r="H20">
        <v>9.06E-2</v>
      </c>
      <c r="I20">
        <v>5.2900000000000003E-2</v>
      </c>
      <c r="J20">
        <v>5.5E-2</v>
      </c>
      <c r="K20">
        <v>4.6899999999999997E-2</v>
      </c>
      <c r="L20">
        <v>4.7899999999999998E-2</v>
      </c>
      <c r="M20">
        <v>4.8800000000000003E-2</v>
      </c>
      <c r="N20">
        <v>4.4299999999999999E-2</v>
      </c>
      <c r="O20">
        <v>4.3999999999999997E-2</v>
      </c>
      <c r="Q20" s="1"/>
      <c r="R20">
        <v>3.3935</v>
      </c>
      <c r="S20">
        <v>3.3043</v>
      </c>
      <c r="T20">
        <v>2.2406000000000001</v>
      </c>
      <c r="U20">
        <v>0.69850000000000001</v>
      </c>
      <c r="V20">
        <v>0.223</v>
      </c>
      <c r="W20">
        <v>9.1899999999999996E-2</v>
      </c>
      <c r="X20">
        <v>6.0600000000000001E-2</v>
      </c>
      <c r="Y20">
        <v>5.28E-2</v>
      </c>
      <c r="Z20">
        <v>4.6600000000000003E-2</v>
      </c>
      <c r="AA20">
        <v>4.7300000000000002E-2</v>
      </c>
      <c r="AB20">
        <v>4.5100000000000001E-2</v>
      </c>
      <c r="AC20">
        <v>4.5600000000000002E-2</v>
      </c>
    </row>
    <row r="21" spans="1:29" s="10" customFormat="1" x14ac:dyDescent="0.3">
      <c r="C21" s="9" t="s">
        <v>519</v>
      </c>
      <c r="D21" s="10">
        <f>_xlfn.STDEV.S(D19:D20)/AVERAGE(D19:D20)*100</f>
        <v>1.5608851687233831</v>
      </c>
      <c r="E21" s="10">
        <f>_xlfn.STDEV.S(E19:E20)/AVERAGE(E19:E20)*100</f>
        <v>16.531316940978364</v>
      </c>
      <c r="F21" s="10">
        <f t="shared" ref="F21:O21" si="10">_xlfn.STDEV.S(F19:F20)/AVERAGE(F19:F20)*100</f>
        <v>3.5620725257437424</v>
      </c>
      <c r="G21" s="10">
        <f>_xlfn.STDEV.S(G19:G20)/AVERAGE(G19:G20)*100</f>
        <v>4.4744308768028391</v>
      </c>
      <c r="H21" s="10">
        <f t="shared" si="10"/>
        <v>5.9366066735615846</v>
      </c>
      <c r="I21" s="10">
        <f t="shared" si="10"/>
        <v>6.6251446165226016</v>
      </c>
      <c r="J21" s="10">
        <f t="shared" si="10"/>
        <v>10.942494752935795</v>
      </c>
      <c r="K21" s="10">
        <f t="shared" si="10"/>
        <v>1.3700669603183884</v>
      </c>
      <c r="L21" s="10">
        <f t="shared" si="10"/>
        <v>5.5218750808493935</v>
      </c>
      <c r="M21" s="10">
        <f t="shared" si="10"/>
        <v>3.261289137548018</v>
      </c>
      <c r="N21" s="10">
        <f t="shared" si="10"/>
        <v>2.0450251736207199</v>
      </c>
      <c r="O21" s="10">
        <f t="shared" si="10"/>
        <v>5.2607506696592168</v>
      </c>
      <c r="Q21" s="9" t="s">
        <v>519</v>
      </c>
      <c r="R21" s="10">
        <f>_xlfn.STDEV.S(R19:R20)/AVERAGE(R19:R20)*100</f>
        <v>0.51025952920331663</v>
      </c>
      <c r="S21" s="10">
        <f t="shared" ref="S21:AC21" si="11">_xlfn.STDEV.S(S19:S20)/AVERAGE(S19:S20)*100</f>
        <v>1.2838590713305146E-2</v>
      </c>
      <c r="T21" s="10">
        <f t="shared" si="11"/>
        <v>2.3737266059973554</v>
      </c>
      <c r="U21" s="10">
        <f t="shared" si="11"/>
        <v>10.721677311984436</v>
      </c>
      <c r="V21" s="10">
        <f t="shared" si="11"/>
        <v>1.6608313495629075</v>
      </c>
      <c r="W21" s="10">
        <f t="shared" si="11"/>
        <v>5.1884145370082146</v>
      </c>
      <c r="X21" s="10">
        <f t="shared" si="11"/>
        <v>1.7721974465828276</v>
      </c>
      <c r="Y21" s="10">
        <f t="shared" si="11"/>
        <v>0.53366549523512696</v>
      </c>
      <c r="Z21" s="10">
        <f t="shared" si="11"/>
        <v>0.15190263827853226</v>
      </c>
      <c r="AA21" s="10">
        <f t="shared" si="11"/>
        <v>4.4724311132845962</v>
      </c>
      <c r="AB21" s="10">
        <f t="shared" si="11"/>
        <v>1.7038717618952905</v>
      </c>
      <c r="AC21" s="10">
        <f t="shared" si="11"/>
        <v>2.0450251736207199</v>
      </c>
    </row>
    <row r="22" spans="1:29" x14ac:dyDescent="0.3">
      <c r="C22" s="1" t="s">
        <v>495</v>
      </c>
      <c r="D22">
        <v>2.8187000000000002</v>
      </c>
      <c r="E22">
        <v>1.0597000000000001</v>
      </c>
      <c r="F22">
        <v>0.31330000000000002</v>
      </c>
      <c r="G22">
        <v>0.1129</v>
      </c>
      <c r="H22">
        <v>7.3200000000000001E-2</v>
      </c>
      <c r="I22">
        <v>5.0200000000000002E-2</v>
      </c>
      <c r="J22">
        <v>4.7500000000000001E-2</v>
      </c>
      <c r="K22">
        <v>4.41E-2</v>
      </c>
      <c r="L22">
        <v>5.2699999999999997E-2</v>
      </c>
      <c r="M22">
        <v>4.3099999999999999E-2</v>
      </c>
      <c r="N22">
        <v>4.24E-2</v>
      </c>
      <c r="O22">
        <v>4.3900000000000002E-2</v>
      </c>
      <c r="Q22" s="1" t="s">
        <v>502</v>
      </c>
      <c r="R22">
        <v>5.1400000000000001E-2</v>
      </c>
      <c r="S22">
        <v>4.6800000000000001E-2</v>
      </c>
      <c r="T22">
        <v>4.41E-2</v>
      </c>
      <c r="U22">
        <v>4.6199999999999998E-2</v>
      </c>
      <c r="V22">
        <v>4.3700000000000003E-2</v>
      </c>
      <c r="W22">
        <v>4.4200000000000003E-2</v>
      </c>
      <c r="X22">
        <v>4.3299999999999998E-2</v>
      </c>
      <c r="Y22">
        <v>4.2500000000000003E-2</v>
      </c>
      <c r="Z22">
        <v>4.2099999999999999E-2</v>
      </c>
      <c r="AA22">
        <v>4.3200000000000002E-2</v>
      </c>
      <c r="AB22">
        <v>4.3700000000000003E-2</v>
      </c>
      <c r="AC22">
        <v>4.2200000000000001E-2</v>
      </c>
    </row>
    <row r="23" spans="1:29" x14ac:dyDescent="0.3">
      <c r="C23" s="1"/>
      <c r="D23">
        <v>2.6404999999999998</v>
      </c>
      <c r="E23">
        <v>0.98660000000000003</v>
      </c>
      <c r="F23">
        <v>0.30120000000000002</v>
      </c>
      <c r="G23">
        <v>0.1061</v>
      </c>
      <c r="H23">
        <v>6.7000000000000004E-2</v>
      </c>
      <c r="I23">
        <v>6.9099999999999995E-2</v>
      </c>
      <c r="J23">
        <v>6.1199999999999997E-2</v>
      </c>
      <c r="K23">
        <v>0.05</v>
      </c>
      <c r="L23">
        <v>5.0299999999999997E-2</v>
      </c>
      <c r="M23">
        <v>4.5999999999999999E-2</v>
      </c>
      <c r="N23">
        <v>5.3100000000000001E-2</v>
      </c>
      <c r="O23">
        <v>4.5400000000000003E-2</v>
      </c>
      <c r="Q23" s="1"/>
      <c r="R23">
        <v>4.4900000000000002E-2</v>
      </c>
      <c r="S23">
        <v>4.4400000000000002E-2</v>
      </c>
      <c r="T23">
        <v>4.36E-2</v>
      </c>
      <c r="U23">
        <v>4.5600000000000002E-2</v>
      </c>
      <c r="V23">
        <v>4.2999999999999997E-2</v>
      </c>
      <c r="W23">
        <v>4.3200000000000002E-2</v>
      </c>
      <c r="X23">
        <v>4.2999999999999997E-2</v>
      </c>
      <c r="Y23">
        <v>4.2999999999999997E-2</v>
      </c>
      <c r="Z23">
        <v>4.3299999999999998E-2</v>
      </c>
      <c r="AA23">
        <v>4.2099999999999999E-2</v>
      </c>
      <c r="AB23">
        <v>4.19E-2</v>
      </c>
      <c r="AC23">
        <v>4.1799999999999997E-2</v>
      </c>
    </row>
    <row r="24" spans="1:29" s="10" customFormat="1" x14ac:dyDescent="0.3">
      <c r="C24" s="9" t="s">
        <v>519</v>
      </c>
      <c r="D24" s="10">
        <f>_xlfn.STDEV.S(D22:D23)/AVERAGE(D22:D23)*100</f>
        <v>4.6162964686196881</v>
      </c>
      <c r="E24" s="10">
        <f>_xlfn.STDEV.S(E22:E23)/AVERAGE(E22:E23)*100</f>
        <v>5.0519968435455853</v>
      </c>
      <c r="F24" s="10">
        <f t="shared" ref="F24:O24" si="12">_xlfn.STDEV.S(F22:F23)/AVERAGE(F22:F23)*100</f>
        <v>2.7847004238754187</v>
      </c>
      <c r="G24" s="10">
        <f>_xlfn.STDEV.S(G22:G23)/AVERAGE(G22:G23)*100</f>
        <v>4.3911653991493367</v>
      </c>
      <c r="H24" s="10">
        <f t="shared" si="12"/>
        <v>6.2540114741178225</v>
      </c>
      <c r="I24" s="10">
        <f t="shared" si="12"/>
        <v>22.404556855701234</v>
      </c>
      <c r="J24" s="10">
        <f t="shared" si="12"/>
        <v>17.82403477875938</v>
      </c>
      <c r="K24" s="10">
        <f t="shared" si="12"/>
        <v>8.8670138342202574</v>
      </c>
      <c r="L24" s="10">
        <f t="shared" si="12"/>
        <v>3.2952549026169198</v>
      </c>
      <c r="M24" s="10">
        <f t="shared" si="12"/>
        <v>4.6029397652996362</v>
      </c>
      <c r="N24" s="10">
        <f t="shared" si="12"/>
        <v>15.84511530616976</v>
      </c>
      <c r="O24" s="10">
        <f t="shared" si="12"/>
        <v>2.3754987049940031</v>
      </c>
      <c r="Q24" s="9" t="s">
        <v>519</v>
      </c>
      <c r="R24" s="10">
        <f>_xlfn.STDEV.S(R22:R23)/AVERAGE(R22:R23)*100</f>
        <v>9.5455744085411389</v>
      </c>
      <c r="S24" s="10">
        <f t="shared" ref="S24:AC24" si="13">_xlfn.STDEV.S(S22:S23)/AVERAGE(S22:S23)*100</f>
        <v>3.7216146378239334</v>
      </c>
      <c r="T24" s="10">
        <f t="shared" si="13"/>
        <v>0.80627911195729551</v>
      </c>
      <c r="U24" s="10">
        <f t="shared" si="13"/>
        <v>0.92432258978633108</v>
      </c>
      <c r="V24" s="10">
        <f t="shared" si="13"/>
        <v>1.1418102579713671</v>
      </c>
      <c r="W24" s="10">
        <f t="shared" si="13"/>
        <v>1.6180933207930164</v>
      </c>
      <c r="X24" s="10">
        <f t="shared" si="13"/>
        <v>0.49161537510073106</v>
      </c>
      <c r="Y24" s="10">
        <f t="shared" si="13"/>
        <v>0.82702547507197466</v>
      </c>
      <c r="Z24" s="10">
        <f t="shared" si="13"/>
        <v>1.9871853335453322</v>
      </c>
      <c r="AA24" s="10">
        <f t="shared" si="13"/>
        <v>1.8237220616769165</v>
      </c>
      <c r="AB24" s="10">
        <f t="shared" si="13"/>
        <v>2.9738135657378213</v>
      </c>
      <c r="AC24" s="10">
        <f t="shared" si="13"/>
        <v>0.6734350297014815</v>
      </c>
    </row>
    <row r="25" spans="1:29" x14ac:dyDescent="0.3">
      <c r="C25" s="1" t="s">
        <v>496</v>
      </c>
      <c r="D25">
        <v>3.7776999999999998</v>
      </c>
      <c r="E25">
        <v>3.6793999999999998</v>
      </c>
      <c r="F25">
        <v>3.59</v>
      </c>
      <c r="G25">
        <v>3.4733000000000001</v>
      </c>
      <c r="H25">
        <v>2.9706999999999999</v>
      </c>
      <c r="I25">
        <v>1.5528</v>
      </c>
      <c r="J25">
        <v>0.441</v>
      </c>
      <c r="K25">
        <v>0.1444</v>
      </c>
      <c r="L25">
        <v>8.0299999999999996E-2</v>
      </c>
      <c r="M25">
        <v>5.8599999999999999E-2</v>
      </c>
      <c r="N25">
        <v>4.9799999999999997E-2</v>
      </c>
      <c r="O25">
        <v>4.7199999999999999E-2</v>
      </c>
      <c r="Q25" s="1" t="s">
        <v>503</v>
      </c>
      <c r="R25">
        <v>3.2850999999999999</v>
      </c>
      <c r="S25">
        <v>2.1366000000000001</v>
      </c>
      <c r="T25">
        <v>0.79630000000000001</v>
      </c>
      <c r="U25">
        <v>0.22239999999999999</v>
      </c>
      <c r="V25">
        <v>9.0999999999999998E-2</v>
      </c>
      <c r="W25">
        <v>6.2199999999999998E-2</v>
      </c>
      <c r="X25">
        <v>5.28E-2</v>
      </c>
      <c r="Y25">
        <v>4.5900000000000003E-2</v>
      </c>
      <c r="Z25">
        <v>4.8399999999999999E-2</v>
      </c>
      <c r="AA25">
        <v>4.4499999999999998E-2</v>
      </c>
      <c r="AB25">
        <v>4.4600000000000001E-2</v>
      </c>
      <c r="AC25">
        <v>4.5600000000000002E-2</v>
      </c>
    </row>
    <row r="26" spans="1:29" x14ac:dyDescent="0.3">
      <c r="D26">
        <v>3.8</v>
      </c>
      <c r="E26">
        <v>3.7355999999999998</v>
      </c>
      <c r="F26">
        <v>3.6665000000000001</v>
      </c>
      <c r="G26">
        <v>3.4845999999999999</v>
      </c>
      <c r="H26">
        <v>3.2787000000000002</v>
      </c>
      <c r="I26">
        <v>1.6355999999999999</v>
      </c>
      <c r="J26">
        <v>0.41770000000000002</v>
      </c>
      <c r="K26">
        <v>0.15609999999999999</v>
      </c>
      <c r="L26">
        <v>8.5500000000000007E-2</v>
      </c>
      <c r="M26">
        <v>7.4700000000000003E-2</v>
      </c>
      <c r="N26">
        <v>4.9200000000000001E-2</v>
      </c>
      <c r="O26">
        <v>5.8599999999999999E-2</v>
      </c>
      <c r="R26">
        <v>3.3203999999999998</v>
      </c>
      <c r="S26">
        <v>1.1834</v>
      </c>
      <c r="T26">
        <v>0.61</v>
      </c>
      <c r="U26">
        <v>0.14899999999999999</v>
      </c>
      <c r="V26">
        <v>8.7599999999999997E-2</v>
      </c>
      <c r="W26">
        <v>6.0299999999999999E-2</v>
      </c>
      <c r="X26">
        <v>5.0299999999999997E-2</v>
      </c>
      <c r="Y26">
        <v>4.99E-2</v>
      </c>
      <c r="Z26">
        <v>0.05</v>
      </c>
      <c r="AA26">
        <v>4.9700000000000001E-2</v>
      </c>
      <c r="AB26">
        <v>4.6300000000000001E-2</v>
      </c>
      <c r="AC26">
        <v>4.7199999999999999E-2</v>
      </c>
    </row>
    <row r="27" spans="1:29" s="10" customFormat="1" x14ac:dyDescent="0.3">
      <c r="C27" s="9" t="s">
        <v>519</v>
      </c>
      <c r="D27" s="10">
        <f>_xlfn.STDEV.S(D25:D26)/AVERAGE(D25:D26)*100</f>
        <v>0.41618119536165332</v>
      </c>
      <c r="E27" s="10">
        <f>_xlfn.STDEV.S(E25:E26)/AVERAGE(E25:E26)*100</f>
        <v>1.0718651679752933</v>
      </c>
      <c r="F27" s="10">
        <f t="shared" ref="F27:O27" si="14">_xlfn.STDEV.S(F25:F26)/AVERAGE(F25:F26)*100</f>
        <v>1.4909024670508111</v>
      </c>
      <c r="G27" s="10">
        <f>_xlfn.STDEV.S(G25:G26)/AVERAGE(G25:G26)*100</f>
        <v>0.22967581101791895</v>
      </c>
      <c r="H27" s="10">
        <f t="shared" si="14"/>
        <v>6.9699135470751381</v>
      </c>
      <c r="I27" s="10">
        <f t="shared" si="14"/>
        <v>3.6725907340513189</v>
      </c>
      <c r="J27" s="10">
        <f t="shared" si="14"/>
        <v>3.8373327126229295</v>
      </c>
      <c r="K27" s="10">
        <f t="shared" si="14"/>
        <v>5.5062558002546416</v>
      </c>
      <c r="L27" s="10">
        <f t="shared" si="14"/>
        <v>4.4354104489385451</v>
      </c>
      <c r="M27" s="10">
        <f t="shared" si="14"/>
        <v>17.080898990402698</v>
      </c>
      <c r="N27" s="10">
        <f t="shared" si="14"/>
        <v>0.85709912871096139</v>
      </c>
      <c r="O27" s="10">
        <f t="shared" si="14"/>
        <v>15.238217968859342</v>
      </c>
      <c r="Q27" s="9" t="s">
        <v>519</v>
      </c>
      <c r="R27" s="10">
        <f>_xlfn.STDEV.S(R25:R26)/AVERAGE(R25:R26)*100</f>
        <v>0.75576018093664532</v>
      </c>
      <c r="S27" s="10">
        <f t="shared" ref="S27:AC27" si="15">_xlfn.STDEV.S(S25:S26)/AVERAGE(S25:S26)*100</f>
        <v>40.603264085964852</v>
      </c>
      <c r="T27" s="10">
        <f t="shared" si="15"/>
        <v>18.734835146846894</v>
      </c>
      <c r="U27" s="10">
        <f t="shared" si="15"/>
        <v>27.949185643022435</v>
      </c>
      <c r="V27" s="10">
        <f t="shared" si="15"/>
        <v>2.6922318656598678</v>
      </c>
      <c r="W27" s="10">
        <f t="shared" si="15"/>
        <v>2.1934740967419422</v>
      </c>
      <c r="X27" s="10">
        <f t="shared" si="15"/>
        <v>3.4292278428057621</v>
      </c>
      <c r="Y27" s="10">
        <f t="shared" si="15"/>
        <v>5.904858298008743</v>
      </c>
      <c r="Z27" s="10">
        <f t="shared" si="15"/>
        <v>2.299534247761136</v>
      </c>
      <c r="AA27" s="10">
        <f t="shared" si="15"/>
        <v>7.8066990704247328</v>
      </c>
      <c r="AB27" s="10">
        <f t="shared" si="15"/>
        <v>2.6448438460222898</v>
      </c>
      <c r="AC27" s="10">
        <f t="shared" si="15"/>
        <v>2.4382992454708496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9.0790000000000006</v>
      </c>
      <c r="D32" t="s">
        <v>20</v>
      </c>
      <c r="E32">
        <v>3.198</v>
      </c>
      <c r="F32">
        <v>3.286</v>
      </c>
      <c r="G32">
        <v>0.125</v>
      </c>
      <c r="H32">
        <v>3.8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3.375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17.478000000000002</v>
      </c>
      <c r="D34" t="s">
        <v>24</v>
      </c>
      <c r="E34">
        <v>3.2879999999999998</v>
      </c>
      <c r="F34">
        <v>3.331</v>
      </c>
      <c r="G34">
        <v>6.2E-2</v>
      </c>
      <c r="H34">
        <v>1.9</v>
      </c>
    </row>
    <row r="35" spans="1:8" x14ac:dyDescent="0.3">
      <c r="A35" t="s">
        <v>21</v>
      </c>
      <c r="B35" t="s">
        <v>21</v>
      </c>
      <c r="C35" t="s">
        <v>19</v>
      </c>
      <c r="D35" t="s">
        <v>25</v>
      </c>
      <c r="E35">
        <v>3.375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15.324999999999999</v>
      </c>
      <c r="D36" t="s">
        <v>27</v>
      </c>
      <c r="E36">
        <v>3.2770000000000001</v>
      </c>
      <c r="F36">
        <v>3.2759999999999998</v>
      </c>
      <c r="G36">
        <v>2E-3</v>
      </c>
      <c r="H36">
        <v>0.1</v>
      </c>
    </row>
    <row r="37" spans="1:8" x14ac:dyDescent="0.3">
      <c r="A37" t="s">
        <v>21</v>
      </c>
      <c r="B37" t="s">
        <v>21</v>
      </c>
      <c r="C37">
        <v>14.942</v>
      </c>
      <c r="D37" t="s">
        <v>28</v>
      </c>
      <c r="E37">
        <v>3.274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3.41</v>
      </c>
      <c r="D38" t="s">
        <v>30</v>
      </c>
      <c r="E38">
        <v>2.7930000000000001</v>
      </c>
      <c r="F38">
        <v>2.7970000000000002</v>
      </c>
      <c r="G38">
        <v>5.0000000000000001E-3</v>
      </c>
      <c r="H38">
        <v>0.2</v>
      </c>
    </row>
    <row r="39" spans="1:8" x14ac:dyDescent="0.3">
      <c r="A39" t="s">
        <v>21</v>
      </c>
      <c r="B39" t="s">
        <v>21</v>
      </c>
      <c r="C39">
        <v>3.452</v>
      </c>
      <c r="D39" t="s">
        <v>31</v>
      </c>
      <c r="E39">
        <v>2.8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1.363</v>
      </c>
      <c r="D40" t="s">
        <v>33</v>
      </c>
      <c r="E40">
        <v>2.0790000000000002</v>
      </c>
      <c r="F40">
        <v>2.0379999999999998</v>
      </c>
      <c r="G40">
        <v>5.8000000000000003E-2</v>
      </c>
      <c r="H40">
        <v>2.8</v>
      </c>
    </row>
    <row r="41" spans="1:8" x14ac:dyDescent="0.3">
      <c r="A41" t="s">
        <v>21</v>
      </c>
      <c r="B41" t="s">
        <v>21</v>
      </c>
      <c r="C41">
        <v>1.2410000000000001</v>
      </c>
      <c r="D41" t="s">
        <v>34</v>
      </c>
      <c r="E41">
        <v>1.9970000000000001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0.42299999999999999</v>
      </c>
      <c r="D42" t="s">
        <v>36</v>
      </c>
      <c r="E42">
        <v>1.127</v>
      </c>
      <c r="F42">
        <v>1.0740000000000001</v>
      </c>
      <c r="G42">
        <v>7.4999999999999997E-2</v>
      </c>
      <c r="H42">
        <v>7</v>
      </c>
    </row>
    <row r="43" spans="1:8" x14ac:dyDescent="0.3">
      <c r="A43" t="s">
        <v>21</v>
      </c>
      <c r="B43" t="s">
        <v>21</v>
      </c>
      <c r="C43">
        <v>0.36</v>
      </c>
      <c r="D43" t="s">
        <v>37</v>
      </c>
      <c r="E43">
        <v>1.02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0.129</v>
      </c>
      <c r="D44" t="s">
        <v>39</v>
      </c>
      <c r="E44">
        <v>0.51600000000000001</v>
      </c>
      <c r="F44">
        <v>0.55000000000000004</v>
      </c>
      <c r="G44">
        <v>4.8000000000000001E-2</v>
      </c>
      <c r="H44">
        <v>8.6999999999999993</v>
      </c>
    </row>
    <row r="45" spans="1:8" x14ac:dyDescent="0.3">
      <c r="A45" t="s">
        <v>21</v>
      </c>
      <c r="B45" t="s">
        <v>21</v>
      </c>
      <c r="C45">
        <v>0.154</v>
      </c>
      <c r="D45" t="s">
        <v>40</v>
      </c>
      <c r="E45">
        <v>0.58399999999999996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0.05</v>
      </c>
      <c r="D46" t="s">
        <v>42</v>
      </c>
      <c r="E46">
        <v>0.27100000000000002</v>
      </c>
      <c r="F46">
        <v>0.26300000000000001</v>
      </c>
      <c r="G46">
        <v>1.2E-2</v>
      </c>
      <c r="H46">
        <v>4.4000000000000004</v>
      </c>
    </row>
    <row r="47" spans="1:8" x14ac:dyDescent="0.3">
      <c r="A47" t="s">
        <v>21</v>
      </c>
      <c r="B47" t="s">
        <v>21</v>
      </c>
      <c r="C47">
        <v>4.4999999999999998E-2</v>
      </c>
      <c r="D47" t="s">
        <v>43</v>
      </c>
      <c r="E47">
        <v>0.255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1.2999999999999999E-2</v>
      </c>
      <c r="D48" t="s">
        <v>45</v>
      </c>
      <c r="E48">
        <v>0.122</v>
      </c>
      <c r="F48">
        <v>0.122</v>
      </c>
      <c r="G48">
        <v>1E-3</v>
      </c>
      <c r="H48">
        <v>0.5</v>
      </c>
    </row>
    <row r="49" spans="1:10" x14ac:dyDescent="0.3">
      <c r="A49" t="s">
        <v>21</v>
      </c>
      <c r="B49" t="s">
        <v>21</v>
      </c>
      <c r="C49">
        <v>1.4E-2</v>
      </c>
      <c r="D49" t="s">
        <v>46</v>
      </c>
      <c r="E49">
        <v>0.122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6.0000000000000001E-3</v>
      </c>
      <c r="D50" t="s">
        <v>48</v>
      </c>
      <c r="E50">
        <v>8.1000000000000003E-2</v>
      </c>
      <c r="F50">
        <v>7.6999999999999999E-2</v>
      </c>
      <c r="G50">
        <v>6.0000000000000001E-3</v>
      </c>
      <c r="H50">
        <v>8.3000000000000007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7.1999999999999995E-2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>
        <v>2E-3</v>
      </c>
      <c r="D52" t="s">
        <v>51</v>
      </c>
      <c r="E52">
        <v>5.8999999999999997E-2</v>
      </c>
      <c r="F52">
        <v>5.8000000000000003E-2</v>
      </c>
      <c r="G52">
        <v>2E-3</v>
      </c>
      <c r="H52">
        <v>4.2</v>
      </c>
    </row>
    <row r="53" spans="1:10" x14ac:dyDescent="0.3">
      <c r="A53" t="s">
        <v>21</v>
      </c>
      <c r="B53" t="s">
        <v>21</v>
      </c>
      <c r="C53">
        <v>2E-3</v>
      </c>
      <c r="D53" t="s">
        <v>52</v>
      </c>
      <c r="E53">
        <v>5.6000000000000001E-2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>
        <v>1E-3</v>
      </c>
      <c r="D54" t="s">
        <v>54</v>
      </c>
      <c r="E54">
        <v>0.05</v>
      </c>
      <c r="F54">
        <v>4.8000000000000001E-2</v>
      </c>
      <c r="G54">
        <v>3.0000000000000001E-3</v>
      </c>
      <c r="H54">
        <v>5.8</v>
      </c>
    </row>
    <row r="55" spans="1:10" x14ac:dyDescent="0.3">
      <c r="A55" t="s">
        <v>21</v>
      </c>
      <c r="B55" t="s">
        <v>21</v>
      </c>
      <c r="C55">
        <v>0</v>
      </c>
      <c r="D55" t="s">
        <v>55</v>
      </c>
      <c r="E55">
        <v>4.5999999999999999E-2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4.8000000000000001E-2</v>
      </c>
      <c r="D57" t="s">
        <v>59</v>
      </c>
    </row>
    <row r="58" spans="1:10" x14ac:dyDescent="0.3">
      <c r="A58" t="s">
        <v>60</v>
      </c>
      <c r="B58" t="s">
        <v>61</v>
      </c>
      <c r="C58">
        <v>3.331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3.68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3.7090000000000001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3.4729999999999999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3.4449999999999998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3.1970000000000001</v>
      </c>
      <c r="E66">
        <v>9.0389999999999997</v>
      </c>
      <c r="F66">
        <v>7.4729999999999999</v>
      </c>
      <c r="G66">
        <v>2.2130000000000001</v>
      </c>
      <c r="H66">
        <v>29.6</v>
      </c>
      <c r="I66">
        <v>9</v>
      </c>
      <c r="J66">
        <v>67.260000000000005</v>
      </c>
    </row>
    <row r="67" spans="1:10" x14ac:dyDescent="0.3">
      <c r="A67" t="s">
        <v>21</v>
      </c>
      <c r="B67" t="s">
        <v>118</v>
      </c>
      <c r="C67">
        <v>3.07</v>
      </c>
      <c r="E67">
        <v>5.9080000000000004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1.286</v>
      </c>
      <c r="E68">
        <v>0.52800000000000002</v>
      </c>
      <c r="F68">
        <v>0.54300000000000004</v>
      </c>
      <c r="G68">
        <v>2.1999999999999999E-2</v>
      </c>
      <c r="H68">
        <v>4</v>
      </c>
      <c r="I68">
        <v>27</v>
      </c>
      <c r="J68">
        <v>14.672000000000001</v>
      </c>
    </row>
    <row r="69" spans="1:10" x14ac:dyDescent="0.3">
      <c r="A69" t="s">
        <v>21</v>
      </c>
      <c r="B69" t="s">
        <v>119</v>
      </c>
      <c r="C69">
        <v>1.329</v>
      </c>
      <c r="E69">
        <v>0.55900000000000005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0.36499999999999999</v>
      </c>
      <c r="E70">
        <v>7.8E-2</v>
      </c>
      <c r="F70">
        <v>7.4999999999999997E-2</v>
      </c>
      <c r="G70">
        <v>4.0000000000000001E-3</v>
      </c>
      <c r="H70">
        <v>5.0999999999999996</v>
      </c>
      <c r="I70">
        <v>81</v>
      </c>
      <c r="J70">
        <v>6.0670000000000002</v>
      </c>
    </row>
    <row r="71" spans="1:10" x14ac:dyDescent="0.3">
      <c r="A71" t="s">
        <v>21</v>
      </c>
      <c r="B71" t="s">
        <v>120</v>
      </c>
      <c r="C71">
        <v>0.34799999999999998</v>
      </c>
      <c r="E71">
        <v>7.1999999999999995E-2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0.10199999999999999</v>
      </c>
      <c r="E72">
        <v>0.01</v>
      </c>
      <c r="F72">
        <v>0.01</v>
      </c>
      <c r="G72">
        <v>1E-3</v>
      </c>
      <c r="H72">
        <v>10.5</v>
      </c>
      <c r="I72">
        <v>243</v>
      </c>
      <c r="J72">
        <v>2.5259999999999998</v>
      </c>
    </row>
    <row r="73" spans="1:10" x14ac:dyDescent="0.3">
      <c r="A73" t="s">
        <v>21</v>
      </c>
      <c r="B73" t="s">
        <v>121</v>
      </c>
      <c r="C73">
        <v>0.11</v>
      </c>
      <c r="E73">
        <v>1.0999999999999999E-2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5.8999999999999997E-2</v>
      </c>
      <c r="E74">
        <v>2E-3</v>
      </c>
      <c r="F74">
        <v>2E-3</v>
      </c>
      <c r="G74">
        <v>0</v>
      </c>
      <c r="H74">
        <v>2.9</v>
      </c>
      <c r="I74">
        <v>729</v>
      </c>
      <c r="J74">
        <v>1.5580000000000001</v>
      </c>
    </row>
    <row r="75" spans="1:10" x14ac:dyDescent="0.3">
      <c r="A75" t="s">
        <v>21</v>
      </c>
      <c r="B75" t="s">
        <v>122</v>
      </c>
      <c r="C75">
        <v>5.8000000000000003E-2</v>
      </c>
      <c r="E75">
        <v>2E-3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4.9000000000000002E-2</v>
      </c>
      <c r="E76">
        <v>1E-3</v>
      </c>
      <c r="F76">
        <v>1E-3</v>
      </c>
      <c r="G76">
        <v>0</v>
      </c>
      <c r="H76">
        <v>6.3</v>
      </c>
      <c r="I76">
        <v>2187</v>
      </c>
      <c r="J76">
        <v>1.784</v>
      </c>
    </row>
    <row r="77" spans="1:10" x14ac:dyDescent="0.3">
      <c r="A77" t="s">
        <v>21</v>
      </c>
      <c r="B77" t="s">
        <v>123</v>
      </c>
      <c r="C77">
        <v>4.9000000000000002E-2</v>
      </c>
      <c r="E77">
        <v>1E-3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4.5999999999999999E-2</v>
      </c>
      <c r="D78" t="s">
        <v>65</v>
      </c>
      <c r="E78">
        <v>0</v>
      </c>
      <c r="F78">
        <v>0</v>
      </c>
      <c r="G78">
        <v>0</v>
      </c>
      <c r="H78">
        <v>12</v>
      </c>
      <c r="I78">
        <v>6561</v>
      </c>
      <c r="J78">
        <v>2.9079999999999999</v>
      </c>
    </row>
    <row r="79" spans="1:10" x14ac:dyDescent="0.3">
      <c r="A79" t="s">
        <v>21</v>
      </c>
      <c r="B79" t="s">
        <v>124</v>
      </c>
      <c r="C79">
        <v>4.4999999999999998E-2</v>
      </c>
      <c r="D79" t="s">
        <v>65</v>
      </c>
      <c r="E79">
        <v>0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3.782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3.6960000000000002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3.7759999999999998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3.6789999999999998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3.7650000000000001</v>
      </c>
      <c r="D84" t="s">
        <v>65</v>
      </c>
      <c r="E84" t="s">
        <v>19</v>
      </c>
      <c r="F84" t="s">
        <v>19</v>
      </c>
      <c r="G84" t="s">
        <v>19</v>
      </c>
      <c r="H84" t="s">
        <v>19</v>
      </c>
      <c r="I84">
        <v>9</v>
      </c>
      <c r="J84" t="s">
        <v>19</v>
      </c>
    </row>
    <row r="85" spans="1:10" x14ac:dyDescent="0.3">
      <c r="A85" t="s">
        <v>21</v>
      </c>
      <c r="B85" t="s">
        <v>178</v>
      </c>
      <c r="C85">
        <v>3.569</v>
      </c>
      <c r="D85" t="s">
        <v>65</v>
      </c>
      <c r="E85" t="s">
        <v>19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4.3999999999999997E-2</v>
      </c>
      <c r="D86" t="s">
        <v>65</v>
      </c>
      <c r="E86">
        <v>0</v>
      </c>
      <c r="F86">
        <v>0</v>
      </c>
      <c r="G86">
        <v>0</v>
      </c>
      <c r="H86">
        <v>10</v>
      </c>
      <c r="I86">
        <v>19683</v>
      </c>
      <c r="J86">
        <v>5.5519999999999996</v>
      </c>
    </row>
    <row r="87" spans="1:10" x14ac:dyDescent="0.3">
      <c r="A87" t="s">
        <v>21</v>
      </c>
      <c r="B87" t="s">
        <v>125</v>
      </c>
      <c r="C87">
        <v>4.3999999999999997E-2</v>
      </c>
      <c r="D87" t="s">
        <v>65</v>
      </c>
      <c r="E87">
        <v>0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2.919</v>
      </c>
      <c r="E88">
        <v>4.2430000000000003</v>
      </c>
      <c r="F88">
        <v>5.41</v>
      </c>
      <c r="G88">
        <v>1.651</v>
      </c>
      <c r="H88">
        <v>30.5</v>
      </c>
      <c r="I88">
        <v>27</v>
      </c>
      <c r="J88">
        <v>146.07599999999999</v>
      </c>
    </row>
    <row r="89" spans="1:10" x14ac:dyDescent="0.3">
      <c r="A89" t="s">
        <v>21</v>
      </c>
      <c r="B89" t="s">
        <v>179</v>
      </c>
      <c r="C89">
        <v>3.109</v>
      </c>
      <c r="E89">
        <v>6.5780000000000003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1.3089999999999999</v>
      </c>
      <c r="E90">
        <v>0.54500000000000004</v>
      </c>
      <c r="F90">
        <v>0.58399999999999996</v>
      </c>
      <c r="G90">
        <v>5.6000000000000001E-2</v>
      </c>
      <c r="H90">
        <v>9.6</v>
      </c>
      <c r="I90">
        <v>81</v>
      </c>
      <c r="J90">
        <v>47.325000000000003</v>
      </c>
    </row>
    <row r="91" spans="1:10" x14ac:dyDescent="0.3">
      <c r="A91" t="s">
        <v>21</v>
      </c>
      <c r="B91" t="s">
        <v>180</v>
      </c>
      <c r="C91">
        <v>1.4139999999999999</v>
      </c>
      <c r="E91">
        <v>0.624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0.35199999999999998</v>
      </c>
      <c r="E92">
        <v>7.3999999999999996E-2</v>
      </c>
      <c r="F92">
        <v>7.4999999999999997E-2</v>
      </c>
      <c r="G92">
        <v>1E-3</v>
      </c>
      <c r="H92">
        <v>1.7</v>
      </c>
      <c r="I92">
        <v>243</v>
      </c>
      <c r="J92">
        <v>18.103999999999999</v>
      </c>
    </row>
    <row r="93" spans="1:10" x14ac:dyDescent="0.3">
      <c r="A93" t="s">
        <v>21</v>
      </c>
      <c r="B93" t="s">
        <v>181</v>
      </c>
      <c r="C93">
        <v>0.35799999999999998</v>
      </c>
      <c r="E93">
        <v>7.4999999999999997E-2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0.14099999999999999</v>
      </c>
      <c r="E94">
        <v>1.7999999999999999E-2</v>
      </c>
      <c r="F94">
        <v>1.7000000000000001E-2</v>
      </c>
      <c r="G94">
        <v>1E-3</v>
      </c>
      <c r="H94">
        <v>5.3</v>
      </c>
      <c r="I94">
        <v>729</v>
      </c>
      <c r="J94">
        <v>12.363</v>
      </c>
    </row>
    <row r="95" spans="1:10" x14ac:dyDescent="0.3">
      <c r="A95" t="s">
        <v>21</v>
      </c>
      <c r="B95" t="s">
        <v>182</v>
      </c>
      <c r="C95">
        <v>0.13500000000000001</v>
      </c>
      <c r="E95">
        <v>1.6E-2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6.7000000000000004E-2</v>
      </c>
      <c r="E96">
        <v>3.0000000000000001E-3</v>
      </c>
      <c r="F96">
        <v>3.0000000000000001E-3</v>
      </c>
      <c r="G96">
        <v>0</v>
      </c>
      <c r="H96">
        <v>2.9</v>
      </c>
      <c r="I96">
        <v>2187</v>
      </c>
      <c r="J96">
        <v>7.4279999999999999</v>
      </c>
    </row>
    <row r="97" spans="1:10" x14ac:dyDescent="0.3">
      <c r="A97" t="s">
        <v>21</v>
      </c>
      <c r="B97" t="s">
        <v>183</v>
      </c>
      <c r="C97">
        <v>6.8000000000000005E-2</v>
      </c>
      <c r="E97">
        <v>3.0000000000000001E-3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5.1999999999999998E-2</v>
      </c>
      <c r="E98">
        <v>1E-3</v>
      </c>
      <c r="F98">
        <v>1E-3</v>
      </c>
      <c r="G98">
        <v>0</v>
      </c>
      <c r="H98">
        <v>11.5</v>
      </c>
      <c r="I98">
        <v>6561</v>
      </c>
      <c r="J98">
        <v>8.5030000000000001</v>
      </c>
    </row>
    <row r="99" spans="1:10" x14ac:dyDescent="0.3">
      <c r="A99" t="s">
        <v>21</v>
      </c>
      <c r="B99" t="s">
        <v>184</v>
      </c>
      <c r="C99">
        <v>5.2999999999999999E-2</v>
      </c>
      <c r="E99">
        <v>1E-3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D100" t="s">
        <v>65</v>
      </c>
      <c r="E100">
        <v>1E-3</v>
      </c>
      <c r="F100">
        <v>0</v>
      </c>
      <c r="G100">
        <v>0</v>
      </c>
      <c r="H100">
        <v>11.2</v>
      </c>
      <c r="I100">
        <v>19683</v>
      </c>
      <c r="J100">
        <v>9.5809999999999995</v>
      </c>
    </row>
    <row r="101" spans="1:10" x14ac:dyDescent="0.3">
      <c r="A101" t="s">
        <v>21</v>
      </c>
      <c r="B101" t="s">
        <v>185</v>
      </c>
      <c r="C101">
        <v>4.5999999999999999E-2</v>
      </c>
      <c r="D101" t="s">
        <v>65</v>
      </c>
      <c r="E101">
        <v>0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>
        <v>0</v>
      </c>
      <c r="F102">
        <v>0</v>
      </c>
      <c r="G102">
        <v>0</v>
      </c>
      <c r="H102">
        <v>0</v>
      </c>
      <c r="I102">
        <v>59049</v>
      </c>
      <c r="J102">
        <v>22.695</v>
      </c>
    </row>
    <row r="103" spans="1:10" x14ac:dyDescent="0.3">
      <c r="A103" t="s">
        <v>21</v>
      </c>
      <c r="B103" t="s">
        <v>186</v>
      </c>
      <c r="C103">
        <v>4.4999999999999998E-2</v>
      </c>
      <c r="D103" t="s">
        <v>65</v>
      </c>
      <c r="E103">
        <v>0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>
        <v>0</v>
      </c>
      <c r="F104">
        <v>0</v>
      </c>
      <c r="G104">
        <v>0</v>
      </c>
      <c r="H104">
        <v>10.9</v>
      </c>
      <c r="I104">
        <v>177147</v>
      </c>
      <c r="J104">
        <v>44.738999999999997</v>
      </c>
    </row>
    <row r="105" spans="1:10" x14ac:dyDescent="0.3">
      <c r="A105" t="s">
        <v>21</v>
      </c>
      <c r="B105" t="s">
        <v>187</v>
      </c>
      <c r="C105">
        <v>4.2999999999999997E-2</v>
      </c>
      <c r="D105" t="s">
        <v>65</v>
      </c>
      <c r="E105">
        <v>0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3.8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3.8370000000000002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>
        <v>0</v>
      </c>
      <c r="F108">
        <v>0</v>
      </c>
      <c r="G108">
        <v>0</v>
      </c>
      <c r="H108">
        <v>14.5</v>
      </c>
      <c r="I108">
        <v>59049</v>
      </c>
      <c r="J108">
        <v>17.254999999999999</v>
      </c>
    </row>
    <row r="109" spans="1:10" x14ac:dyDescent="0.3">
      <c r="A109" t="s">
        <v>21</v>
      </c>
      <c r="B109" t="s">
        <v>126</v>
      </c>
      <c r="C109">
        <v>4.3999999999999997E-2</v>
      </c>
      <c r="D109" t="s">
        <v>65</v>
      </c>
      <c r="E109">
        <v>0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3.7669999999999999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3.7730000000000001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3.6070000000000002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3.714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3.0459999999999998</v>
      </c>
      <c r="E114">
        <v>5.5529999999999999</v>
      </c>
      <c r="F114">
        <v>4.1449999999999996</v>
      </c>
      <c r="G114">
        <v>1.9910000000000001</v>
      </c>
      <c r="H114">
        <v>48</v>
      </c>
      <c r="I114">
        <v>27</v>
      </c>
      <c r="J114">
        <v>111.919</v>
      </c>
    </row>
    <row r="115" spans="1:10" x14ac:dyDescent="0.3">
      <c r="A115" t="s">
        <v>21</v>
      </c>
      <c r="B115" t="s">
        <v>227</v>
      </c>
      <c r="C115">
        <v>2.645</v>
      </c>
      <c r="E115">
        <v>2.738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0.997</v>
      </c>
      <c r="E116">
        <v>0.34699999999999998</v>
      </c>
      <c r="F116">
        <v>0.39700000000000002</v>
      </c>
      <c r="G116">
        <v>7.0000000000000007E-2</v>
      </c>
      <c r="H116">
        <v>17.600000000000001</v>
      </c>
      <c r="I116">
        <v>81</v>
      </c>
      <c r="J116">
        <v>32.137999999999998</v>
      </c>
    </row>
    <row r="117" spans="1:10" x14ac:dyDescent="0.3">
      <c r="A117" t="s">
        <v>21</v>
      </c>
      <c r="B117" t="s">
        <v>228</v>
      </c>
      <c r="C117">
        <v>1.1639999999999999</v>
      </c>
      <c r="E117">
        <v>0.44600000000000001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0.30599999999999999</v>
      </c>
      <c r="E118">
        <v>0.06</v>
      </c>
      <c r="F118">
        <v>0.06</v>
      </c>
      <c r="G118">
        <v>0</v>
      </c>
      <c r="H118">
        <v>0.4</v>
      </c>
      <c r="I118">
        <v>243</v>
      </c>
      <c r="J118">
        <v>14.522</v>
      </c>
    </row>
    <row r="119" spans="1:10" x14ac:dyDescent="0.3">
      <c r="A119" t="s">
        <v>21</v>
      </c>
      <c r="B119" t="s">
        <v>229</v>
      </c>
      <c r="C119">
        <v>0.30499999999999999</v>
      </c>
      <c r="E119">
        <v>0.06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0.121</v>
      </c>
      <c r="E120">
        <v>1.2999999999999999E-2</v>
      </c>
      <c r="F120">
        <v>1.2E-2</v>
      </c>
      <c r="G120">
        <v>2E-3</v>
      </c>
      <c r="H120">
        <v>15.3</v>
      </c>
      <c r="I120">
        <v>729</v>
      </c>
      <c r="J120">
        <v>8.6959999999999997</v>
      </c>
    </row>
    <row r="121" spans="1:10" x14ac:dyDescent="0.3">
      <c r="A121" t="s">
        <v>21</v>
      </c>
      <c r="B121" t="s">
        <v>230</v>
      </c>
      <c r="C121">
        <v>0.108</v>
      </c>
      <c r="E121">
        <v>1.0999999999999999E-2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6.4000000000000001E-2</v>
      </c>
      <c r="E122">
        <v>3.0000000000000001E-3</v>
      </c>
      <c r="F122">
        <v>3.0000000000000001E-3</v>
      </c>
      <c r="G122">
        <v>0</v>
      </c>
      <c r="H122">
        <v>2.6</v>
      </c>
      <c r="I122">
        <v>2187</v>
      </c>
      <c r="J122">
        <v>6.2110000000000003</v>
      </c>
    </row>
    <row r="123" spans="1:10" x14ac:dyDescent="0.3">
      <c r="A123" t="s">
        <v>21</v>
      </c>
      <c r="B123" t="s">
        <v>231</v>
      </c>
      <c r="C123">
        <v>6.3E-2</v>
      </c>
      <c r="E123">
        <v>3.0000000000000001E-3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0.05</v>
      </c>
      <c r="E124">
        <v>1E-3</v>
      </c>
      <c r="F124">
        <v>1E-3</v>
      </c>
      <c r="G124">
        <v>0</v>
      </c>
      <c r="H124">
        <v>0.9</v>
      </c>
      <c r="I124">
        <v>6561</v>
      </c>
      <c r="J124">
        <v>6.3570000000000002</v>
      </c>
    </row>
    <row r="125" spans="1:10" x14ac:dyDescent="0.3">
      <c r="A125" t="s">
        <v>21</v>
      </c>
      <c r="B125" t="s">
        <v>232</v>
      </c>
      <c r="C125">
        <v>0.05</v>
      </c>
      <c r="E125">
        <v>1E-3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4.5999999999999999E-2</v>
      </c>
      <c r="D126" t="s">
        <v>65</v>
      </c>
      <c r="E126">
        <v>0</v>
      </c>
      <c r="F126">
        <v>1E-3</v>
      </c>
      <c r="G126">
        <v>0</v>
      </c>
      <c r="H126">
        <v>40.5</v>
      </c>
      <c r="I126">
        <v>19683</v>
      </c>
      <c r="J126">
        <v>12.664999999999999</v>
      </c>
    </row>
    <row r="127" spans="1:10" x14ac:dyDescent="0.3">
      <c r="A127" t="s">
        <v>21</v>
      </c>
      <c r="B127" t="s">
        <v>233</v>
      </c>
      <c r="C127">
        <v>4.9000000000000002E-2</v>
      </c>
      <c r="E127">
        <v>1E-3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4.3999999999999997E-2</v>
      </c>
      <c r="D128" t="s">
        <v>65</v>
      </c>
      <c r="E128">
        <v>0</v>
      </c>
      <c r="F128">
        <v>0</v>
      </c>
      <c r="G128">
        <v>0</v>
      </c>
      <c r="H128">
        <v>13.1</v>
      </c>
      <c r="I128">
        <v>59049</v>
      </c>
      <c r="J128">
        <v>19.645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>
        <v>0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4.3999999999999997E-2</v>
      </c>
      <c r="D130" t="s">
        <v>65</v>
      </c>
      <c r="E130">
        <v>0</v>
      </c>
      <c r="F130">
        <v>0</v>
      </c>
      <c r="G130">
        <v>0</v>
      </c>
      <c r="H130">
        <v>37</v>
      </c>
      <c r="I130">
        <v>177147</v>
      </c>
      <c r="J130">
        <v>42.405999999999999</v>
      </c>
    </row>
    <row r="131" spans="1:10" x14ac:dyDescent="0.3">
      <c r="A131" t="s">
        <v>21</v>
      </c>
      <c r="B131" t="s">
        <v>127</v>
      </c>
      <c r="C131">
        <v>4.2999999999999997E-2</v>
      </c>
      <c r="D131" t="s">
        <v>65</v>
      </c>
      <c r="E131">
        <v>0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4.5999999999999999E-2</v>
      </c>
      <c r="D132" t="s">
        <v>65</v>
      </c>
      <c r="E132">
        <v>0</v>
      </c>
      <c r="F132">
        <v>0</v>
      </c>
      <c r="G132">
        <v>0</v>
      </c>
      <c r="H132">
        <v>33.799999999999997</v>
      </c>
      <c r="I132">
        <v>177147</v>
      </c>
      <c r="J132">
        <v>70.323999999999998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>
        <v>0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3.6560000000000001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3.69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3.6190000000000002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3.573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2.7909999999999999</v>
      </c>
      <c r="E138">
        <v>3.403</v>
      </c>
      <c r="F138">
        <v>3.423</v>
      </c>
      <c r="G138">
        <v>2.9000000000000001E-2</v>
      </c>
      <c r="H138">
        <v>0.8</v>
      </c>
      <c r="I138">
        <v>9</v>
      </c>
      <c r="J138">
        <v>30.809000000000001</v>
      </c>
    </row>
    <row r="139" spans="1:10" x14ac:dyDescent="0.3">
      <c r="A139" t="s">
        <v>21</v>
      </c>
      <c r="B139" t="s">
        <v>274</v>
      </c>
      <c r="C139">
        <v>2.7989999999999999</v>
      </c>
      <c r="E139">
        <v>3.4430000000000001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1.264</v>
      </c>
      <c r="E140">
        <v>0.51300000000000001</v>
      </c>
      <c r="F140">
        <v>0.47699999999999998</v>
      </c>
      <c r="G140">
        <v>5.0999999999999997E-2</v>
      </c>
      <c r="H140">
        <v>10.7</v>
      </c>
      <c r="I140">
        <v>27</v>
      </c>
      <c r="J140">
        <v>12.87</v>
      </c>
    </row>
    <row r="141" spans="1:10" x14ac:dyDescent="0.3">
      <c r="A141" t="s">
        <v>21</v>
      </c>
      <c r="B141" t="s">
        <v>275</v>
      </c>
      <c r="C141">
        <v>1.155</v>
      </c>
      <c r="E141">
        <v>0.441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0.41099999999999998</v>
      </c>
      <c r="E142">
        <v>9.1999999999999998E-2</v>
      </c>
      <c r="F142">
        <v>0.09</v>
      </c>
      <c r="G142">
        <v>3.0000000000000001E-3</v>
      </c>
      <c r="H142">
        <v>3.8</v>
      </c>
      <c r="I142">
        <v>81</v>
      </c>
      <c r="J142">
        <v>7.2709999999999999</v>
      </c>
    </row>
    <row r="143" spans="1:10" x14ac:dyDescent="0.3">
      <c r="A143" t="s">
        <v>21</v>
      </c>
      <c r="B143" t="s">
        <v>276</v>
      </c>
      <c r="C143">
        <v>0.39600000000000002</v>
      </c>
      <c r="E143">
        <v>8.6999999999999994E-2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0.13200000000000001</v>
      </c>
      <c r="E144">
        <v>1.6E-2</v>
      </c>
      <c r="F144">
        <v>1.6E-2</v>
      </c>
      <c r="G144">
        <v>1E-3</v>
      </c>
      <c r="H144">
        <v>5.8</v>
      </c>
      <c r="I144">
        <v>243</v>
      </c>
      <c r="J144">
        <v>3.931</v>
      </c>
    </row>
    <row r="145" spans="1:10" x14ac:dyDescent="0.3">
      <c r="A145" t="s">
        <v>21</v>
      </c>
      <c r="B145" t="s">
        <v>277</v>
      </c>
      <c r="C145">
        <v>0.13800000000000001</v>
      </c>
      <c r="E145">
        <v>1.7000000000000001E-2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7.9000000000000001E-2</v>
      </c>
      <c r="E146">
        <v>5.0000000000000001E-3</v>
      </c>
      <c r="F146">
        <v>5.0000000000000001E-3</v>
      </c>
      <c r="G146">
        <v>0</v>
      </c>
      <c r="H146">
        <v>4.4000000000000004</v>
      </c>
      <c r="I146">
        <v>729</v>
      </c>
      <c r="J146">
        <v>3.754</v>
      </c>
    </row>
    <row r="147" spans="1:10" x14ac:dyDescent="0.3">
      <c r="A147" t="s">
        <v>21</v>
      </c>
      <c r="B147" t="s">
        <v>278</v>
      </c>
      <c r="C147">
        <v>7.6999999999999999E-2</v>
      </c>
      <c r="E147">
        <v>5.0000000000000001E-3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5.2999999999999999E-2</v>
      </c>
      <c r="E148">
        <v>1E-3</v>
      </c>
      <c r="F148">
        <v>1E-3</v>
      </c>
      <c r="G148">
        <v>0</v>
      </c>
      <c r="H148">
        <v>4.5999999999999996</v>
      </c>
      <c r="I148">
        <v>2187</v>
      </c>
      <c r="J148">
        <v>3.1669999999999998</v>
      </c>
    </row>
    <row r="149" spans="1:10" x14ac:dyDescent="0.3">
      <c r="A149" t="s">
        <v>21</v>
      </c>
      <c r="B149" t="s">
        <v>279</v>
      </c>
      <c r="C149">
        <v>5.3999999999999999E-2</v>
      </c>
      <c r="E149">
        <v>1E-3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0.05</v>
      </c>
      <c r="E150">
        <v>1E-3</v>
      </c>
      <c r="F150">
        <v>1E-3</v>
      </c>
      <c r="G150">
        <v>0</v>
      </c>
      <c r="H150">
        <v>13.5</v>
      </c>
      <c r="I150">
        <v>6561</v>
      </c>
      <c r="J150">
        <v>5.915</v>
      </c>
    </row>
    <row r="151" spans="1:10" x14ac:dyDescent="0.3">
      <c r="A151" t="s">
        <v>21</v>
      </c>
      <c r="B151" t="s">
        <v>280</v>
      </c>
      <c r="C151">
        <v>4.9000000000000002E-2</v>
      </c>
      <c r="E151">
        <v>1E-3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3.843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3.8279999999999998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4.4999999999999998E-2</v>
      </c>
      <c r="D154" t="s">
        <v>65</v>
      </c>
      <c r="E154">
        <v>0</v>
      </c>
      <c r="F154">
        <v>0</v>
      </c>
      <c r="G154">
        <v>0</v>
      </c>
      <c r="H154">
        <v>1.7</v>
      </c>
      <c r="I154">
        <v>19683</v>
      </c>
      <c r="J154">
        <v>8.7189999999999994</v>
      </c>
    </row>
    <row r="155" spans="1:10" x14ac:dyDescent="0.3">
      <c r="A155" t="s">
        <v>21</v>
      </c>
      <c r="B155" t="s">
        <v>281</v>
      </c>
      <c r="C155">
        <v>4.5999999999999999E-2</v>
      </c>
      <c r="D155" t="s">
        <v>65</v>
      </c>
      <c r="E155">
        <v>0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4.5999999999999999E-2</v>
      </c>
      <c r="D156" t="s">
        <v>65</v>
      </c>
      <c r="E156">
        <v>1E-3</v>
      </c>
      <c r="F156">
        <v>0</v>
      </c>
      <c r="G156">
        <v>0</v>
      </c>
      <c r="H156">
        <v>18.5</v>
      </c>
      <c r="I156">
        <v>59049</v>
      </c>
      <c r="J156">
        <v>26.837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>
        <v>0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4.3999999999999997E-2</v>
      </c>
      <c r="D158" t="s">
        <v>65</v>
      </c>
      <c r="E158">
        <v>0</v>
      </c>
      <c r="F158">
        <v>0</v>
      </c>
      <c r="G158">
        <v>0</v>
      </c>
      <c r="H158">
        <v>24.9</v>
      </c>
      <c r="I158">
        <v>177147</v>
      </c>
      <c r="J158">
        <v>50.088000000000001</v>
      </c>
    </row>
    <row r="159" spans="1:10" x14ac:dyDescent="0.3">
      <c r="A159" t="s">
        <v>21</v>
      </c>
      <c r="B159" t="s">
        <v>283</v>
      </c>
      <c r="C159">
        <v>4.2999999999999997E-2</v>
      </c>
      <c r="D159" t="s">
        <v>65</v>
      </c>
      <c r="E159">
        <v>0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3.3690000000000002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3.3940000000000001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3.3050000000000002</v>
      </c>
      <c r="E162">
        <v>24.273</v>
      </c>
      <c r="F162">
        <v>24.081</v>
      </c>
      <c r="G162">
        <v>0.27200000000000002</v>
      </c>
      <c r="H162">
        <v>1.1000000000000001</v>
      </c>
      <c r="I162">
        <v>3</v>
      </c>
      <c r="J162">
        <v>72.244</v>
      </c>
    </row>
    <row r="163" spans="1:10" x14ac:dyDescent="0.3">
      <c r="A163" t="s">
        <v>21</v>
      </c>
      <c r="B163" t="s">
        <v>321</v>
      </c>
      <c r="C163">
        <v>3.3039999999999998</v>
      </c>
      <c r="E163">
        <v>23.888999999999999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2.3170000000000002</v>
      </c>
      <c r="E164">
        <v>1.8</v>
      </c>
      <c r="F164">
        <v>1.722</v>
      </c>
      <c r="G164">
        <v>0.11</v>
      </c>
      <c r="H164">
        <v>6.4</v>
      </c>
      <c r="I164">
        <v>9</v>
      </c>
      <c r="J164">
        <v>15.496</v>
      </c>
    </row>
    <row r="165" spans="1:10" x14ac:dyDescent="0.3">
      <c r="A165" t="s">
        <v>21</v>
      </c>
      <c r="B165" t="s">
        <v>322</v>
      </c>
      <c r="C165">
        <v>2.2410000000000001</v>
      </c>
      <c r="E165">
        <v>1.6439999999999999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0.81299999999999994</v>
      </c>
      <c r="E166">
        <v>0.253</v>
      </c>
      <c r="F166">
        <v>0.22700000000000001</v>
      </c>
      <c r="G166">
        <v>3.6999999999999998E-2</v>
      </c>
      <c r="H166">
        <v>16.100000000000001</v>
      </c>
      <c r="I166">
        <v>27</v>
      </c>
      <c r="J166">
        <v>6.1289999999999996</v>
      </c>
    </row>
    <row r="167" spans="1:10" x14ac:dyDescent="0.3">
      <c r="A167" t="s">
        <v>21</v>
      </c>
      <c r="B167" t="s">
        <v>323</v>
      </c>
      <c r="C167">
        <v>0.69899999999999995</v>
      </c>
      <c r="E167">
        <v>0.20100000000000001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0.22800000000000001</v>
      </c>
      <c r="E168">
        <v>3.7999999999999999E-2</v>
      </c>
      <c r="F168">
        <v>3.7999999999999999E-2</v>
      </c>
      <c r="G168">
        <v>1E-3</v>
      </c>
      <c r="H168">
        <v>2.6</v>
      </c>
      <c r="I168">
        <v>81</v>
      </c>
      <c r="J168">
        <v>3.0590000000000002</v>
      </c>
    </row>
    <row r="169" spans="1:10" x14ac:dyDescent="0.3">
      <c r="A169" t="s">
        <v>21</v>
      </c>
      <c r="B169" t="s">
        <v>324</v>
      </c>
      <c r="C169">
        <v>0.223</v>
      </c>
      <c r="E169">
        <v>3.6999999999999998E-2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9.9000000000000005E-2</v>
      </c>
      <c r="E170">
        <v>8.9999999999999993E-3</v>
      </c>
      <c r="F170">
        <v>8.0000000000000002E-3</v>
      </c>
      <c r="G170">
        <v>1E-3</v>
      </c>
      <c r="H170">
        <v>11.1</v>
      </c>
      <c r="I170">
        <v>243</v>
      </c>
      <c r="J170">
        <v>2.0179999999999998</v>
      </c>
    </row>
    <row r="171" spans="1:10" x14ac:dyDescent="0.3">
      <c r="A171" t="s">
        <v>21</v>
      </c>
      <c r="B171" t="s">
        <v>325</v>
      </c>
      <c r="C171">
        <v>9.1999999999999998E-2</v>
      </c>
      <c r="E171">
        <v>8.0000000000000002E-3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5.8999999999999997E-2</v>
      </c>
      <c r="E172">
        <v>2E-3</v>
      </c>
      <c r="F172">
        <v>2E-3</v>
      </c>
      <c r="G172">
        <v>0</v>
      </c>
      <c r="H172">
        <v>6.7</v>
      </c>
      <c r="I172">
        <v>729</v>
      </c>
      <c r="J172">
        <v>1.68</v>
      </c>
    </row>
    <row r="173" spans="1:10" x14ac:dyDescent="0.3">
      <c r="A173" t="s">
        <v>21</v>
      </c>
      <c r="B173" t="s">
        <v>326</v>
      </c>
      <c r="C173">
        <v>6.0999999999999999E-2</v>
      </c>
      <c r="E173">
        <v>2E-3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3.6819999999999999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3.649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5.2999999999999999E-2</v>
      </c>
      <c r="E176">
        <v>1E-3</v>
      </c>
      <c r="F176">
        <v>1E-3</v>
      </c>
      <c r="G176">
        <v>0</v>
      </c>
      <c r="H176">
        <v>2.8</v>
      </c>
      <c r="I176">
        <v>2187</v>
      </c>
      <c r="J176">
        <v>2.948</v>
      </c>
    </row>
    <row r="177" spans="1:10" x14ac:dyDescent="0.3">
      <c r="A177" t="s">
        <v>21</v>
      </c>
      <c r="B177" t="s">
        <v>327</v>
      </c>
      <c r="C177">
        <v>5.2999999999999999E-2</v>
      </c>
      <c r="E177">
        <v>1E-3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4.7E-2</v>
      </c>
      <c r="D178" t="s">
        <v>65</v>
      </c>
      <c r="E178">
        <v>1E-3</v>
      </c>
      <c r="F178">
        <v>1E-3</v>
      </c>
      <c r="G178">
        <v>0</v>
      </c>
      <c r="H178">
        <v>1.4</v>
      </c>
      <c r="I178">
        <v>6561</v>
      </c>
      <c r="J178">
        <v>3.629</v>
      </c>
    </row>
    <row r="179" spans="1:10" x14ac:dyDescent="0.3">
      <c r="A179" t="s">
        <v>21</v>
      </c>
      <c r="B179" t="s">
        <v>328</v>
      </c>
      <c r="C179">
        <v>4.7E-2</v>
      </c>
      <c r="D179" t="s">
        <v>65</v>
      </c>
      <c r="E179">
        <v>1E-3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4.3999999999999997E-2</v>
      </c>
      <c r="D180" t="s">
        <v>65</v>
      </c>
      <c r="E180">
        <v>0</v>
      </c>
      <c r="F180">
        <v>0</v>
      </c>
      <c r="G180">
        <v>0</v>
      </c>
      <c r="H180">
        <v>46.6</v>
      </c>
      <c r="I180">
        <v>19683</v>
      </c>
      <c r="J180">
        <v>9.4559999999999995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>
        <v>1E-3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>
        <v>1E-3</v>
      </c>
      <c r="F182">
        <v>0</v>
      </c>
      <c r="G182">
        <v>0</v>
      </c>
      <c r="H182">
        <v>18.5</v>
      </c>
      <c r="I182">
        <v>59049</v>
      </c>
      <c r="J182">
        <v>26.837</v>
      </c>
    </row>
    <row r="183" spans="1:10" x14ac:dyDescent="0.3">
      <c r="A183" t="s">
        <v>21</v>
      </c>
      <c r="B183" t="s">
        <v>330</v>
      </c>
      <c r="C183">
        <v>4.4999999999999998E-2</v>
      </c>
      <c r="D183" t="s">
        <v>65</v>
      </c>
      <c r="E183">
        <v>0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4.3999999999999997E-2</v>
      </c>
      <c r="D184" t="s">
        <v>65</v>
      </c>
      <c r="E184">
        <v>0</v>
      </c>
      <c r="F184">
        <v>0</v>
      </c>
      <c r="G184">
        <v>0</v>
      </c>
      <c r="H184">
        <v>25.3</v>
      </c>
      <c r="I184">
        <v>177147</v>
      </c>
      <c r="J184">
        <v>67.353999999999999</v>
      </c>
    </row>
    <row r="185" spans="1:10" x14ac:dyDescent="0.3">
      <c r="A185" t="s">
        <v>21</v>
      </c>
      <c r="B185" t="s">
        <v>331</v>
      </c>
      <c r="C185">
        <v>4.5999999999999999E-2</v>
      </c>
      <c r="D185" t="s">
        <v>65</v>
      </c>
      <c r="E185">
        <v>0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5.0999999999999997E-2</v>
      </c>
      <c r="E186">
        <v>1E-3</v>
      </c>
      <c r="F186">
        <v>1E-3</v>
      </c>
      <c r="G186">
        <v>1E-3</v>
      </c>
      <c r="H186">
        <v>71.5</v>
      </c>
      <c r="I186">
        <v>1</v>
      </c>
      <c r="J186">
        <v>1E-3</v>
      </c>
    </row>
    <row r="187" spans="1:10" x14ac:dyDescent="0.3">
      <c r="A187" t="s">
        <v>21</v>
      </c>
      <c r="B187" t="s">
        <v>368</v>
      </c>
      <c r="C187">
        <v>4.4999999999999998E-2</v>
      </c>
      <c r="D187" t="s">
        <v>65</v>
      </c>
      <c r="E187">
        <v>0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4.7E-2</v>
      </c>
      <c r="D188" t="s">
        <v>65</v>
      </c>
      <c r="E188">
        <v>1E-3</v>
      </c>
      <c r="F188">
        <v>0</v>
      </c>
      <c r="G188">
        <v>0</v>
      </c>
      <c r="H188">
        <v>40.6</v>
      </c>
      <c r="I188">
        <v>3</v>
      </c>
      <c r="J188">
        <v>1E-3</v>
      </c>
    </row>
    <row r="189" spans="1:10" x14ac:dyDescent="0.3">
      <c r="A189" t="s">
        <v>21</v>
      </c>
      <c r="B189" t="s">
        <v>369</v>
      </c>
      <c r="C189">
        <v>4.3999999999999997E-2</v>
      </c>
      <c r="D189" t="s">
        <v>65</v>
      </c>
      <c r="E189">
        <v>0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4.3999999999999997E-2</v>
      </c>
      <c r="D190" t="s">
        <v>65</v>
      </c>
      <c r="E190">
        <v>0</v>
      </c>
      <c r="F190">
        <v>0</v>
      </c>
      <c r="G190">
        <v>0</v>
      </c>
      <c r="H190">
        <v>13</v>
      </c>
      <c r="I190">
        <v>9</v>
      </c>
      <c r="J190">
        <v>2E-3</v>
      </c>
    </row>
    <row r="191" spans="1:10" x14ac:dyDescent="0.3">
      <c r="A191" t="s">
        <v>21</v>
      </c>
      <c r="B191" t="s">
        <v>370</v>
      </c>
      <c r="C191">
        <v>4.3999999999999997E-2</v>
      </c>
      <c r="D191" t="s">
        <v>65</v>
      </c>
      <c r="E191">
        <v>0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4.5999999999999999E-2</v>
      </c>
      <c r="D192" t="s">
        <v>65</v>
      </c>
      <c r="E192">
        <v>1E-3</v>
      </c>
      <c r="F192">
        <v>0</v>
      </c>
      <c r="G192">
        <v>0</v>
      </c>
      <c r="H192">
        <v>9.6999999999999993</v>
      </c>
      <c r="I192">
        <v>27</v>
      </c>
      <c r="J192">
        <v>1.2999999999999999E-2</v>
      </c>
    </row>
    <row r="193" spans="1:10" x14ac:dyDescent="0.3">
      <c r="A193" t="s">
        <v>21</v>
      </c>
      <c r="B193" t="s">
        <v>371</v>
      </c>
      <c r="C193">
        <v>4.5999999999999999E-2</v>
      </c>
      <c r="D193" t="s">
        <v>65</v>
      </c>
      <c r="E193">
        <v>0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4.3999999999999997E-2</v>
      </c>
      <c r="D194" t="s">
        <v>65</v>
      </c>
      <c r="E194">
        <v>0</v>
      </c>
      <c r="F194">
        <v>0</v>
      </c>
      <c r="G194">
        <v>0</v>
      </c>
      <c r="H194">
        <v>21.4</v>
      </c>
      <c r="I194">
        <v>81</v>
      </c>
      <c r="J194">
        <v>1.7999999999999999E-2</v>
      </c>
    </row>
    <row r="195" spans="1:10" x14ac:dyDescent="0.3">
      <c r="A195" t="s">
        <v>21</v>
      </c>
      <c r="B195" t="s">
        <v>372</v>
      </c>
      <c r="C195">
        <v>4.2999999999999997E-2</v>
      </c>
      <c r="D195" t="s">
        <v>65</v>
      </c>
      <c r="E195">
        <v>0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3.0840000000000001</v>
      </c>
      <c r="E196">
        <v>6.1310000000000002</v>
      </c>
      <c r="F196">
        <v>5.2169999999999996</v>
      </c>
      <c r="G196">
        <v>1.2929999999999999</v>
      </c>
      <c r="H196">
        <v>24.8</v>
      </c>
      <c r="I196">
        <v>9</v>
      </c>
      <c r="J196">
        <v>46.951999999999998</v>
      </c>
    </row>
    <row r="197" spans="1:10" x14ac:dyDescent="0.3">
      <c r="A197" t="s">
        <v>21</v>
      </c>
      <c r="B197" t="s">
        <v>166</v>
      </c>
      <c r="C197">
        <v>2.927</v>
      </c>
      <c r="E197">
        <v>4.3029999999999999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4.3999999999999997E-2</v>
      </c>
      <c r="D198" t="s">
        <v>65</v>
      </c>
      <c r="E198">
        <v>0</v>
      </c>
      <c r="F198">
        <v>0</v>
      </c>
      <c r="G198">
        <v>0</v>
      </c>
      <c r="H198">
        <v>27.2</v>
      </c>
      <c r="I198">
        <v>243</v>
      </c>
      <c r="J198">
        <v>6.2E-2</v>
      </c>
    </row>
    <row r="199" spans="1:10" x14ac:dyDescent="0.3">
      <c r="A199" t="s">
        <v>21</v>
      </c>
      <c r="B199" t="s">
        <v>373</v>
      </c>
      <c r="C199">
        <v>4.2999999999999997E-2</v>
      </c>
      <c r="D199" t="s">
        <v>65</v>
      </c>
      <c r="E199">
        <v>0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4.2999999999999997E-2</v>
      </c>
      <c r="D200" t="s">
        <v>65</v>
      </c>
      <c r="E200">
        <v>0</v>
      </c>
      <c r="F200">
        <v>0</v>
      </c>
      <c r="G200">
        <v>0</v>
      </c>
      <c r="H200">
        <v>9.9</v>
      </c>
      <c r="I200">
        <v>729</v>
      </c>
      <c r="J200">
        <v>0.14599999999999999</v>
      </c>
    </row>
    <row r="201" spans="1:10" x14ac:dyDescent="0.3">
      <c r="A201" t="s">
        <v>21</v>
      </c>
      <c r="B201" t="s">
        <v>374</v>
      </c>
      <c r="C201">
        <v>4.2999999999999997E-2</v>
      </c>
      <c r="D201" t="s">
        <v>65</v>
      </c>
      <c r="E201">
        <v>0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4.2999999999999997E-2</v>
      </c>
      <c r="D202" t="s">
        <v>65</v>
      </c>
      <c r="E202">
        <v>0</v>
      </c>
      <c r="F202">
        <v>0</v>
      </c>
      <c r="G202">
        <v>0</v>
      </c>
      <c r="H202">
        <v>19.5</v>
      </c>
      <c r="I202">
        <v>2187</v>
      </c>
      <c r="J202">
        <v>0.35799999999999998</v>
      </c>
    </row>
    <row r="203" spans="1:10" x14ac:dyDescent="0.3">
      <c r="A203" t="s">
        <v>21</v>
      </c>
      <c r="B203" t="s">
        <v>375</v>
      </c>
      <c r="C203">
        <v>4.2999999999999997E-2</v>
      </c>
      <c r="D203" t="s">
        <v>65</v>
      </c>
      <c r="E203">
        <v>0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4.2000000000000003E-2</v>
      </c>
      <c r="D204" t="s">
        <v>65</v>
      </c>
      <c r="E204">
        <v>0</v>
      </c>
      <c r="F204">
        <v>0</v>
      </c>
      <c r="G204">
        <v>0</v>
      </c>
      <c r="H204">
        <v>47.3</v>
      </c>
      <c r="I204">
        <v>6561</v>
      </c>
      <c r="J204">
        <v>1.052</v>
      </c>
    </row>
    <row r="205" spans="1:10" x14ac:dyDescent="0.3">
      <c r="A205" t="s">
        <v>21</v>
      </c>
      <c r="B205" t="s">
        <v>376</v>
      </c>
      <c r="C205">
        <v>4.2999999999999997E-2</v>
      </c>
      <c r="D205" t="s">
        <v>65</v>
      </c>
      <c r="E205">
        <v>0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>
        <v>0</v>
      </c>
      <c r="F206">
        <v>0</v>
      </c>
      <c r="G206">
        <v>0</v>
      </c>
      <c r="H206">
        <v>44.5</v>
      </c>
      <c r="I206">
        <v>19683</v>
      </c>
      <c r="J206">
        <v>3.0640000000000001</v>
      </c>
    </row>
    <row r="207" spans="1:10" x14ac:dyDescent="0.3">
      <c r="A207" t="s">
        <v>21</v>
      </c>
      <c r="B207" t="s">
        <v>377</v>
      </c>
      <c r="C207">
        <v>4.2000000000000003E-2</v>
      </c>
      <c r="D207" t="s">
        <v>65</v>
      </c>
      <c r="E207">
        <v>0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4.3999999999999997E-2</v>
      </c>
      <c r="D208" t="s">
        <v>65</v>
      </c>
      <c r="E208">
        <v>0</v>
      </c>
      <c r="F208">
        <v>0</v>
      </c>
      <c r="G208">
        <v>0</v>
      </c>
      <c r="H208">
        <v>66.900000000000006</v>
      </c>
      <c r="I208">
        <v>59049</v>
      </c>
      <c r="J208">
        <v>10.118</v>
      </c>
    </row>
    <row r="209" spans="1:10" x14ac:dyDescent="0.3">
      <c r="A209" t="s">
        <v>21</v>
      </c>
      <c r="B209" t="s">
        <v>378</v>
      </c>
      <c r="C209">
        <v>4.2000000000000003E-2</v>
      </c>
      <c r="D209" t="s">
        <v>65</v>
      </c>
      <c r="E209">
        <v>0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>
        <v>0</v>
      </c>
      <c r="F210">
        <v>0</v>
      </c>
      <c r="G210">
        <v>0</v>
      </c>
      <c r="H210">
        <v>23.5</v>
      </c>
      <c r="I210">
        <v>177147</v>
      </c>
      <c r="J210">
        <v>17.481000000000002</v>
      </c>
    </row>
    <row r="211" spans="1:10" x14ac:dyDescent="0.3">
      <c r="A211" t="s">
        <v>21</v>
      </c>
      <c r="B211" t="s">
        <v>379</v>
      </c>
      <c r="C211">
        <v>4.2000000000000003E-2</v>
      </c>
      <c r="D211" t="s">
        <v>65</v>
      </c>
      <c r="E211">
        <v>0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3.2850000000000001</v>
      </c>
      <c r="E212">
        <v>16.925000000000001</v>
      </c>
      <c r="F212">
        <v>64.194999999999993</v>
      </c>
      <c r="G212">
        <v>66.849999999999994</v>
      </c>
      <c r="H212">
        <v>104.1</v>
      </c>
      <c r="I212">
        <v>1</v>
      </c>
      <c r="J212">
        <v>64.194999999999993</v>
      </c>
    </row>
    <row r="213" spans="1:10" x14ac:dyDescent="0.3">
      <c r="A213" t="s">
        <v>21</v>
      </c>
      <c r="B213" t="s">
        <v>416</v>
      </c>
      <c r="C213">
        <v>3.32</v>
      </c>
      <c r="E213">
        <v>111.465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2.137</v>
      </c>
      <c r="E214">
        <v>1.4570000000000001</v>
      </c>
      <c r="F214">
        <v>0.95799999999999996</v>
      </c>
      <c r="G214">
        <v>0.70599999999999996</v>
      </c>
      <c r="H214">
        <v>73.7</v>
      </c>
      <c r="I214">
        <v>3</v>
      </c>
      <c r="J214">
        <v>2.8730000000000002</v>
      </c>
    </row>
    <row r="215" spans="1:10" x14ac:dyDescent="0.3">
      <c r="A215" t="s">
        <v>21</v>
      </c>
      <c r="B215" t="s">
        <v>417</v>
      </c>
      <c r="C215">
        <v>1.1830000000000001</v>
      </c>
      <c r="E215">
        <v>0.45900000000000002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0.79600000000000004</v>
      </c>
      <c r="E216">
        <v>0.245</v>
      </c>
      <c r="F216">
        <v>0.20499999999999999</v>
      </c>
      <c r="G216">
        <v>5.7000000000000002E-2</v>
      </c>
      <c r="H216">
        <v>27.8</v>
      </c>
      <c r="I216">
        <v>9</v>
      </c>
      <c r="J216">
        <v>1.8420000000000001</v>
      </c>
    </row>
    <row r="217" spans="1:10" x14ac:dyDescent="0.3">
      <c r="A217" t="s">
        <v>21</v>
      </c>
      <c r="B217" t="s">
        <v>418</v>
      </c>
      <c r="C217">
        <v>0.61</v>
      </c>
      <c r="E217">
        <v>0.16400000000000001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1.377</v>
      </c>
      <c r="E218">
        <v>0.59499999999999997</v>
      </c>
      <c r="F218">
        <v>0.55400000000000005</v>
      </c>
      <c r="G218">
        <v>5.8000000000000003E-2</v>
      </c>
      <c r="H218">
        <v>10.4</v>
      </c>
      <c r="I218">
        <v>27</v>
      </c>
      <c r="J218">
        <v>14.962999999999999</v>
      </c>
    </row>
    <row r="219" spans="1:10" x14ac:dyDescent="0.3">
      <c r="A219" t="s">
        <v>21</v>
      </c>
      <c r="B219" t="s">
        <v>167</v>
      </c>
      <c r="C219">
        <v>1.2649999999999999</v>
      </c>
      <c r="E219">
        <v>0.51300000000000001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0.222</v>
      </c>
      <c r="E220">
        <v>3.6999999999999998E-2</v>
      </c>
      <c r="F220">
        <v>2.8000000000000001E-2</v>
      </c>
      <c r="G220">
        <v>1.2E-2</v>
      </c>
      <c r="H220">
        <v>44.3</v>
      </c>
      <c r="I220">
        <v>27</v>
      </c>
      <c r="J220">
        <v>0.75900000000000001</v>
      </c>
    </row>
    <row r="221" spans="1:10" x14ac:dyDescent="0.3">
      <c r="A221" t="s">
        <v>21</v>
      </c>
      <c r="B221" t="s">
        <v>419</v>
      </c>
      <c r="C221">
        <v>0.14899999999999999</v>
      </c>
      <c r="E221">
        <v>1.9E-2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9.0999999999999998E-2</v>
      </c>
      <c r="E222">
        <v>7.0000000000000001E-3</v>
      </c>
      <c r="F222">
        <v>7.0000000000000001E-3</v>
      </c>
      <c r="G222">
        <v>0</v>
      </c>
      <c r="H222">
        <v>6.1</v>
      </c>
      <c r="I222">
        <v>81</v>
      </c>
      <c r="J222">
        <v>0.58199999999999996</v>
      </c>
    </row>
    <row r="223" spans="1:10" x14ac:dyDescent="0.3">
      <c r="A223" t="s">
        <v>21</v>
      </c>
      <c r="B223" t="s">
        <v>420</v>
      </c>
      <c r="C223">
        <v>8.7999999999999995E-2</v>
      </c>
      <c r="E223">
        <v>7.0000000000000001E-3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6.2E-2</v>
      </c>
      <c r="E224">
        <v>3.0000000000000001E-3</v>
      </c>
      <c r="F224">
        <v>3.0000000000000001E-3</v>
      </c>
      <c r="G224">
        <v>0</v>
      </c>
      <c r="H224">
        <v>7.9</v>
      </c>
      <c r="I224">
        <v>243</v>
      </c>
      <c r="J224">
        <v>0.61</v>
      </c>
    </row>
    <row r="225" spans="1:10" x14ac:dyDescent="0.3">
      <c r="A225" t="s">
        <v>21</v>
      </c>
      <c r="B225" t="s">
        <v>421</v>
      </c>
      <c r="C225">
        <v>0.06</v>
      </c>
      <c r="E225">
        <v>2E-3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5.2999999999999999E-2</v>
      </c>
      <c r="E226">
        <v>1E-3</v>
      </c>
      <c r="F226">
        <v>1E-3</v>
      </c>
      <c r="G226">
        <v>0</v>
      </c>
      <c r="H226">
        <v>19.600000000000001</v>
      </c>
      <c r="I226">
        <v>729</v>
      </c>
      <c r="J226">
        <v>0.84599999999999997</v>
      </c>
    </row>
    <row r="227" spans="1:10" x14ac:dyDescent="0.3">
      <c r="A227" t="s">
        <v>21</v>
      </c>
      <c r="B227" t="s">
        <v>422</v>
      </c>
      <c r="C227">
        <v>0.05</v>
      </c>
      <c r="E227">
        <v>1E-3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4.5999999999999999E-2</v>
      </c>
      <c r="D228" t="s">
        <v>65</v>
      </c>
      <c r="E228">
        <v>0</v>
      </c>
      <c r="F228">
        <v>1E-3</v>
      </c>
      <c r="G228">
        <v>0</v>
      </c>
      <c r="H228">
        <v>46.4</v>
      </c>
      <c r="I228">
        <v>2187</v>
      </c>
      <c r="J228">
        <v>1.5649999999999999</v>
      </c>
    </row>
    <row r="229" spans="1:10" x14ac:dyDescent="0.3">
      <c r="A229" t="s">
        <v>21</v>
      </c>
      <c r="B229" t="s">
        <v>423</v>
      </c>
      <c r="C229">
        <v>0.05</v>
      </c>
      <c r="E229">
        <v>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4.8000000000000001E-2</v>
      </c>
      <c r="E230">
        <v>1E-3</v>
      </c>
      <c r="F230">
        <v>1E-3</v>
      </c>
      <c r="G230">
        <v>0</v>
      </c>
      <c r="H230">
        <v>15.9</v>
      </c>
      <c r="I230">
        <v>6561</v>
      </c>
      <c r="J230">
        <v>5.6760000000000002</v>
      </c>
    </row>
    <row r="231" spans="1:10" x14ac:dyDescent="0.3">
      <c r="A231" t="s">
        <v>21</v>
      </c>
      <c r="B231" t="s">
        <v>424</v>
      </c>
      <c r="C231">
        <v>0.05</v>
      </c>
      <c r="E231">
        <v>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4.3999999999999997E-2</v>
      </c>
      <c r="D232" t="s">
        <v>65</v>
      </c>
      <c r="E232">
        <v>0</v>
      </c>
      <c r="F232">
        <v>1E-3</v>
      </c>
      <c r="G232">
        <v>0</v>
      </c>
      <c r="H232">
        <v>66.7</v>
      </c>
      <c r="I232">
        <v>19683</v>
      </c>
      <c r="J232">
        <v>12.38</v>
      </c>
    </row>
    <row r="233" spans="1:10" x14ac:dyDescent="0.3">
      <c r="A233" t="s">
        <v>21</v>
      </c>
      <c r="B233" t="s">
        <v>425</v>
      </c>
      <c r="C233">
        <v>0.05</v>
      </c>
      <c r="E233">
        <v>1E-3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>
        <v>0</v>
      </c>
      <c r="F234">
        <v>0</v>
      </c>
      <c r="G234">
        <v>0</v>
      </c>
      <c r="H234">
        <v>29.7</v>
      </c>
      <c r="I234">
        <v>59049</v>
      </c>
      <c r="J234">
        <v>25.623999999999999</v>
      </c>
    </row>
    <row r="235" spans="1:10" x14ac:dyDescent="0.3">
      <c r="A235" t="s">
        <v>21</v>
      </c>
      <c r="B235" t="s">
        <v>426</v>
      </c>
      <c r="C235">
        <v>4.5999999999999999E-2</v>
      </c>
      <c r="D235" t="s">
        <v>65</v>
      </c>
      <c r="E235">
        <v>1E-3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4.5999999999999999E-2</v>
      </c>
      <c r="D236" t="s">
        <v>65</v>
      </c>
      <c r="E236">
        <v>0</v>
      </c>
      <c r="F236">
        <v>1E-3</v>
      </c>
      <c r="G236">
        <v>0</v>
      </c>
      <c r="H236">
        <v>23.5</v>
      </c>
      <c r="I236">
        <v>177147</v>
      </c>
      <c r="J236">
        <v>95.253</v>
      </c>
    </row>
    <row r="237" spans="1:10" x14ac:dyDescent="0.3">
      <c r="A237" t="s">
        <v>21</v>
      </c>
      <c r="B237" t="s">
        <v>427</v>
      </c>
      <c r="C237">
        <v>4.7E-2</v>
      </c>
      <c r="D237" t="s">
        <v>65</v>
      </c>
      <c r="E237">
        <v>1E-3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0.34</v>
      </c>
      <c r="E238">
        <v>7.0000000000000007E-2</v>
      </c>
      <c r="F238">
        <v>6.7000000000000004E-2</v>
      </c>
      <c r="G238">
        <v>3.0000000000000001E-3</v>
      </c>
      <c r="H238">
        <v>5</v>
      </c>
      <c r="I238">
        <v>81</v>
      </c>
      <c r="J238">
        <v>5.4539999999999997</v>
      </c>
    </row>
    <row r="239" spans="1:10" x14ac:dyDescent="0.3">
      <c r="A239" t="s">
        <v>21</v>
      </c>
      <c r="B239" t="s">
        <v>168</v>
      </c>
      <c r="C239">
        <v>0.32400000000000001</v>
      </c>
      <c r="E239">
        <v>6.5000000000000002E-2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0.109</v>
      </c>
      <c r="E240">
        <v>1.0999999999999999E-2</v>
      </c>
      <c r="F240">
        <v>0.01</v>
      </c>
      <c r="G240">
        <v>1E-3</v>
      </c>
      <c r="H240">
        <v>5.9</v>
      </c>
      <c r="I240">
        <v>243</v>
      </c>
      <c r="J240">
        <v>2.544</v>
      </c>
    </row>
    <row r="241" spans="1:10" x14ac:dyDescent="0.3">
      <c r="A241" t="s">
        <v>21</v>
      </c>
      <c r="B241" t="s">
        <v>169</v>
      </c>
      <c r="C241">
        <v>0.105</v>
      </c>
      <c r="E241">
        <v>0.01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0.06</v>
      </c>
      <c r="E242">
        <v>2E-3</v>
      </c>
      <c r="F242">
        <v>2E-3</v>
      </c>
      <c r="G242">
        <v>0</v>
      </c>
      <c r="H242">
        <v>3.2</v>
      </c>
      <c r="I242">
        <v>729</v>
      </c>
      <c r="J242">
        <v>1.6259999999999999</v>
      </c>
    </row>
    <row r="243" spans="1:10" x14ac:dyDescent="0.3">
      <c r="A243" t="s">
        <v>21</v>
      </c>
      <c r="B243" t="s">
        <v>170</v>
      </c>
      <c r="C243">
        <v>5.8999999999999997E-2</v>
      </c>
      <c r="E243">
        <v>2E-3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4.9000000000000002E-2</v>
      </c>
      <c r="E244">
        <v>1E-3</v>
      </c>
      <c r="F244">
        <v>1E-3</v>
      </c>
      <c r="G244">
        <v>0</v>
      </c>
      <c r="H244">
        <v>17.100000000000001</v>
      </c>
      <c r="I244">
        <v>2187</v>
      </c>
      <c r="J244">
        <v>2.149</v>
      </c>
    </row>
    <row r="245" spans="1:10" x14ac:dyDescent="0.3">
      <c r="A245" t="s">
        <v>21</v>
      </c>
      <c r="B245" t="s">
        <v>171</v>
      </c>
      <c r="C245">
        <v>5.0999999999999997E-2</v>
      </c>
      <c r="E245">
        <v>1E-3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4.4999999999999998E-2</v>
      </c>
      <c r="D246" t="s">
        <v>65</v>
      </c>
      <c r="E246">
        <v>0</v>
      </c>
      <c r="F246">
        <v>0</v>
      </c>
      <c r="G246">
        <v>0</v>
      </c>
      <c r="H246">
        <v>3.8</v>
      </c>
      <c r="I246">
        <v>6561</v>
      </c>
      <c r="J246">
        <v>2.5910000000000002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>
        <v>0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4.2999999999999997E-2</v>
      </c>
      <c r="D248" t="s">
        <v>65</v>
      </c>
      <c r="E248">
        <v>0</v>
      </c>
      <c r="F248">
        <v>0</v>
      </c>
      <c r="G248">
        <v>0</v>
      </c>
      <c r="H248">
        <v>36.6</v>
      </c>
      <c r="I248">
        <v>19683</v>
      </c>
      <c r="J248">
        <v>5.6829999999999998</v>
      </c>
    </row>
    <row r="249" spans="1:10" x14ac:dyDescent="0.3">
      <c r="A249" t="s">
        <v>21</v>
      </c>
      <c r="B249" t="s">
        <v>173</v>
      </c>
      <c r="C249">
        <v>4.4999999999999998E-2</v>
      </c>
      <c r="D249" t="s">
        <v>65</v>
      </c>
      <c r="E249">
        <v>0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4.2999999999999997E-2</v>
      </c>
      <c r="D250" t="s">
        <v>65</v>
      </c>
      <c r="E250">
        <v>0</v>
      </c>
      <c r="F250">
        <v>0</v>
      </c>
      <c r="G250">
        <v>0</v>
      </c>
      <c r="H250">
        <v>13.5</v>
      </c>
      <c r="I250">
        <v>59049</v>
      </c>
      <c r="J250">
        <v>11.538</v>
      </c>
    </row>
    <row r="251" spans="1:10" x14ac:dyDescent="0.3">
      <c r="A251" t="s">
        <v>21</v>
      </c>
      <c r="B251" t="s">
        <v>174</v>
      </c>
      <c r="C251">
        <v>4.2999999999999997E-2</v>
      </c>
      <c r="D251" t="s">
        <v>65</v>
      </c>
      <c r="E251">
        <v>0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4.2999999999999997E-2</v>
      </c>
      <c r="D252" t="s">
        <v>65</v>
      </c>
      <c r="E252">
        <v>0</v>
      </c>
      <c r="F252">
        <v>0</v>
      </c>
      <c r="G252">
        <v>0</v>
      </c>
      <c r="H252">
        <v>20.399999999999999</v>
      </c>
      <c r="I252">
        <v>177147</v>
      </c>
      <c r="J252">
        <v>27.373000000000001</v>
      </c>
    </row>
    <row r="253" spans="1:10" x14ac:dyDescent="0.3">
      <c r="A253" t="s">
        <v>21</v>
      </c>
      <c r="B253" t="s">
        <v>175</v>
      </c>
      <c r="C253">
        <v>4.2000000000000003E-2</v>
      </c>
      <c r="D253" t="s">
        <v>65</v>
      </c>
      <c r="E253">
        <v>0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3.6930000000000001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3.6269999999999998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3.2709999999999999</v>
      </c>
      <c r="E256">
        <v>14.401999999999999</v>
      </c>
      <c r="F256">
        <v>13.855</v>
      </c>
      <c r="G256">
        <v>0.77300000000000002</v>
      </c>
      <c r="H256">
        <v>5.6</v>
      </c>
      <c r="I256">
        <v>3</v>
      </c>
      <c r="J256">
        <v>41.566000000000003</v>
      </c>
    </row>
    <row r="257" spans="1:10" x14ac:dyDescent="0.3">
      <c r="A257" t="s">
        <v>21</v>
      </c>
      <c r="B257" t="s">
        <v>213</v>
      </c>
      <c r="C257">
        <v>3.262</v>
      </c>
      <c r="E257">
        <v>13.308999999999999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2.69</v>
      </c>
      <c r="E258">
        <v>2.9169999999999998</v>
      </c>
      <c r="F258">
        <v>2.9220000000000002</v>
      </c>
      <c r="G258">
        <v>7.0000000000000001E-3</v>
      </c>
      <c r="H258">
        <v>0.2</v>
      </c>
      <c r="I258">
        <v>9</v>
      </c>
      <c r="J258">
        <v>26.297999999999998</v>
      </c>
    </row>
    <row r="259" spans="1:10" x14ac:dyDescent="0.3">
      <c r="A259" t="s">
        <v>21</v>
      </c>
      <c r="B259" t="s">
        <v>214</v>
      </c>
      <c r="C259">
        <v>2.6920000000000002</v>
      </c>
      <c r="E259">
        <v>2.927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0.83299999999999996</v>
      </c>
      <c r="E260">
        <v>0.26200000000000001</v>
      </c>
      <c r="F260">
        <v>0.253</v>
      </c>
      <c r="G260">
        <v>1.4E-2</v>
      </c>
      <c r="H260">
        <v>5.4</v>
      </c>
      <c r="I260">
        <v>27</v>
      </c>
      <c r="J260">
        <v>6.82</v>
      </c>
    </row>
    <row r="261" spans="1:10" x14ac:dyDescent="0.3">
      <c r="A261" t="s">
        <v>21</v>
      </c>
      <c r="B261" t="s">
        <v>215</v>
      </c>
      <c r="C261">
        <v>0.79200000000000004</v>
      </c>
      <c r="E261">
        <v>0.24299999999999999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0.311</v>
      </c>
      <c r="E262">
        <v>6.0999999999999999E-2</v>
      </c>
      <c r="F262">
        <v>5.7000000000000002E-2</v>
      </c>
      <c r="G262">
        <v>6.0000000000000001E-3</v>
      </c>
      <c r="H262">
        <v>10.4</v>
      </c>
      <c r="I262">
        <v>81</v>
      </c>
      <c r="J262">
        <v>4.6189999999999998</v>
      </c>
    </row>
    <row r="263" spans="1:10" x14ac:dyDescent="0.3">
      <c r="A263" t="s">
        <v>21</v>
      </c>
      <c r="B263" t="s">
        <v>216</v>
      </c>
      <c r="C263">
        <v>0.28100000000000003</v>
      </c>
      <c r="E263">
        <v>5.2999999999999999E-2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9.0999999999999998E-2</v>
      </c>
      <c r="E264">
        <v>7.0000000000000001E-3</v>
      </c>
      <c r="F264">
        <v>8.9999999999999993E-3</v>
      </c>
      <c r="G264">
        <v>2E-3</v>
      </c>
      <c r="H264">
        <v>19.3</v>
      </c>
      <c r="I264">
        <v>243</v>
      </c>
      <c r="J264">
        <v>2.0910000000000002</v>
      </c>
    </row>
    <row r="265" spans="1:10" x14ac:dyDescent="0.3">
      <c r="A265" t="s">
        <v>21</v>
      </c>
      <c r="B265" t="s">
        <v>217</v>
      </c>
      <c r="C265">
        <v>0.10299999999999999</v>
      </c>
      <c r="E265">
        <v>0.01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6.2E-2</v>
      </c>
      <c r="E266">
        <v>3.0000000000000001E-3</v>
      </c>
      <c r="F266">
        <v>2E-3</v>
      </c>
      <c r="G266">
        <v>0</v>
      </c>
      <c r="H266">
        <v>15.1</v>
      </c>
      <c r="I266">
        <v>729</v>
      </c>
      <c r="J266">
        <v>1.6970000000000001</v>
      </c>
    </row>
    <row r="267" spans="1:10" x14ac:dyDescent="0.3">
      <c r="A267" t="s">
        <v>21</v>
      </c>
      <c r="B267" t="s">
        <v>218</v>
      </c>
      <c r="C267">
        <v>5.8000000000000003E-2</v>
      </c>
      <c r="E267">
        <v>2E-3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5.1999999999999998E-2</v>
      </c>
      <c r="E268">
        <v>1E-3</v>
      </c>
      <c r="F268">
        <v>1E-3</v>
      </c>
      <c r="G268">
        <v>0</v>
      </c>
      <c r="H268">
        <v>16.2</v>
      </c>
      <c r="I268">
        <v>2187</v>
      </c>
      <c r="J268">
        <v>2.4390000000000001</v>
      </c>
    </row>
    <row r="269" spans="1:10" x14ac:dyDescent="0.3">
      <c r="A269" t="s">
        <v>21</v>
      </c>
      <c r="B269" t="s">
        <v>219</v>
      </c>
      <c r="C269">
        <v>0.05</v>
      </c>
      <c r="E269">
        <v>1E-3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4.8000000000000001E-2</v>
      </c>
      <c r="D270" t="s">
        <v>65</v>
      </c>
      <c r="E270">
        <v>1E-3</v>
      </c>
      <c r="F270">
        <v>1E-3</v>
      </c>
      <c r="G270">
        <v>0</v>
      </c>
      <c r="H270">
        <v>14.1</v>
      </c>
      <c r="I270">
        <v>6561</v>
      </c>
      <c r="J270">
        <v>4.1559999999999997</v>
      </c>
    </row>
    <row r="271" spans="1:10" x14ac:dyDescent="0.3">
      <c r="A271" t="s">
        <v>21</v>
      </c>
      <c r="B271" t="s">
        <v>220</v>
      </c>
      <c r="C271">
        <v>4.7E-2</v>
      </c>
      <c r="D271" t="s">
        <v>65</v>
      </c>
      <c r="E271">
        <v>1E-3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4.4999999999999998E-2</v>
      </c>
      <c r="D272" t="s">
        <v>65</v>
      </c>
      <c r="E272">
        <v>0</v>
      </c>
      <c r="F272">
        <v>1E-3</v>
      </c>
      <c r="G272">
        <v>0</v>
      </c>
      <c r="H272">
        <v>31.2</v>
      </c>
      <c r="I272">
        <v>19683</v>
      </c>
      <c r="J272">
        <v>11.048</v>
      </c>
    </row>
    <row r="273" spans="1:10" x14ac:dyDescent="0.3">
      <c r="A273" t="s">
        <v>21</v>
      </c>
      <c r="B273" t="s">
        <v>221</v>
      </c>
      <c r="C273">
        <v>4.8000000000000001E-2</v>
      </c>
      <c r="D273" t="s">
        <v>65</v>
      </c>
      <c r="E273">
        <v>1E-3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4.8000000000000001E-2</v>
      </c>
      <c r="D274" t="s">
        <v>65</v>
      </c>
      <c r="E274">
        <v>1E-3</v>
      </c>
      <c r="F274">
        <v>0</v>
      </c>
      <c r="G274">
        <v>0</v>
      </c>
      <c r="H274">
        <v>62.9</v>
      </c>
      <c r="I274">
        <v>59049</v>
      </c>
      <c r="J274">
        <v>28.948</v>
      </c>
    </row>
    <row r="275" spans="1:10" x14ac:dyDescent="0.3">
      <c r="A275" t="s">
        <v>21</v>
      </c>
      <c r="B275" t="s">
        <v>222</v>
      </c>
      <c r="C275">
        <v>4.3999999999999997E-2</v>
      </c>
      <c r="D275" t="s">
        <v>65</v>
      </c>
      <c r="E275">
        <v>0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4.9000000000000002E-2</v>
      </c>
      <c r="E276">
        <v>1E-3</v>
      </c>
      <c r="F276">
        <v>1E-3</v>
      </c>
      <c r="G276">
        <v>0</v>
      </c>
      <c r="H276">
        <v>62.3</v>
      </c>
      <c r="I276">
        <v>177147</v>
      </c>
      <c r="J276">
        <v>98.816999999999993</v>
      </c>
    </row>
    <row r="277" spans="1:10" x14ac:dyDescent="0.3">
      <c r="A277" t="s">
        <v>21</v>
      </c>
      <c r="B277" t="s">
        <v>223</v>
      </c>
      <c r="C277">
        <v>4.3999999999999997E-2</v>
      </c>
      <c r="D277" t="s">
        <v>65</v>
      </c>
      <c r="E277">
        <v>0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4.4999999999999998E-2</v>
      </c>
      <c r="D278" t="s">
        <v>65</v>
      </c>
      <c r="E278">
        <v>0</v>
      </c>
      <c r="F278">
        <v>0</v>
      </c>
      <c r="G278">
        <v>0</v>
      </c>
      <c r="H278">
        <v>8.3000000000000007</v>
      </c>
      <c r="I278">
        <v>1</v>
      </c>
      <c r="J278">
        <v>0</v>
      </c>
    </row>
    <row r="279" spans="1:10" x14ac:dyDescent="0.3">
      <c r="A279" t="s">
        <v>21</v>
      </c>
      <c r="B279" t="s">
        <v>260</v>
      </c>
      <c r="C279">
        <v>4.5999999999999999E-2</v>
      </c>
      <c r="D279" t="s">
        <v>65</v>
      </c>
      <c r="E279">
        <v>0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4.4999999999999998E-2</v>
      </c>
      <c r="D280" t="s">
        <v>65</v>
      </c>
      <c r="E280">
        <v>0</v>
      </c>
      <c r="F280">
        <v>0</v>
      </c>
      <c r="G280">
        <v>0</v>
      </c>
      <c r="H280">
        <v>21.7</v>
      </c>
      <c r="I280">
        <v>3</v>
      </c>
      <c r="J280">
        <v>1E-3</v>
      </c>
    </row>
    <row r="281" spans="1:10" x14ac:dyDescent="0.3">
      <c r="A281" t="s">
        <v>21</v>
      </c>
      <c r="B281" t="s">
        <v>261</v>
      </c>
      <c r="C281">
        <v>4.5999999999999999E-2</v>
      </c>
      <c r="D281" t="s">
        <v>65</v>
      </c>
      <c r="E281">
        <v>0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4.3999999999999997E-2</v>
      </c>
      <c r="D282" t="s">
        <v>65</v>
      </c>
      <c r="E282">
        <v>0</v>
      </c>
      <c r="F282">
        <v>0</v>
      </c>
      <c r="G282">
        <v>0</v>
      </c>
      <c r="H282">
        <v>34.6</v>
      </c>
      <c r="I282">
        <v>9</v>
      </c>
      <c r="J282">
        <v>3.0000000000000001E-3</v>
      </c>
    </row>
    <row r="283" spans="1:10" x14ac:dyDescent="0.3">
      <c r="A283" t="s">
        <v>21</v>
      </c>
      <c r="B283" t="s">
        <v>262</v>
      </c>
      <c r="C283">
        <v>4.5999999999999999E-2</v>
      </c>
      <c r="D283" t="s">
        <v>65</v>
      </c>
      <c r="E283">
        <v>0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4.4999999999999998E-2</v>
      </c>
      <c r="D284" t="s">
        <v>65</v>
      </c>
      <c r="E284">
        <v>0</v>
      </c>
      <c r="F284">
        <v>0</v>
      </c>
      <c r="G284">
        <v>0</v>
      </c>
      <c r="H284">
        <v>26.8</v>
      </c>
      <c r="I284">
        <v>27</v>
      </c>
      <c r="J284">
        <v>1.0999999999999999E-2</v>
      </c>
    </row>
    <row r="285" spans="1:10" x14ac:dyDescent="0.3">
      <c r="A285" t="s">
        <v>21</v>
      </c>
      <c r="B285" t="s">
        <v>263</v>
      </c>
      <c r="C285">
        <v>4.5999999999999999E-2</v>
      </c>
      <c r="D285" t="s">
        <v>65</v>
      </c>
      <c r="E285">
        <v>1E-3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4.5999999999999999E-2</v>
      </c>
      <c r="D286" t="s">
        <v>65</v>
      </c>
      <c r="E286">
        <v>0</v>
      </c>
      <c r="F286">
        <v>0</v>
      </c>
      <c r="G286">
        <v>0</v>
      </c>
      <c r="H286">
        <v>22.6</v>
      </c>
      <c r="I286">
        <v>81</v>
      </c>
      <c r="J286">
        <v>3.2000000000000001E-2</v>
      </c>
    </row>
    <row r="287" spans="1:10" x14ac:dyDescent="0.3">
      <c r="A287" t="s">
        <v>21</v>
      </c>
      <c r="B287" t="s">
        <v>264</v>
      </c>
      <c r="C287">
        <v>4.3999999999999997E-2</v>
      </c>
      <c r="D287" t="s">
        <v>65</v>
      </c>
      <c r="E287">
        <v>0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4.4999999999999998E-2</v>
      </c>
      <c r="D288" t="s">
        <v>65</v>
      </c>
      <c r="E288">
        <v>0</v>
      </c>
      <c r="F288">
        <v>0</v>
      </c>
      <c r="G288">
        <v>0</v>
      </c>
      <c r="H288">
        <v>26.5</v>
      </c>
      <c r="I288">
        <v>243</v>
      </c>
      <c r="J288">
        <v>8.6999999999999994E-2</v>
      </c>
    </row>
    <row r="289" spans="1:10" x14ac:dyDescent="0.3">
      <c r="A289" t="s">
        <v>21</v>
      </c>
      <c r="B289" t="s">
        <v>265</v>
      </c>
      <c r="C289">
        <v>4.3999999999999997E-2</v>
      </c>
      <c r="D289" t="s">
        <v>65</v>
      </c>
      <c r="E289">
        <v>0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5.3999999999999999E-2</v>
      </c>
      <c r="E290">
        <v>1E-3</v>
      </c>
      <c r="F290">
        <v>1E-3</v>
      </c>
      <c r="G290">
        <v>1E-3</v>
      </c>
      <c r="H290">
        <v>53.6</v>
      </c>
      <c r="I290">
        <v>729</v>
      </c>
      <c r="J290">
        <v>0.79</v>
      </c>
    </row>
    <row r="291" spans="1:10" x14ac:dyDescent="0.3">
      <c r="A291" t="s">
        <v>21</v>
      </c>
      <c r="B291" t="s">
        <v>266</v>
      </c>
      <c r="C291">
        <v>4.8000000000000001E-2</v>
      </c>
      <c r="D291" t="s">
        <v>65</v>
      </c>
      <c r="E291">
        <v>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4.4999999999999998E-2</v>
      </c>
      <c r="D292" t="s">
        <v>65</v>
      </c>
      <c r="E292">
        <v>0</v>
      </c>
      <c r="F292">
        <v>1E-3</v>
      </c>
      <c r="G292">
        <v>0</v>
      </c>
      <c r="H292">
        <v>45.1</v>
      </c>
      <c r="I292">
        <v>2187</v>
      </c>
      <c r="J292">
        <v>1.234</v>
      </c>
    </row>
    <row r="293" spans="1:10" x14ac:dyDescent="0.3">
      <c r="A293" t="s">
        <v>21</v>
      </c>
      <c r="B293" t="s">
        <v>267</v>
      </c>
      <c r="C293">
        <v>4.8000000000000001E-2</v>
      </c>
      <c r="E293">
        <v>1E-3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4.3999999999999997E-2</v>
      </c>
      <c r="D294" t="s">
        <v>65</v>
      </c>
      <c r="E294">
        <v>0</v>
      </c>
      <c r="F294">
        <v>0</v>
      </c>
      <c r="G294">
        <v>0</v>
      </c>
      <c r="H294">
        <v>13.8</v>
      </c>
      <c r="I294">
        <v>6561</v>
      </c>
      <c r="J294">
        <v>2.0489999999999999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>
        <v>0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4.3999999999999997E-2</v>
      </c>
      <c r="D296" t="s">
        <v>65</v>
      </c>
      <c r="E296">
        <v>0</v>
      </c>
      <c r="F296">
        <v>0</v>
      </c>
      <c r="G296">
        <v>0</v>
      </c>
      <c r="H296">
        <v>61.3</v>
      </c>
      <c r="I296">
        <v>19683</v>
      </c>
      <c r="J296">
        <v>8.7690000000000001</v>
      </c>
    </row>
    <row r="297" spans="1:10" x14ac:dyDescent="0.3">
      <c r="A297" t="s">
        <v>21</v>
      </c>
      <c r="B297" t="s">
        <v>269</v>
      </c>
      <c r="C297">
        <v>4.7E-2</v>
      </c>
      <c r="D297" t="s">
        <v>65</v>
      </c>
      <c r="E297">
        <v>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>
        <v>0</v>
      </c>
      <c r="F298">
        <v>0</v>
      </c>
      <c r="G298">
        <v>0</v>
      </c>
      <c r="H298">
        <v>22.1</v>
      </c>
      <c r="I298">
        <v>59049</v>
      </c>
      <c r="J298">
        <v>16.981000000000002</v>
      </c>
    </row>
    <row r="299" spans="1:10" x14ac:dyDescent="0.3">
      <c r="A299" t="s">
        <v>21</v>
      </c>
      <c r="B299" t="s">
        <v>270</v>
      </c>
      <c r="C299">
        <v>4.3999999999999997E-2</v>
      </c>
      <c r="D299" t="s">
        <v>65</v>
      </c>
      <c r="E299">
        <v>0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4.8000000000000001E-2</v>
      </c>
      <c r="E300">
        <v>1E-3</v>
      </c>
      <c r="F300">
        <v>0</v>
      </c>
      <c r="G300">
        <v>0</v>
      </c>
      <c r="H300">
        <v>63.9</v>
      </c>
      <c r="I300">
        <v>177147</v>
      </c>
      <c r="J300">
        <v>87.888000000000005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>
        <v>0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3.2530000000000001</v>
      </c>
      <c r="E302">
        <v>12.38</v>
      </c>
      <c r="F302">
        <v>12.38</v>
      </c>
      <c r="G302">
        <v>0</v>
      </c>
      <c r="H302">
        <v>0</v>
      </c>
      <c r="I302">
        <v>1</v>
      </c>
      <c r="J302">
        <v>12.38</v>
      </c>
    </row>
    <row r="303" spans="1:10" x14ac:dyDescent="0.3">
      <c r="A303" t="s">
        <v>21</v>
      </c>
      <c r="B303" t="s">
        <v>308</v>
      </c>
      <c r="C303">
        <v>3.3250000000000002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1.6759999999999999</v>
      </c>
      <c r="E304">
        <v>0.85799999999999998</v>
      </c>
      <c r="F304">
        <v>1.1439999999999999</v>
      </c>
      <c r="G304">
        <v>0.40400000000000003</v>
      </c>
      <c r="H304">
        <v>35.299999999999997</v>
      </c>
      <c r="I304">
        <v>3</v>
      </c>
      <c r="J304">
        <v>3.431</v>
      </c>
    </row>
    <row r="305" spans="1:10" x14ac:dyDescent="0.3">
      <c r="A305" t="s">
        <v>21</v>
      </c>
      <c r="B305" t="s">
        <v>309</v>
      </c>
      <c r="C305">
        <v>2.12</v>
      </c>
      <c r="E305">
        <v>1.429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0.61499999999999999</v>
      </c>
      <c r="E306">
        <v>0.16600000000000001</v>
      </c>
      <c r="F306">
        <v>0.16</v>
      </c>
      <c r="G306">
        <v>8.0000000000000002E-3</v>
      </c>
      <c r="H306">
        <v>5.2</v>
      </c>
      <c r="I306">
        <v>9</v>
      </c>
      <c r="J306">
        <v>1.4430000000000001</v>
      </c>
    </row>
    <row r="307" spans="1:10" x14ac:dyDescent="0.3">
      <c r="A307" t="s">
        <v>21</v>
      </c>
      <c r="B307" t="s">
        <v>310</v>
      </c>
      <c r="C307">
        <v>0.58399999999999996</v>
      </c>
      <c r="E307">
        <v>0.154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0.19900000000000001</v>
      </c>
      <c r="E308">
        <v>3.1E-2</v>
      </c>
      <c r="F308">
        <v>0.03</v>
      </c>
      <c r="G308">
        <v>2E-3</v>
      </c>
      <c r="H308">
        <v>7.1</v>
      </c>
      <c r="I308">
        <v>27</v>
      </c>
      <c r="J308">
        <v>0.79700000000000004</v>
      </c>
    </row>
    <row r="309" spans="1:10" x14ac:dyDescent="0.3">
      <c r="A309" t="s">
        <v>21</v>
      </c>
      <c r="B309" t="s">
        <v>311</v>
      </c>
      <c r="C309">
        <v>0.187</v>
      </c>
      <c r="E309">
        <v>2.8000000000000001E-2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8.3000000000000004E-2</v>
      </c>
      <c r="E310">
        <v>6.0000000000000001E-3</v>
      </c>
      <c r="F310">
        <v>7.0000000000000001E-3</v>
      </c>
      <c r="G310">
        <v>1E-3</v>
      </c>
      <c r="H310">
        <v>13.7</v>
      </c>
      <c r="I310">
        <v>81</v>
      </c>
      <c r="J310">
        <v>0.54800000000000004</v>
      </c>
    </row>
    <row r="311" spans="1:10" x14ac:dyDescent="0.3">
      <c r="A311" t="s">
        <v>21</v>
      </c>
      <c r="B311" t="s">
        <v>312</v>
      </c>
      <c r="C311">
        <v>9.0999999999999998E-2</v>
      </c>
      <c r="E311">
        <v>7.0000000000000001E-3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5.8000000000000003E-2</v>
      </c>
      <c r="E312">
        <v>2E-3</v>
      </c>
      <c r="F312">
        <v>2E-3</v>
      </c>
      <c r="G312">
        <v>1E-3</v>
      </c>
      <c r="H312">
        <v>29.9</v>
      </c>
      <c r="I312">
        <v>243</v>
      </c>
      <c r="J312">
        <v>0.41099999999999998</v>
      </c>
    </row>
    <row r="313" spans="1:10" x14ac:dyDescent="0.3">
      <c r="A313" t="s">
        <v>21</v>
      </c>
      <c r="B313" t="s">
        <v>313</v>
      </c>
      <c r="C313">
        <v>5.2999999999999999E-2</v>
      </c>
      <c r="E313">
        <v>1E-3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4.7E-2</v>
      </c>
      <c r="D314" t="s">
        <v>65</v>
      </c>
      <c r="E314">
        <v>1E-3</v>
      </c>
      <c r="F314">
        <v>1E-3</v>
      </c>
      <c r="G314">
        <v>1E-3</v>
      </c>
      <c r="H314">
        <v>63.4</v>
      </c>
      <c r="I314">
        <v>729</v>
      </c>
      <c r="J314">
        <v>0.81399999999999995</v>
      </c>
    </row>
    <row r="315" spans="1:10" x14ac:dyDescent="0.3">
      <c r="A315" t="s">
        <v>21</v>
      </c>
      <c r="B315" t="s">
        <v>314</v>
      </c>
      <c r="C315">
        <v>5.5E-2</v>
      </c>
      <c r="E315">
        <v>2E-3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4.5999999999999999E-2</v>
      </c>
      <c r="D316" t="s">
        <v>65</v>
      </c>
      <c r="E316">
        <v>0</v>
      </c>
      <c r="F316">
        <v>1E-3</v>
      </c>
      <c r="G316">
        <v>0</v>
      </c>
      <c r="H316">
        <v>13.1</v>
      </c>
      <c r="I316">
        <v>2187</v>
      </c>
      <c r="J316">
        <v>1.1859999999999999</v>
      </c>
    </row>
    <row r="317" spans="1:10" x14ac:dyDescent="0.3">
      <c r="A317" t="s">
        <v>21</v>
      </c>
      <c r="B317" t="s">
        <v>315</v>
      </c>
      <c r="C317">
        <v>4.7E-2</v>
      </c>
      <c r="D317" t="s">
        <v>65</v>
      </c>
      <c r="E317">
        <v>1E-3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4.3999999999999997E-2</v>
      </c>
      <c r="D318" t="s">
        <v>65</v>
      </c>
      <c r="E318">
        <v>0</v>
      </c>
      <c r="F318">
        <v>1E-3</v>
      </c>
      <c r="G318">
        <v>0</v>
      </c>
      <c r="H318">
        <v>54.9</v>
      </c>
      <c r="I318">
        <v>6561</v>
      </c>
      <c r="J318">
        <v>3.3479999999999999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>
        <v>1E-3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4.7E-2</v>
      </c>
      <c r="D320" t="s">
        <v>65</v>
      </c>
      <c r="E320">
        <v>1E-3</v>
      </c>
      <c r="F320">
        <v>1E-3</v>
      </c>
      <c r="G320">
        <v>0</v>
      </c>
      <c r="H320">
        <v>26.4</v>
      </c>
      <c r="I320">
        <v>19683</v>
      </c>
      <c r="J320">
        <v>13.526</v>
      </c>
    </row>
    <row r="321" spans="1:10" x14ac:dyDescent="0.3">
      <c r="A321" t="s">
        <v>21</v>
      </c>
      <c r="B321" t="s">
        <v>317</v>
      </c>
      <c r="C321">
        <v>4.9000000000000002E-2</v>
      </c>
      <c r="E321">
        <v>1E-3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4.5999999999999999E-2</v>
      </c>
      <c r="D322" t="s">
        <v>65</v>
      </c>
      <c r="E322">
        <v>0</v>
      </c>
      <c r="F322">
        <v>0</v>
      </c>
      <c r="G322">
        <v>0</v>
      </c>
      <c r="H322">
        <v>25.3</v>
      </c>
      <c r="I322">
        <v>59049</v>
      </c>
      <c r="J322">
        <v>22.451000000000001</v>
      </c>
    </row>
    <row r="323" spans="1:10" x14ac:dyDescent="0.3">
      <c r="A323" t="s">
        <v>21</v>
      </c>
      <c r="B323" t="s">
        <v>318</v>
      </c>
      <c r="C323">
        <v>4.3999999999999997E-2</v>
      </c>
      <c r="D323" t="s">
        <v>65</v>
      </c>
      <c r="E323">
        <v>0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>
        <v>1E-3</v>
      </c>
      <c r="F324">
        <v>0</v>
      </c>
      <c r="G324">
        <v>0</v>
      </c>
      <c r="H324">
        <v>55.9</v>
      </c>
      <c r="I324">
        <v>177147</v>
      </c>
      <c r="J324">
        <v>82.557000000000002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>
        <v>0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2.819</v>
      </c>
      <c r="E326">
        <v>3.5569999999999999</v>
      </c>
      <c r="F326">
        <v>3.1379999999999999</v>
      </c>
      <c r="G326">
        <v>0.59099999999999997</v>
      </c>
      <c r="H326">
        <v>18.8</v>
      </c>
      <c r="I326">
        <v>1</v>
      </c>
      <c r="J326">
        <v>3.1379999999999999</v>
      </c>
    </row>
    <row r="327" spans="1:10" x14ac:dyDescent="0.3">
      <c r="A327" t="s">
        <v>21</v>
      </c>
      <c r="B327" t="s">
        <v>356</v>
      </c>
      <c r="C327">
        <v>2.64</v>
      </c>
      <c r="E327">
        <v>2.72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1.06</v>
      </c>
      <c r="E328">
        <v>0.38300000000000001</v>
      </c>
      <c r="F328">
        <v>0.36199999999999999</v>
      </c>
      <c r="G328">
        <v>2.9000000000000001E-2</v>
      </c>
      <c r="H328">
        <v>8.1</v>
      </c>
      <c r="I328">
        <v>3</v>
      </c>
      <c r="J328">
        <v>1.0860000000000001</v>
      </c>
    </row>
    <row r="329" spans="1:10" x14ac:dyDescent="0.3">
      <c r="A329" t="s">
        <v>21</v>
      </c>
      <c r="B329" t="s">
        <v>357</v>
      </c>
      <c r="C329">
        <v>0.98699999999999999</v>
      </c>
      <c r="E329">
        <v>0.34100000000000003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0.313</v>
      </c>
      <c r="E330">
        <v>6.2E-2</v>
      </c>
      <c r="F330">
        <v>0.06</v>
      </c>
      <c r="G330">
        <v>2E-3</v>
      </c>
      <c r="H330">
        <v>4.0999999999999996</v>
      </c>
      <c r="I330">
        <v>9</v>
      </c>
      <c r="J330">
        <v>0.54200000000000004</v>
      </c>
    </row>
    <row r="331" spans="1:10" x14ac:dyDescent="0.3">
      <c r="A331" t="s">
        <v>21</v>
      </c>
      <c r="B331" t="s">
        <v>358</v>
      </c>
      <c r="C331">
        <v>0.30099999999999999</v>
      </c>
      <c r="E331">
        <v>5.8000000000000003E-2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0.113</v>
      </c>
      <c r="E332">
        <v>1.2E-2</v>
      </c>
      <c r="F332">
        <v>1.0999999999999999E-2</v>
      </c>
      <c r="G332">
        <v>1E-3</v>
      </c>
      <c r="H332">
        <v>8.6</v>
      </c>
      <c r="I332">
        <v>27</v>
      </c>
      <c r="J332">
        <v>0.29699999999999999</v>
      </c>
    </row>
    <row r="333" spans="1:10" x14ac:dyDescent="0.3">
      <c r="A333" t="s">
        <v>21</v>
      </c>
      <c r="B333" t="s">
        <v>359</v>
      </c>
      <c r="C333">
        <v>0.106</v>
      </c>
      <c r="E333">
        <v>0.01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7.2999999999999995E-2</v>
      </c>
      <c r="E334">
        <v>4.0000000000000001E-3</v>
      </c>
      <c r="F334">
        <v>4.0000000000000001E-3</v>
      </c>
      <c r="G334">
        <v>1E-3</v>
      </c>
      <c r="H334">
        <v>18.2</v>
      </c>
      <c r="I334">
        <v>81</v>
      </c>
      <c r="J334">
        <v>0.315</v>
      </c>
    </row>
    <row r="335" spans="1:10" x14ac:dyDescent="0.3">
      <c r="A335" t="s">
        <v>21</v>
      </c>
      <c r="B335" t="s">
        <v>360</v>
      </c>
      <c r="C335">
        <v>6.7000000000000004E-2</v>
      </c>
      <c r="E335">
        <v>3.0000000000000001E-3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0.05</v>
      </c>
      <c r="E336">
        <v>1E-3</v>
      </c>
      <c r="F336">
        <v>2E-3</v>
      </c>
      <c r="G336">
        <v>2E-3</v>
      </c>
      <c r="H336">
        <v>82.1</v>
      </c>
      <c r="I336">
        <v>243</v>
      </c>
      <c r="J336">
        <v>0.57199999999999995</v>
      </c>
    </row>
    <row r="337" spans="1:10" x14ac:dyDescent="0.3">
      <c r="A337" t="s">
        <v>21</v>
      </c>
      <c r="B337" t="s">
        <v>361</v>
      </c>
      <c r="C337">
        <v>6.9000000000000006E-2</v>
      </c>
      <c r="E337">
        <v>4.0000000000000001E-3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4.8000000000000001E-2</v>
      </c>
      <c r="D338" t="s">
        <v>65</v>
      </c>
      <c r="E338">
        <v>1E-3</v>
      </c>
      <c r="F338">
        <v>2E-3</v>
      </c>
      <c r="G338">
        <v>1E-3</v>
      </c>
      <c r="H338">
        <v>82.3</v>
      </c>
      <c r="I338">
        <v>729</v>
      </c>
      <c r="J338">
        <v>1.153</v>
      </c>
    </row>
    <row r="339" spans="1:10" x14ac:dyDescent="0.3">
      <c r="A339" t="s">
        <v>21</v>
      </c>
      <c r="B339" t="s">
        <v>362</v>
      </c>
      <c r="C339">
        <v>6.0999999999999999E-2</v>
      </c>
      <c r="E339">
        <v>3.0000000000000001E-3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4.3999999999999997E-2</v>
      </c>
      <c r="D340" t="s">
        <v>65</v>
      </c>
      <c r="E340">
        <v>0</v>
      </c>
      <c r="F340">
        <v>1E-3</v>
      </c>
      <c r="G340">
        <v>0</v>
      </c>
      <c r="H340">
        <v>75.599999999999994</v>
      </c>
      <c r="I340">
        <v>2187</v>
      </c>
      <c r="J340">
        <v>1.3720000000000001</v>
      </c>
    </row>
    <row r="341" spans="1:10" x14ac:dyDescent="0.3">
      <c r="A341" t="s">
        <v>21</v>
      </c>
      <c r="B341" t="s">
        <v>363</v>
      </c>
      <c r="C341">
        <v>0.05</v>
      </c>
      <c r="E341">
        <v>1E-3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5.2999999999999999E-2</v>
      </c>
      <c r="E342">
        <v>1E-3</v>
      </c>
      <c r="F342">
        <v>1E-3</v>
      </c>
      <c r="G342">
        <v>0</v>
      </c>
      <c r="H342">
        <v>18.899999999999999</v>
      </c>
      <c r="I342">
        <v>6561</v>
      </c>
      <c r="J342">
        <v>7.5730000000000004</v>
      </c>
    </row>
    <row r="343" spans="1:10" x14ac:dyDescent="0.3">
      <c r="A343" t="s">
        <v>21</v>
      </c>
      <c r="B343" t="s">
        <v>364</v>
      </c>
      <c r="C343">
        <v>0.05</v>
      </c>
      <c r="E343">
        <v>1E-3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4.2999999999999997E-2</v>
      </c>
      <c r="D344" t="s">
        <v>65</v>
      </c>
      <c r="E344">
        <v>0</v>
      </c>
      <c r="F344">
        <v>0</v>
      </c>
      <c r="G344">
        <v>0</v>
      </c>
      <c r="H344">
        <v>61.1</v>
      </c>
      <c r="I344">
        <v>19683</v>
      </c>
      <c r="J344">
        <v>6.7629999999999999</v>
      </c>
    </row>
    <row r="345" spans="1:10" x14ac:dyDescent="0.3">
      <c r="A345" t="s">
        <v>21</v>
      </c>
      <c r="B345" t="s">
        <v>365</v>
      </c>
      <c r="C345">
        <v>4.5999999999999999E-2</v>
      </c>
      <c r="D345" t="s">
        <v>65</v>
      </c>
      <c r="E345">
        <v>0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4.2000000000000003E-2</v>
      </c>
      <c r="D346" t="s">
        <v>65</v>
      </c>
      <c r="E346">
        <v>0</v>
      </c>
      <c r="F346">
        <v>1E-3</v>
      </c>
      <c r="G346">
        <v>1E-3</v>
      </c>
      <c r="H346">
        <v>116.4</v>
      </c>
      <c r="I346">
        <v>59049</v>
      </c>
      <c r="J346">
        <v>44.091000000000001</v>
      </c>
    </row>
    <row r="347" spans="1:10" x14ac:dyDescent="0.3">
      <c r="A347" t="s">
        <v>21</v>
      </c>
      <c r="B347" t="s">
        <v>366</v>
      </c>
      <c r="C347">
        <v>5.2999999999999999E-2</v>
      </c>
      <c r="E347">
        <v>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4.3999999999999997E-2</v>
      </c>
      <c r="D348" t="s">
        <v>65</v>
      </c>
      <c r="E348">
        <v>0</v>
      </c>
      <c r="F348">
        <v>0</v>
      </c>
      <c r="G348">
        <v>0</v>
      </c>
      <c r="H348">
        <v>31.3</v>
      </c>
      <c r="I348">
        <v>177147</v>
      </c>
      <c r="J348">
        <v>61.902000000000001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>
        <v>0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3.778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3.8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3.6789999999999998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3.7360000000000002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3.59</v>
      </c>
      <c r="D354" t="s">
        <v>65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3.6669999999999998</v>
      </c>
      <c r="D355" t="s">
        <v>65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3.4729999999999999</v>
      </c>
      <c r="D356" t="s">
        <v>65</v>
      </c>
      <c r="E356" t="s">
        <v>19</v>
      </c>
      <c r="F356" t="s">
        <v>19</v>
      </c>
      <c r="G356" t="s">
        <v>19</v>
      </c>
      <c r="H356" t="s">
        <v>19</v>
      </c>
      <c r="I356">
        <v>27</v>
      </c>
      <c r="J356" t="s">
        <v>19</v>
      </c>
    </row>
    <row r="357" spans="1:10" x14ac:dyDescent="0.3">
      <c r="A357" t="s">
        <v>21</v>
      </c>
      <c r="B357" t="s">
        <v>407</v>
      </c>
      <c r="C357">
        <v>3.4849999999999999</v>
      </c>
      <c r="D357" t="s">
        <v>65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2.9710000000000001</v>
      </c>
      <c r="E358">
        <v>4.6959999999999997</v>
      </c>
      <c r="F358">
        <v>10.180999999999999</v>
      </c>
      <c r="G358">
        <v>7.7569999999999997</v>
      </c>
      <c r="H358">
        <v>76.2</v>
      </c>
      <c r="I358">
        <v>81</v>
      </c>
      <c r="J358">
        <v>824.66700000000003</v>
      </c>
    </row>
    <row r="359" spans="1:10" x14ac:dyDescent="0.3">
      <c r="A359" t="s">
        <v>21</v>
      </c>
      <c r="B359" t="s">
        <v>408</v>
      </c>
      <c r="C359">
        <v>3.2789999999999999</v>
      </c>
      <c r="E359">
        <v>15.666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1.5529999999999999</v>
      </c>
      <c r="E360">
        <v>0.74</v>
      </c>
      <c r="F360">
        <v>0.77900000000000003</v>
      </c>
      <c r="G360">
        <v>5.5E-2</v>
      </c>
      <c r="H360">
        <v>7</v>
      </c>
      <c r="I360">
        <v>243</v>
      </c>
      <c r="J360">
        <v>189.29</v>
      </c>
    </row>
    <row r="361" spans="1:10" x14ac:dyDescent="0.3">
      <c r="A361" t="s">
        <v>21</v>
      </c>
      <c r="B361" t="s">
        <v>409</v>
      </c>
      <c r="C361">
        <v>1.6359999999999999</v>
      </c>
      <c r="E361">
        <v>0.81799999999999995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0.441</v>
      </c>
      <c r="E362">
        <v>0.10199999999999999</v>
      </c>
      <c r="F362">
        <v>9.8000000000000004E-2</v>
      </c>
      <c r="G362">
        <v>6.0000000000000001E-3</v>
      </c>
      <c r="H362">
        <v>5.6</v>
      </c>
      <c r="I362">
        <v>729</v>
      </c>
      <c r="J362">
        <v>71.701999999999998</v>
      </c>
    </row>
    <row r="363" spans="1:10" x14ac:dyDescent="0.3">
      <c r="A363" t="s">
        <v>21</v>
      </c>
      <c r="B363" t="s">
        <v>410</v>
      </c>
      <c r="C363">
        <v>0.41799999999999998</v>
      </c>
      <c r="E363">
        <v>9.4E-2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0.14399999999999999</v>
      </c>
      <c r="E364">
        <v>1.7999999999999999E-2</v>
      </c>
      <c r="F364">
        <v>0.02</v>
      </c>
      <c r="G364">
        <v>2E-3</v>
      </c>
      <c r="H364">
        <v>9.4</v>
      </c>
      <c r="I364">
        <v>2187</v>
      </c>
      <c r="J364">
        <v>42.854999999999997</v>
      </c>
    </row>
    <row r="365" spans="1:10" x14ac:dyDescent="0.3">
      <c r="A365" t="s">
        <v>21</v>
      </c>
      <c r="B365" t="s">
        <v>411</v>
      </c>
      <c r="C365">
        <v>0.156</v>
      </c>
      <c r="E365">
        <v>2.1000000000000001E-2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0.08</v>
      </c>
      <c r="E366">
        <v>6.0000000000000001E-3</v>
      </c>
      <c r="F366">
        <v>6.0000000000000001E-3</v>
      </c>
      <c r="G366">
        <v>1E-3</v>
      </c>
      <c r="H366">
        <v>10.7</v>
      </c>
      <c r="I366">
        <v>6561</v>
      </c>
      <c r="J366">
        <v>39.634999999999998</v>
      </c>
    </row>
    <row r="367" spans="1:10" x14ac:dyDescent="0.3">
      <c r="A367" t="s">
        <v>21</v>
      </c>
      <c r="B367" t="s">
        <v>412</v>
      </c>
      <c r="C367">
        <v>8.5999999999999993E-2</v>
      </c>
      <c r="E367">
        <v>6.0000000000000001E-3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5.8999999999999997E-2</v>
      </c>
      <c r="E368">
        <v>2E-3</v>
      </c>
      <c r="F368">
        <v>3.0000000000000001E-3</v>
      </c>
      <c r="G368">
        <v>2E-3</v>
      </c>
      <c r="H368">
        <v>52.6</v>
      </c>
      <c r="I368">
        <v>19683</v>
      </c>
      <c r="J368">
        <v>66.504999999999995</v>
      </c>
    </row>
    <row r="369" spans="1:10" x14ac:dyDescent="0.3">
      <c r="A369" t="s">
        <v>21</v>
      </c>
      <c r="B369" t="s">
        <v>413</v>
      </c>
      <c r="C369">
        <v>7.4999999999999997E-2</v>
      </c>
      <c r="E369">
        <v>5.0000000000000001E-3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0.05</v>
      </c>
      <c r="E370">
        <v>1E-3</v>
      </c>
      <c r="F370">
        <v>1E-3</v>
      </c>
      <c r="G370">
        <v>0</v>
      </c>
      <c r="H370">
        <v>5.8</v>
      </c>
      <c r="I370">
        <v>59049</v>
      </c>
      <c r="J370">
        <v>53.201999999999998</v>
      </c>
    </row>
    <row r="371" spans="1:10" x14ac:dyDescent="0.3">
      <c r="A371" t="s">
        <v>21</v>
      </c>
      <c r="B371" t="s">
        <v>414</v>
      </c>
      <c r="C371">
        <v>4.9000000000000002E-2</v>
      </c>
      <c r="E371">
        <v>1E-3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4.7E-2</v>
      </c>
      <c r="D372" t="s">
        <v>65</v>
      </c>
      <c r="E372">
        <v>1E-3</v>
      </c>
      <c r="F372">
        <v>1E-3</v>
      </c>
      <c r="G372">
        <v>1E-3</v>
      </c>
      <c r="H372">
        <v>76.900000000000006</v>
      </c>
      <c r="I372">
        <v>177147</v>
      </c>
      <c r="J372">
        <v>243.52799999999999</v>
      </c>
    </row>
    <row r="373" spans="1:10" x14ac:dyDescent="0.3">
      <c r="A373" t="s">
        <v>21</v>
      </c>
      <c r="B373" t="s">
        <v>415</v>
      </c>
      <c r="C373">
        <v>5.8999999999999997E-2</v>
      </c>
      <c r="E373">
        <v>2E-3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3.7429999999999999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3.7610000000000001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3.6030000000000002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3.62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3.62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3.528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3.1070000000000002</v>
      </c>
      <c r="E380">
        <v>6.5469999999999997</v>
      </c>
      <c r="F380">
        <v>5.7869999999999999</v>
      </c>
      <c r="G380">
        <v>1.075</v>
      </c>
      <c r="H380">
        <v>18.600000000000001</v>
      </c>
      <c r="I380">
        <v>27</v>
      </c>
      <c r="J380">
        <v>156.238</v>
      </c>
    </row>
    <row r="381" spans="1:10" x14ac:dyDescent="0.3">
      <c r="A381" t="s">
        <v>21</v>
      </c>
      <c r="B381" t="s">
        <v>131</v>
      </c>
      <c r="C381">
        <v>3.0030000000000001</v>
      </c>
      <c r="E381">
        <v>5.0259999999999998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1.403</v>
      </c>
      <c r="E382">
        <v>0.61499999999999999</v>
      </c>
      <c r="F382">
        <v>0.55100000000000005</v>
      </c>
      <c r="G382">
        <v>9.0999999999999998E-2</v>
      </c>
      <c r="H382">
        <v>16.5</v>
      </c>
      <c r="I382">
        <v>81</v>
      </c>
      <c r="J382">
        <v>44.642000000000003</v>
      </c>
    </row>
    <row r="383" spans="1:10" x14ac:dyDescent="0.3">
      <c r="A383" t="s">
        <v>21</v>
      </c>
      <c r="B383" t="s">
        <v>132</v>
      </c>
      <c r="C383">
        <v>1.226</v>
      </c>
      <c r="E383">
        <v>0.48699999999999999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0.373</v>
      </c>
      <c r="E384">
        <v>0.08</v>
      </c>
      <c r="F384">
        <v>8.1000000000000003E-2</v>
      </c>
      <c r="G384">
        <v>2E-3</v>
      </c>
      <c r="H384">
        <v>2.2999999999999998</v>
      </c>
      <c r="I384">
        <v>243</v>
      </c>
      <c r="J384">
        <v>19.803000000000001</v>
      </c>
    </row>
    <row r="385" spans="1:10" x14ac:dyDescent="0.3">
      <c r="A385" t="s">
        <v>21</v>
      </c>
      <c r="B385" t="s">
        <v>133</v>
      </c>
      <c r="C385">
        <v>0.38200000000000001</v>
      </c>
      <c r="E385">
        <v>8.3000000000000004E-2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0.15</v>
      </c>
      <c r="E386">
        <v>1.9E-2</v>
      </c>
      <c r="F386">
        <v>1.9E-2</v>
      </c>
      <c r="G386">
        <v>1E-3</v>
      </c>
      <c r="H386">
        <v>5.6</v>
      </c>
      <c r="I386">
        <v>729</v>
      </c>
      <c r="J386">
        <v>13.667</v>
      </c>
    </row>
    <row r="387" spans="1:10" x14ac:dyDescent="0.3">
      <c r="A387" t="s">
        <v>21</v>
      </c>
      <c r="B387" t="s">
        <v>134</v>
      </c>
      <c r="C387">
        <v>0.14299999999999999</v>
      </c>
      <c r="E387">
        <v>1.7999999999999999E-2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0.08</v>
      </c>
      <c r="E388">
        <v>6.0000000000000001E-3</v>
      </c>
      <c r="F388">
        <v>5.0000000000000001E-3</v>
      </c>
      <c r="G388">
        <v>1E-3</v>
      </c>
      <c r="H388">
        <v>30.3</v>
      </c>
      <c r="I388">
        <v>2187</v>
      </c>
      <c r="J388">
        <v>9.9990000000000006</v>
      </c>
    </row>
    <row r="389" spans="1:10" x14ac:dyDescent="0.3">
      <c r="A389" t="s">
        <v>21</v>
      </c>
      <c r="B389" t="s">
        <v>135</v>
      </c>
      <c r="C389">
        <v>6.8000000000000005E-2</v>
      </c>
      <c r="E389">
        <v>4.0000000000000001E-3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6.5000000000000002E-2</v>
      </c>
      <c r="E390">
        <v>3.0000000000000001E-3</v>
      </c>
      <c r="F390">
        <v>2E-3</v>
      </c>
      <c r="G390">
        <v>1E-3</v>
      </c>
      <c r="H390">
        <v>50.9</v>
      </c>
      <c r="I390">
        <v>6561</v>
      </c>
      <c r="J390">
        <v>14.627000000000001</v>
      </c>
    </row>
    <row r="391" spans="1:10" x14ac:dyDescent="0.3">
      <c r="A391" t="s">
        <v>21</v>
      </c>
      <c r="B391" t="s">
        <v>136</v>
      </c>
      <c r="C391">
        <v>5.3999999999999999E-2</v>
      </c>
      <c r="E391">
        <v>1E-3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4.9000000000000002E-2</v>
      </c>
      <c r="E392">
        <v>1E-3</v>
      </c>
      <c r="F392">
        <v>1E-3</v>
      </c>
      <c r="G392">
        <v>0</v>
      </c>
      <c r="H392">
        <v>18.8</v>
      </c>
      <c r="I392">
        <v>19683</v>
      </c>
      <c r="J392">
        <v>15.016999999999999</v>
      </c>
    </row>
    <row r="393" spans="1:10" x14ac:dyDescent="0.3">
      <c r="A393" t="s">
        <v>21</v>
      </c>
      <c r="B393" t="s">
        <v>137</v>
      </c>
      <c r="C393">
        <v>4.8000000000000001E-2</v>
      </c>
      <c r="D393" t="s">
        <v>65</v>
      </c>
      <c r="E393">
        <v>1E-3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4.5999999999999999E-2</v>
      </c>
      <c r="D394" t="s">
        <v>65</v>
      </c>
      <c r="E394">
        <v>0</v>
      </c>
      <c r="F394">
        <v>0</v>
      </c>
      <c r="G394">
        <v>0</v>
      </c>
      <c r="H394">
        <v>6.4</v>
      </c>
      <c r="I394">
        <v>59049</v>
      </c>
      <c r="J394">
        <v>28.408999999999999</v>
      </c>
    </row>
    <row r="395" spans="1:10" x14ac:dyDescent="0.3">
      <c r="A395" t="s">
        <v>21</v>
      </c>
      <c r="B395" t="s">
        <v>138</v>
      </c>
      <c r="C395">
        <v>4.5999999999999999E-2</v>
      </c>
      <c r="D395" t="s">
        <v>65</v>
      </c>
      <c r="E395">
        <v>1E-3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4.9000000000000002E-2</v>
      </c>
      <c r="E396">
        <v>1E-3</v>
      </c>
      <c r="F396">
        <v>1E-3</v>
      </c>
      <c r="G396">
        <v>0</v>
      </c>
      <c r="H396">
        <v>43.6</v>
      </c>
      <c r="I396">
        <v>177147</v>
      </c>
      <c r="J396">
        <v>112.071</v>
      </c>
    </row>
    <row r="397" spans="1:10" x14ac:dyDescent="0.3">
      <c r="A397" t="s">
        <v>21</v>
      </c>
      <c r="B397" t="s">
        <v>139</v>
      </c>
      <c r="C397">
        <v>4.4999999999999998E-2</v>
      </c>
      <c r="D397" t="s">
        <v>65</v>
      </c>
      <c r="E397">
        <v>0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27.58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474</v>
      </c>
    </row>
  </sheetData>
  <conditionalFormatting sqref="D26:AC26 D4:P5 R4:AC5 R7:AC8 D7:P8 D10:P11 R10:AC11 R13:AC14 D13:P14 D16:P17 R16:AC17 R19:AC20 D19:P20 D22:P23 R22:AC23 R25:AC25 D25:P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51" priority="16" operator="greaterThan">
      <formula>20</formula>
    </cfRule>
  </conditionalFormatting>
  <conditionalFormatting sqref="R6:AC6">
    <cfRule type="cellIs" dxfId="250" priority="15" operator="greaterThan">
      <formula>20</formula>
    </cfRule>
  </conditionalFormatting>
  <conditionalFormatting sqref="D9:O9">
    <cfRule type="cellIs" dxfId="249" priority="14" operator="greaterThan">
      <formula>20</formula>
    </cfRule>
  </conditionalFormatting>
  <conditionalFormatting sqref="R9:AC9">
    <cfRule type="cellIs" dxfId="248" priority="13" operator="greaterThan">
      <formula>20</formula>
    </cfRule>
  </conditionalFormatting>
  <conditionalFormatting sqref="D12:O12">
    <cfRule type="cellIs" dxfId="247" priority="12" operator="greaterThan">
      <formula>20</formula>
    </cfRule>
  </conditionalFormatting>
  <conditionalFormatting sqref="R12:AC12">
    <cfRule type="cellIs" dxfId="246" priority="11" operator="greaterThan">
      <formula>20</formula>
    </cfRule>
  </conditionalFormatting>
  <conditionalFormatting sqref="D15:O15">
    <cfRule type="cellIs" dxfId="245" priority="10" operator="greaterThan">
      <formula>20</formula>
    </cfRule>
  </conditionalFormatting>
  <conditionalFormatting sqref="R15:AC15">
    <cfRule type="cellIs" dxfId="244" priority="9" operator="greaterThan">
      <formula>20</formula>
    </cfRule>
  </conditionalFormatting>
  <conditionalFormatting sqref="D18:O18">
    <cfRule type="cellIs" dxfId="243" priority="8" operator="greaterThan">
      <formula>20</formula>
    </cfRule>
  </conditionalFormatting>
  <conditionalFormatting sqref="R18:AC18">
    <cfRule type="cellIs" dxfId="242" priority="7" operator="greaterThan">
      <formula>20</formula>
    </cfRule>
  </conditionalFormatting>
  <conditionalFormatting sqref="D21:O21">
    <cfRule type="cellIs" dxfId="241" priority="6" operator="greaterThan">
      <formula>20</formula>
    </cfRule>
  </conditionalFormatting>
  <conditionalFormatting sqref="R21:AC21">
    <cfRule type="cellIs" dxfId="240" priority="5" operator="greaterThan">
      <formula>20</formula>
    </cfRule>
  </conditionalFormatting>
  <conditionalFormatting sqref="D24:O24">
    <cfRule type="cellIs" dxfId="239" priority="4" operator="greaterThan">
      <formula>20</formula>
    </cfRule>
  </conditionalFormatting>
  <conditionalFormatting sqref="R24:AC24">
    <cfRule type="cellIs" dxfId="238" priority="3" operator="greaterThan">
      <formula>20</formula>
    </cfRule>
  </conditionalFormatting>
  <conditionalFormatting sqref="D27:O27">
    <cfRule type="cellIs" dxfId="237" priority="2" operator="greaterThan">
      <formula>20</formula>
    </cfRule>
  </conditionalFormatting>
  <conditionalFormatting sqref="R27:AC27">
    <cfRule type="cellIs" dxfId="23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2"/>
  <sheetViews>
    <sheetView topLeftCell="C1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6.296875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25</v>
      </c>
      <c r="C4" s="1" t="s">
        <v>438</v>
      </c>
      <c r="D4">
        <v>4.7300000000000002E-2</v>
      </c>
      <c r="E4">
        <v>4.4900000000000002E-2</v>
      </c>
      <c r="F4">
        <v>4.7199999999999999E-2</v>
      </c>
      <c r="G4">
        <v>4.9200000000000001E-2</v>
      </c>
      <c r="H4">
        <v>4.7E-2</v>
      </c>
      <c r="I4">
        <v>4.99E-2</v>
      </c>
      <c r="J4">
        <v>4.8599999999999997E-2</v>
      </c>
      <c r="K4">
        <v>4.87E-2</v>
      </c>
      <c r="L4">
        <v>4.65E-2</v>
      </c>
      <c r="M4">
        <v>4.8000000000000001E-2</v>
      </c>
      <c r="N4">
        <v>5.28E-2</v>
      </c>
      <c r="O4">
        <v>4.8300000000000003E-2</v>
      </c>
      <c r="Q4" s="1" t="s">
        <v>446</v>
      </c>
      <c r="R4">
        <v>3.5817000000000001</v>
      </c>
      <c r="S4">
        <v>3.4369000000000001</v>
      </c>
      <c r="T4">
        <v>3.1956000000000002</v>
      </c>
      <c r="U4">
        <v>2.8893</v>
      </c>
      <c r="V4">
        <v>1.7312000000000001</v>
      </c>
      <c r="W4">
        <v>0.85629999999999995</v>
      </c>
      <c r="X4">
        <v>0.29580000000000001</v>
      </c>
      <c r="Y4">
        <v>0.13350000000000001</v>
      </c>
      <c r="Z4">
        <v>7.8600000000000003E-2</v>
      </c>
      <c r="AA4">
        <v>5.9900000000000002E-2</v>
      </c>
      <c r="AB4">
        <v>5.2699999999999997E-2</v>
      </c>
      <c r="AC4">
        <v>0.05</v>
      </c>
    </row>
    <row r="5" spans="1:29" x14ac:dyDescent="0.3">
      <c r="C5" s="1"/>
      <c r="D5">
        <v>4.6300000000000001E-2</v>
      </c>
      <c r="E5">
        <v>4.8099999999999997E-2</v>
      </c>
      <c r="F5">
        <v>4.5900000000000003E-2</v>
      </c>
      <c r="G5">
        <v>4.3999999999999997E-2</v>
      </c>
      <c r="H5">
        <v>4.8599999999999997E-2</v>
      </c>
      <c r="I5">
        <v>4.3499999999999997E-2</v>
      </c>
      <c r="J5">
        <v>4.3900000000000002E-2</v>
      </c>
      <c r="K5">
        <v>4.3900000000000002E-2</v>
      </c>
      <c r="L5">
        <v>4.4699999999999997E-2</v>
      </c>
      <c r="M5">
        <v>4.3400000000000001E-2</v>
      </c>
      <c r="N5">
        <v>4.5499999999999999E-2</v>
      </c>
      <c r="O5">
        <v>4.7399999999999998E-2</v>
      </c>
      <c r="Q5" s="1"/>
      <c r="R5">
        <v>3.5428999999999999</v>
      </c>
      <c r="S5">
        <v>3.3209</v>
      </c>
      <c r="T5">
        <v>3.0916999999999999</v>
      </c>
      <c r="U5">
        <v>2.6987999999999999</v>
      </c>
      <c r="V5">
        <v>1.7395</v>
      </c>
      <c r="W5">
        <v>0.81069999999999998</v>
      </c>
      <c r="X5">
        <v>0.28720000000000001</v>
      </c>
      <c r="Y5">
        <v>0.1216</v>
      </c>
      <c r="Z5">
        <v>7.51E-2</v>
      </c>
      <c r="AA5">
        <v>5.5599999999999997E-2</v>
      </c>
      <c r="AB5">
        <v>0.05</v>
      </c>
      <c r="AC5">
        <v>4.5600000000000002E-2</v>
      </c>
    </row>
    <row r="6" spans="1:29" s="10" customFormat="1" x14ac:dyDescent="0.3">
      <c r="C6" s="9" t="s">
        <v>519</v>
      </c>
      <c r="D6" s="10">
        <f>_xlfn.STDEV.S(D4:D5)/AVERAGE(D4:D5)*100</f>
        <v>1.5109119256122823</v>
      </c>
      <c r="E6" s="10">
        <f>_xlfn.STDEV.S(E4:E5)/AVERAGE(E4:E5)*100</f>
        <v>4.8661111823590284</v>
      </c>
      <c r="F6" s="10">
        <f t="shared" ref="F6:O6" si="0">_xlfn.STDEV.S(F4:F5)/AVERAGE(F4:F5)*100</f>
        <v>1.9747342976208564</v>
      </c>
      <c r="G6" s="10">
        <f>_xlfn.STDEV.S(G4:G5)/AVERAGE(G4:G5)*100</f>
        <v>7.890461935987231</v>
      </c>
      <c r="H6" s="10">
        <f t="shared" si="0"/>
        <v>2.3668846232185654</v>
      </c>
      <c r="I6" s="10">
        <f t="shared" si="0"/>
        <v>9.6905426115501214</v>
      </c>
      <c r="J6" s="10">
        <f t="shared" si="0"/>
        <v>7.1857337763822065</v>
      </c>
      <c r="K6" s="10">
        <f t="shared" si="0"/>
        <v>7.3306966516099941</v>
      </c>
      <c r="L6" s="10">
        <f t="shared" si="0"/>
        <v>2.7912109783679551</v>
      </c>
      <c r="M6" s="10">
        <f t="shared" si="0"/>
        <v>7.1174862001271739</v>
      </c>
      <c r="N6" s="10">
        <f t="shared" si="0"/>
        <v>10.502298072557066</v>
      </c>
      <c r="O6" s="10">
        <f t="shared" si="0"/>
        <v>1.3299814066204729</v>
      </c>
      <c r="Q6" s="9" t="s">
        <v>519</v>
      </c>
      <c r="R6" s="10">
        <f>_xlfn.STDEV.S(R4:R5)/AVERAGE(R4:R5)*100</f>
        <v>0.77016935996513947</v>
      </c>
      <c r="S6" s="10">
        <f t="shared" ref="S6:AC6" si="1">_xlfn.STDEV.S(S4:S5)/AVERAGE(S4:S5)*100</f>
        <v>2.427547030620604</v>
      </c>
      <c r="T6" s="10">
        <f t="shared" si="1"/>
        <v>2.3370411644197833</v>
      </c>
      <c r="U6" s="10">
        <f t="shared" si="1"/>
        <v>4.8210963231165298</v>
      </c>
      <c r="V6" s="10">
        <f t="shared" si="1"/>
        <v>0.33820187765282661</v>
      </c>
      <c r="W6" s="10">
        <f t="shared" si="1"/>
        <v>3.8685146037320401</v>
      </c>
      <c r="X6" s="10">
        <f t="shared" si="1"/>
        <v>2.0861469359191447</v>
      </c>
      <c r="Y6" s="10">
        <f t="shared" si="1"/>
        <v>6.5970762023676386</v>
      </c>
      <c r="Z6" s="10">
        <f t="shared" si="1"/>
        <v>3.2203952298671679</v>
      </c>
      <c r="AA6" s="10">
        <f t="shared" si="1"/>
        <v>5.2650375049388023</v>
      </c>
      <c r="AB6" s="10">
        <f t="shared" si="1"/>
        <v>3.7179908650509721</v>
      </c>
      <c r="AC6" s="10">
        <f t="shared" si="1"/>
        <v>6.508932713851066</v>
      </c>
    </row>
    <row r="7" spans="1:29" x14ac:dyDescent="0.3">
      <c r="C7" s="1" t="s">
        <v>504</v>
      </c>
      <c r="D7">
        <v>3.5002</v>
      </c>
      <c r="E7">
        <v>2.9956</v>
      </c>
      <c r="F7">
        <v>1.2351000000000001</v>
      </c>
      <c r="G7">
        <v>0.25209999999999999</v>
      </c>
      <c r="H7">
        <v>9.8199999999999996E-2</v>
      </c>
      <c r="I7">
        <v>5.7799999999999997E-2</v>
      </c>
      <c r="J7">
        <v>5.1900000000000002E-2</v>
      </c>
      <c r="K7">
        <v>4.5400000000000003E-2</v>
      </c>
      <c r="L7">
        <v>4.4400000000000002E-2</v>
      </c>
      <c r="M7">
        <v>4.58E-2</v>
      </c>
      <c r="N7">
        <v>4.3999999999999997E-2</v>
      </c>
      <c r="O7">
        <v>4.7600000000000003E-2</v>
      </c>
      <c r="Q7" s="1" t="s">
        <v>511</v>
      </c>
      <c r="R7">
        <v>5.1400000000000001E-2</v>
      </c>
      <c r="S7">
        <v>4.48E-2</v>
      </c>
      <c r="T7">
        <v>4.5600000000000002E-2</v>
      </c>
      <c r="U7">
        <v>4.4900000000000002E-2</v>
      </c>
      <c r="V7">
        <v>4.6100000000000002E-2</v>
      </c>
      <c r="W7">
        <v>4.5100000000000001E-2</v>
      </c>
      <c r="X7">
        <v>4.5600000000000002E-2</v>
      </c>
      <c r="Y7">
        <v>4.5499999999999999E-2</v>
      </c>
      <c r="Z7">
        <v>4.5600000000000002E-2</v>
      </c>
      <c r="AA7">
        <v>4.6100000000000002E-2</v>
      </c>
      <c r="AB7">
        <v>4.5999999999999999E-2</v>
      </c>
      <c r="AC7">
        <v>4.7199999999999999E-2</v>
      </c>
    </row>
    <row r="8" spans="1:29" x14ac:dyDescent="0.3">
      <c r="C8" s="1"/>
      <c r="D8">
        <v>3.7307000000000001</v>
      </c>
      <c r="E8">
        <v>2.6909999999999998</v>
      </c>
      <c r="F8">
        <v>0.64149999999999996</v>
      </c>
      <c r="G8">
        <v>0.15079999999999999</v>
      </c>
      <c r="H8">
        <v>7.8700000000000006E-2</v>
      </c>
      <c r="I8">
        <v>5.5500000000000001E-2</v>
      </c>
      <c r="J8">
        <v>5.1299999999999998E-2</v>
      </c>
      <c r="K8">
        <v>4.5199999999999997E-2</v>
      </c>
      <c r="L8">
        <v>4.7100000000000003E-2</v>
      </c>
      <c r="M8">
        <v>4.5400000000000003E-2</v>
      </c>
      <c r="N8">
        <v>4.6899999999999997E-2</v>
      </c>
      <c r="O8">
        <v>4.7199999999999999E-2</v>
      </c>
      <c r="Q8" s="1"/>
      <c r="R8">
        <v>4.8800000000000003E-2</v>
      </c>
      <c r="S8">
        <v>4.3900000000000002E-2</v>
      </c>
      <c r="T8">
        <v>4.4699999999999997E-2</v>
      </c>
      <c r="U8">
        <v>4.3900000000000002E-2</v>
      </c>
      <c r="V8">
        <v>4.36E-2</v>
      </c>
      <c r="W8">
        <v>4.5900000000000003E-2</v>
      </c>
      <c r="X8">
        <v>4.53E-2</v>
      </c>
      <c r="Y8">
        <v>4.5999999999999999E-2</v>
      </c>
      <c r="Z8">
        <v>4.5999999999999999E-2</v>
      </c>
      <c r="AA8">
        <v>4.5499999999999999E-2</v>
      </c>
      <c r="AB8">
        <v>4.53E-2</v>
      </c>
      <c r="AC8">
        <v>4.4499999999999998E-2</v>
      </c>
    </row>
    <row r="9" spans="1:29" s="10" customFormat="1" x14ac:dyDescent="0.3">
      <c r="C9" s="9" t="s">
        <v>519</v>
      </c>
      <c r="D9" s="10">
        <f>_xlfn.STDEV.S(D7:D8)/AVERAGE(D7:D8)*100</f>
        <v>4.5081003212186399</v>
      </c>
      <c r="E9" s="10">
        <f>_xlfn.STDEV.S(E7:E8)/AVERAGE(E7:E8)*100</f>
        <v>7.5751670787262153</v>
      </c>
      <c r="F9" s="10">
        <f t="shared" ref="F9:O9" si="2">_xlfn.STDEV.S(F7:F8)/AVERAGE(F7:F8)*100</f>
        <v>44.733942802124567</v>
      </c>
      <c r="G9" s="10">
        <f>_xlfn.STDEV.S(G7:G8)/AVERAGE(G7:G8)*100</f>
        <v>35.55716899190729</v>
      </c>
      <c r="H9" s="10">
        <f t="shared" si="2"/>
        <v>15.58912632350215</v>
      </c>
      <c r="I9" s="10">
        <f t="shared" si="2"/>
        <v>2.8708660136435249</v>
      </c>
      <c r="J9" s="10">
        <f t="shared" si="2"/>
        <v>0.82221718742622252</v>
      </c>
      <c r="K9" s="10">
        <f t="shared" si="2"/>
        <v>0.31218842436493055</v>
      </c>
      <c r="L9" s="10">
        <f t="shared" si="2"/>
        <v>4.1730892004452</v>
      </c>
      <c r="M9" s="10">
        <f t="shared" si="2"/>
        <v>0.62026910630398524</v>
      </c>
      <c r="N9" s="10">
        <f t="shared" si="2"/>
        <v>4.5117924432144942</v>
      </c>
      <c r="O9" s="10">
        <f t="shared" si="2"/>
        <v>0.59671458327979376</v>
      </c>
      <c r="Q9" s="9" t="s">
        <v>519</v>
      </c>
      <c r="R9" s="10">
        <f>_xlfn.STDEV.S(R7:R8)/AVERAGE(R7:R8)*100</f>
        <v>3.6696160301098244</v>
      </c>
      <c r="S9" s="10">
        <f t="shared" ref="S9:AC9" si="3">_xlfn.STDEV.S(S7:S8)/AVERAGE(S7:S8)*100</f>
        <v>1.4349404804236559</v>
      </c>
      <c r="T9" s="10">
        <f t="shared" si="3"/>
        <v>1.4095151784449533</v>
      </c>
      <c r="U9" s="10">
        <f t="shared" si="3"/>
        <v>1.5925828405102433</v>
      </c>
      <c r="V9" s="10">
        <f t="shared" si="3"/>
        <v>3.9415093711624758</v>
      </c>
      <c r="W9" s="10">
        <f t="shared" si="3"/>
        <v>1.2432646702181089</v>
      </c>
      <c r="X9" s="10">
        <f t="shared" si="3"/>
        <v>0.46673714929805366</v>
      </c>
      <c r="Y9" s="10">
        <f t="shared" si="3"/>
        <v>0.7727942963787412</v>
      </c>
      <c r="Z9" s="10">
        <f t="shared" si="3"/>
        <v>0.61756050758650061</v>
      </c>
      <c r="AA9" s="10">
        <f t="shared" si="3"/>
        <v>0.92634076137976162</v>
      </c>
      <c r="AB9" s="10">
        <f t="shared" si="3"/>
        <v>1.0842820302970049</v>
      </c>
      <c r="AC9" s="10">
        <f t="shared" si="3"/>
        <v>4.163987588230488</v>
      </c>
    </row>
    <row r="10" spans="1:29" x14ac:dyDescent="0.3">
      <c r="C10" s="1" t="s">
        <v>505</v>
      </c>
      <c r="D10">
        <v>3.8174000000000001</v>
      </c>
      <c r="E10">
        <v>3.8096000000000001</v>
      </c>
      <c r="F10">
        <v>3.7145000000000001</v>
      </c>
      <c r="G10">
        <v>3.4662000000000002</v>
      </c>
      <c r="H10">
        <v>2.5714000000000001</v>
      </c>
      <c r="I10">
        <v>0.67210000000000003</v>
      </c>
      <c r="J10">
        <v>0.20130000000000001</v>
      </c>
      <c r="K10">
        <v>7.6200000000000004E-2</v>
      </c>
      <c r="L10">
        <v>5.3600000000000002E-2</v>
      </c>
      <c r="M10">
        <v>4.7800000000000002E-2</v>
      </c>
      <c r="N10">
        <v>4.4900000000000002E-2</v>
      </c>
      <c r="O10">
        <v>5.6000000000000001E-2</v>
      </c>
      <c r="Q10" s="1" t="s">
        <v>512</v>
      </c>
      <c r="R10">
        <v>2.9192</v>
      </c>
      <c r="S10">
        <v>0.66279999999999994</v>
      </c>
      <c r="T10">
        <v>0.19850000000000001</v>
      </c>
      <c r="U10">
        <v>7.4800000000000005E-2</v>
      </c>
      <c r="V10">
        <v>5.2299999999999999E-2</v>
      </c>
      <c r="W10">
        <v>4.5400000000000003E-2</v>
      </c>
      <c r="X10">
        <v>4.4900000000000002E-2</v>
      </c>
      <c r="Y10">
        <v>4.4900000000000002E-2</v>
      </c>
      <c r="Z10">
        <v>4.4900000000000002E-2</v>
      </c>
      <c r="AA10">
        <v>4.4600000000000001E-2</v>
      </c>
      <c r="AB10">
        <v>4.6100000000000002E-2</v>
      </c>
      <c r="AC10">
        <v>4.4299999999999999E-2</v>
      </c>
    </row>
    <row r="11" spans="1:29" x14ac:dyDescent="0.3">
      <c r="C11" s="1"/>
      <c r="D11">
        <v>3.8016999999999999</v>
      </c>
      <c r="E11">
        <v>3.7395</v>
      </c>
      <c r="F11">
        <v>3.5695999999999999</v>
      </c>
      <c r="G11">
        <v>3.3944999999999999</v>
      </c>
      <c r="H11">
        <v>2.1435</v>
      </c>
      <c r="I11">
        <v>0.76629999999999998</v>
      </c>
      <c r="J11">
        <v>0.21160000000000001</v>
      </c>
      <c r="K11">
        <v>8.0399999999999999E-2</v>
      </c>
      <c r="L11">
        <v>5.2699999999999997E-2</v>
      </c>
      <c r="M11">
        <v>5.3999999999999999E-2</v>
      </c>
      <c r="N11">
        <v>5.1799999999999999E-2</v>
      </c>
      <c r="O11">
        <v>8.8900000000000007E-2</v>
      </c>
      <c r="Q11" s="1"/>
      <c r="R11">
        <v>2.7461000000000002</v>
      </c>
      <c r="S11">
        <v>0.49580000000000002</v>
      </c>
      <c r="T11">
        <v>0.14460000000000001</v>
      </c>
      <c r="U11">
        <v>6.4199999999999993E-2</v>
      </c>
      <c r="V11">
        <v>4.7899999999999998E-2</v>
      </c>
      <c r="W11">
        <v>4.53E-2</v>
      </c>
      <c r="X11">
        <v>4.5199999999999997E-2</v>
      </c>
      <c r="Y11">
        <v>4.4699999999999997E-2</v>
      </c>
      <c r="Z11">
        <v>4.48E-2</v>
      </c>
      <c r="AA11">
        <v>4.4400000000000002E-2</v>
      </c>
      <c r="AB11">
        <v>4.48E-2</v>
      </c>
      <c r="AC11">
        <v>4.3999999999999997E-2</v>
      </c>
    </row>
    <row r="12" spans="1:29" s="10" customFormat="1" x14ac:dyDescent="0.3">
      <c r="C12" s="9" t="s">
        <v>519</v>
      </c>
      <c r="D12" s="10">
        <f>_xlfn.STDEV.S(D10:D11)/AVERAGE(D10:D11)*100</f>
        <v>0.29141437872265719</v>
      </c>
      <c r="E12" s="10">
        <f>_xlfn.STDEV.S(E10:E11)/AVERAGE(E10:E11)*100</f>
        <v>1.3132210557861734</v>
      </c>
      <c r="F12" s="10">
        <f t="shared" ref="F12:O12" si="4">_xlfn.STDEV.S(F10:F11)/AVERAGE(F10:F11)*100</f>
        <v>2.8132445351911946</v>
      </c>
      <c r="G12" s="10">
        <f>_xlfn.STDEV.S(G10:G11)/AVERAGE(G10:G11)*100</f>
        <v>1.4779703590326261</v>
      </c>
      <c r="H12" s="10">
        <f t="shared" si="4"/>
        <v>12.834672704393466</v>
      </c>
      <c r="I12" s="10">
        <f t="shared" si="4"/>
        <v>9.2616043920707352</v>
      </c>
      <c r="J12" s="10">
        <f t="shared" si="4"/>
        <v>3.5278274866657502</v>
      </c>
      <c r="K12" s="10">
        <f t="shared" si="4"/>
        <v>3.7929099373991004</v>
      </c>
      <c r="L12" s="10">
        <f t="shared" si="4"/>
        <v>1.1973586134861642</v>
      </c>
      <c r="M12" s="10">
        <f t="shared" si="4"/>
        <v>8.6130884938243479</v>
      </c>
      <c r="N12" s="10">
        <f t="shared" si="4"/>
        <v>10.091079193768719</v>
      </c>
      <c r="O12" s="10">
        <f t="shared" si="4"/>
        <v>32.110163010403639</v>
      </c>
      <c r="Q12" s="9" t="s">
        <v>519</v>
      </c>
      <c r="R12" s="10">
        <f>_xlfn.STDEV.S(R10:R11)/AVERAGE(R10:R11)*100</f>
        <v>4.321048623140566</v>
      </c>
      <c r="S12" s="10">
        <f t="shared" ref="S12:AC12" si="5">_xlfn.STDEV.S(S10:S11)/AVERAGE(S10:S11)*100</f>
        <v>20.384400562429487</v>
      </c>
      <c r="T12" s="10">
        <f t="shared" si="5"/>
        <v>22.216878756021536</v>
      </c>
      <c r="U12" s="10">
        <f t="shared" si="5"/>
        <v>10.784650187881168</v>
      </c>
      <c r="V12" s="10">
        <f t="shared" si="5"/>
        <v>6.210119435570479</v>
      </c>
      <c r="W12" s="10">
        <f t="shared" si="5"/>
        <v>0.1559221127203016</v>
      </c>
      <c r="X12" s="10">
        <f t="shared" si="5"/>
        <v>0.47088131932510663</v>
      </c>
      <c r="Y12" s="10">
        <f t="shared" si="5"/>
        <v>0.31567267017257489</v>
      </c>
      <c r="Z12" s="10">
        <f t="shared" si="5"/>
        <v>0.15766037484650339</v>
      </c>
      <c r="AA12" s="10">
        <f t="shared" si="5"/>
        <v>0.31780080053327786</v>
      </c>
      <c r="AB12" s="10">
        <f t="shared" si="5"/>
        <v>2.0225276469582254</v>
      </c>
      <c r="AC12" s="10">
        <f t="shared" si="5"/>
        <v>0.48048025901690927</v>
      </c>
    </row>
    <row r="13" spans="1:29" x14ac:dyDescent="0.3">
      <c r="C13" s="1" t="s">
        <v>506</v>
      </c>
      <c r="D13">
        <v>3.8207</v>
      </c>
      <c r="E13">
        <v>3.7974000000000001</v>
      </c>
      <c r="F13">
        <v>3.7088999999999999</v>
      </c>
      <c r="G13">
        <v>3.4024000000000001</v>
      </c>
      <c r="H13">
        <v>1.9275</v>
      </c>
      <c r="I13">
        <v>0.41370000000000001</v>
      </c>
      <c r="J13">
        <v>0.1449</v>
      </c>
      <c r="K13">
        <v>6.3299999999999995E-2</v>
      </c>
      <c r="L13">
        <v>0.13850000000000001</v>
      </c>
      <c r="M13">
        <v>5.9299999999999999E-2</v>
      </c>
      <c r="N13">
        <v>4.7500000000000001E-2</v>
      </c>
      <c r="O13">
        <v>6.3500000000000001E-2</v>
      </c>
      <c r="Q13" s="1" t="s">
        <v>513</v>
      </c>
      <c r="R13">
        <v>3.6707999999999998</v>
      </c>
      <c r="S13">
        <v>2.0230000000000001</v>
      </c>
      <c r="T13">
        <v>0.54330000000000001</v>
      </c>
      <c r="U13">
        <v>0.13600000000000001</v>
      </c>
      <c r="V13">
        <v>7.0099999999999996E-2</v>
      </c>
      <c r="W13">
        <v>5.1799999999999999E-2</v>
      </c>
      <c r="X13">
        <v>4.7E-2</v>
      </c>
      <c r="Y13">
        <v>4.5600000000000002E-2</v>
      </c>
      <c r="Z13">
        <v>4.7100000000000003E-2</v>
      </c>
      <c r="AA13">
        <v>4.5400000000000003E-2</v>
      </c>
      <c r="AB13">
        <v>4.5699999999999998E-2</v>
      </c>
      <c r="AC13">
        <v>4.8300000000000003E-2</v>
      </c>
    </row>
    <row r="14" spans="1:29" x14ac:dyDescent="0.3">
      <c r="C14" s="1"/>
      <c r="D14">
        <v>3.8641000000000001</v>
      </c>
      <c r="E14">
        <v>3.8529</v>
      </c>
      <c r="F14">
        <v>3.6615000000000002</v>
      </c>
      <c r="G14">
        <v>3.3464999999999998</v>
      </c>
      <c r="H14">
        <v>1.8804000000000001</v>
      </c>
      <c r="I14">
        <v>0.41599999999999998</v>
      </c>
      <c r="J14">
        <v>0.13830000000000001</v>
      </c>
      <c r="K14">
        <v>8.1799999999999998E-2</v>
      </c>
      <c r="L14">
        <v>8.9300000000000004E-2</v>
      </c>
      <c r="M14">
        <v>4.9200000000000001E-2</v>
      </c>
      <c r="N14">
        <v>7.2099999999999997E-2</v>
      </c>
      <c r="O14">
        <v>0.106</v>
      </c>
      <c r="Q14" s="1"/>
      <c r="R14">
        <v>3.5657999999999999</v>
      </c>
      <c r="S14">
        <v>1.8411</v>
      </c>
      <c r="T14">
        <v>0.48089999999999999</v>
      </c>
      <c r="U14">
        <v>0.1482</v>
      </c>
      <c r="V14">
        <v>6.6799999999999998E-2</v>
      </c>
      <c r="W14">
        <v>5.1400000000000001E-2</v>
      </c>
      <c r="X14">
        <v>4.65E-2</v>
      </c>
      <c r="Y14">
        <v>4.4900000000000002E-2</v>
      </c>
      <c r="Z14">
        <v>4.4299999999999999E-2</v>
      </c>
      <c r="AA14">
        <v>4.4699999999999997E-2</v>
      </c>
      <c r="AB14">
        <v>4.5400000000000003E-2</v>
      </c>
      <c r="AC14">
        <v>4.4400000000000002E-2</v>
      </c>
    </row>
    <row r="15" spans="1:29" s="10" customFormat="1" x14ac:dyDescent="0.3">
      <c r="C15" s="9" t="s">
        <v>519</v>
      </c>
      <c r="D15" s="10">
        <f>_xlfn.STDEV.S(D13:D14)/AVERAGE(D13:D14)*100</f>
        <v>0.79867880240204647</v>
      </c>
      <c r="E15" s="10">
        <f>_xlfn.STDEV.S(E13:E14)/AVERAGE(E13:E14)*100</f>
        <v>1.0259578410220072</v>
      </c>
      <c r="F15" s="10">
        <f t="shared" ref="F15:O15" si="6">_xlfn.STDEV.S(F13:F14)/AVERAGE(F13:F14)*100</f>
        <v>0.90949911614680667</v>
      </c>
      <c r="G15" s="10">
        <f>_xlfn.STDEV.S(G13:G14)/AVERAGE(G13:G14)*100</f>
        <v>1.1713692325661429</v>
      </c>
      <c r="H15" s="10">
        <f t="shared" si="6"/>
        <v>1.7492439083949856</v>
      </c>
      <c r="I15" s="10">
        <f t="shared" si="6"/>
        <v>0.3920322036227642</v>
      </c>
      <c r="J15" s="10">
        <f t="shared" si="6"/>
        <v>3.2958366919711937</v>
      </c>
      <c r="K15" s="10">
        <f t="shared" si="6"/>
        <v>18.03097925837497</v>
      </c>
      <c r="L15" s="10">
        <f t="shared" si="6"/>
        <v>30.544033041596315</v>
      </c>
      <c r="M15" s="10">
        <f t="shared" si="6"/>
        <v>13.164568645132036</v>
      </c>
      <c r="N15" s="10">
        <f t="shared" si="6"/>
        <v>29.088339159179057</v>
      </c>
      <c r="O15" s="10">
        <f t="shared" si="6"/>
        <v>35.45963209490067</v>
      </c>
      <c r="Q15" s="9" t="s">
        <v>519</v>
      </c>
      <c r="R15" s="10">
        <f>_xlfn.STDEV.S(R13:R14)/AVERAGE(R13:R14)*100</f>
        <v>2.0519639616556806</v>
      </c>
      <c r="S15" s="10">
        <f t="shared" ref="S15:AC15" si="7">_xlfn.STDEV.S(S13:S14)/AVERAGE(S13:S14)*100</f>
        <v>6.6573185734237272</v>
      </c>
      <c r="T15" s="10">
        <f t="shared" si="7"/>
        <v>8.6161810478501408</v>
      </c>
      <c r="U15" s="10">
        <f t="shared" si="7"/>
        <v>6.0708675091315074</v>
      </c>
      <c r="V15" s="10">
        <f t="shared" si="7"/>
        <v>3.4089881342813806</v>
      </c>
      <c r="W15" s="10">
        <f t="shared" si="7"/>
        <v>0.54814479161747531</v>
      </c>
      <c r="X15" s="10">
        <f t="shared" si="7"/>
        <v>0.7562639370979124</v>
      </c>
      <c r="Y15" s="10">
        <f t="shared" si="7"/>
        <v>1.0938668438244923</v>
      </c>
      <c r="Z15" s="10">
        <f t="shared" si="7"/>
        <v>4.3323829044252422</v>
      </c>
      <c r="AA15" s="10">
        <f t="shared" si="7"/>
        <v>1.0987230784252777</v>
      </c>
      <c r="AB15" s="10">
        <f t="shared" si="7"/>
        <v>0.46571247937642268</v>
      </c>
      <c r="AC15" s="10">
        <f t="shared" si="7"/>
        <v>5.9497657963916621</v>
      </c>
    </row>
    <row r="16" spans="1:29" x14ac:dyDescent="0.3">
      <c r="C16" s="1" t="s">
        <v>507</v>
      </c>
      <c r="D16">
        <v>3.7713999999999999</v>
      </c>
      <c r="E16">
        <v>3.7338</v>
      </c>
      <c r="F16">
        <v>3.6295999999999999</v>
      </c>
      <c r="G16">
        <v>3.3948999999999998</v>
      </c>
      <c r="H16">
        <v>2.0482</v>
      </c>
      <c r="I16">
        <v>0.71599999999999997</v>
      </c>
      <c r="J16">
        <v>0.18990000000000001</v>
      </c>
      <c r="K16">
        <v>7.7100000000000002E-2</v>
      </c>
      <c r="L16">
        <v>6.13E-2</v>
      </c>
      <c r="M16">
        <v>6.3100000000000003E-2</v>
      </c>
      <c r="N16">
        <v>0.1065</v>
      </c>
      <c r="O16">
        <v>0.1026</v>
      </c>
      <c r="Q16" s="1" t="s">
        <v>514</v>
      </c>
      <c r="R16">
        <v>3.8353999999999999</v>
      </c>
      <c r="S16">
        <v>3.6585999999999999</v>
      </c>
      <c r="T16">
        <v>3.6415999999999999</v>
      </c>
      <c r="U16">
        <v>3.1463999999999999</v>
      </c>
      <c r="V16">
        <v>1.9119999999999999</v>
      </c>
      <c r="W16">
        <v>0.48309999999999997</v>
      </c>
      <c r="X16">
        <v>0.14119999999999999</v>
      </c>
      <c r="Y16">
        <v>7.4700000000000003E-2</v>
      </c>
      <c r="Z16">
        <v>5.1499999999999997E-2</v>
      </c>
      <c r="AA16">
        <v>4.99E-2</v>
      </c>
      <c r="AB16">
        <v>4.6899999999999997E-2</v>
      </c>
      <c r="AC16">
        <v>4.6699999999999998E-2</v>
      </c>
    </row>
    <row r="17" spans="1:29" x14ac:dyDescent="0.3">
      <c r="C17" s="1"/>
      <c r="D17">
        <v>3.7292999999999998</v>
      </c>
      <c r="E17">
        <v>3.6686999999999999</v>
      </c>
      <c r="F17">
        <v>3.6852</v>
      </c>
      <c r="G17">
        <v>3.5956999999999999</v>
      </c>
      <c r="H17">
        <v>2.19</v>
      </c>
      <c r="I17">
        <v>0.60740000000000005</v>
      </c>
      <c r="J17">
        <v>0.20519999999999999</v>
      </c>
      <c r="K17">
        <v>8.3699999999999997E-2</v>
      </c>
      <c r="L17">
        <v>0.1303</v>
      </c>
      <c r="M17">
        <v>5.9400000000000001E-2</v>
      </c>
      <c r="N17">
        <v>4.87E-2</v>
      </c>
      <c r="O17">
        <v>5.4399999999999997E-2</v>
      </c>
      <c r="Q17" s="1"/>
      <c r="R17">
        <v>3.8372000000000002</v>
      </c>
      <c r="S17">
        <v>3.5619000000000001</v>
      </c>
      <c r="T17">
        <v>3.6089000000000002</v>
      </c>
      <c r="U17">
        <v>3.1501000000000001</v>
      </c>
      <c r="V17">
        <v>1.7273000000000001</v>
      </c>
      <c r="W17">
        <v>0.46939999999999998</v>
      </c>
      <c r="X17">
        <v>0.14230000000000001</v>
      </c>
      <c r="Y17">
        <v>7.0000000000000007E-2</v>
      </c>
      <c r="Z17">
        <v>5.1400000000000001E-2</v>
      </c>
      <c r="AA17">
        <v>5.6099999999999997E-2</v>
      </c>
      <c r="AB17">
        <v>4.5999999999999999E-2</v>
      </c>
      <c r="AC17">
        <v>4.4699999999999997E-2</v>
      </c>
    </row>
    <row r="18" spans="1:29" s="10" customFormat="1" x14ac:dyDescent="0.3">
      <c r="C18" s="9" t="s">
        <v>519</v>
      </c>
      <c r="D18" s="10">
        <f>_xlfn.STDEV.S(D16:D17)/AVERAGE(D16:D17)*100</f>
        <v>0.7937711277068451</v>
      </c>
      <c r="E18" s="10">
        <f>_xlfn.STDEV.S(E16:E17)/AVERAGE(E16:E17)*100</f>
        <v>1.2437055442146399</v>
      </c>
      <c r="F18" s="10">
        <f t="shared" ref="F18:O18" si="8">_xlfn.STDEV.S(F16:F17)/AVERAGE(F16:F17)*100</f>
        <v>1.074947696012799</v>
      </c>
      <c r="G18" s="10">
        <f>_xlfn.STDEV.S(G16:G17)/AVERAGE(G16:G17)*100</f>
        <v>4.0622276102840615</v>
      </c>
      <c r="H18" s="10">
        <f t="shared" si="8"/>
        <v>4.731619157767561</v>
      </c>
      <c r="I18" s="10">
        <f t="shared" si="8"/>
        <v>11.605228417237269</v>
      </c>
      <c r="J18" s="10">
        <f t="shared" si="8"/>
        <v>5.4764534306019561</v>
      </c>
      <c r="K18" s="10">
        <f t="shared" si="8"/>
        <v>5.8046079052626984</v>
      </c>
      <c r="L18" s="10">
        <f t="shared" si="8"/>
        <v>50.9294028203255</v>
      </c>
      <c r="M18" s="10">
        <f t="shared" si="8"/>
        <v>4.2715021883922084</v>
      </c>
      <c r="N18" s="10">
        <f t="shared" si="8"/>
        <v>52.668520557451615</v>
      </c>
      <c r="O18" s="10">
        <f t="shared" si="8"/>
        <v>43.417257137823654</v>
      </c>
      <c r="Q18" s="9" t="s">
        <v>519</v>
      </c>
      <c r="R18" s="10">
        <f>_xlfn.STDEV.S(R16:R17)/AVERAGE(R16:R17)*100</f>
        <v>3.317759836655005E-2</v>
      </c>
      <c r="S18" s="10">
        <f t="shared" ref="S18:AC18" si="9">_xlfn.STDEV.S(S16:S17)/AVERAGE(S16:S17)*100</f>
        <v>1.893974814507001</v>
      </c>
      <c r="T18" s="10">
        <f t="shared" si="9"/>
        <v>0.63781509536721359</v>
      </c>
      <c r="U18" s="10">
        <f t="shared" si="9"/>
        <v>8.3103155416196575E-2</v>
      </c>
      <c r="V18" s="10">
        <f t="shared" si="9"/>
        <v>7.1773485277473821</v>
      </c>
      <c r="W18" s="10">
        <f t="shared" si="9"/>
        <v>2.034091947980198</v>
      </c>
      <c r="X18" s="10">
        <f t="shared" si="9"/>
        <v>0.54872483901602453</v>
      </c>
      <c r="Y18" s="10">
        <f t="shared" si="9"/>
        <v>4.5935063878047977</v>
      </c>
      <c r="Z18" s="10">
        <f t="shared" si="9"/>
        <v>0.13743572034723395</v>
      </c>
      <c r="AA18" s="10">
        <f t="shared" si="9"/>
        <v>8.2718151761445142</v>
      </c>
      <c r="AB18" s="10">
        <f t="shared" si="9"/>
        <v>1.3700669603183884</v>
      </c>
      <c r="AC18" s="10">
        <f t="shared" si="9"/>
        <v>3.0945592174466006</v>
      </c>
    </row>
    <row r="19" spans="1:29" x14ac:dyDescent="0.3">
      <c r="C19" s="1" t="s">
        <v>508</v>
      </c>
      <c r="D19">
        <v>3.7684000000000002</v>
      </c>
      <c r="E19">
        <v>3.5735999999999999</v>
      </c>
      <c r="F19">
        <v>3.61</v>
      </c>
      <c r="G19">
        <v>2.8426</v>
      </c>
      <c r="H19">
        <v>1.1208</v>
      </c>
      <c r="I19">
        <v>0.26479999999999998</v>
      </c>
      <c r="J19">
        <v>0.13239999999999999</v>
      </c>
      <c r="K19">
        <v>5.8000000000000003E-2</v>
      </c>
      <c r="L19">
        <v>5.28E-2</v>
      </c>
      <c r="M19">
        <v>6.5100000000000005E-2</v>
      </c>
      <c r="N19">
        <v>4.8099999999999997E-2</v>
      </c>
      <c r="O19">
        <v>5.6099999999999997E-2</v>
      </c>
      <c r="Q19" s="1" t="s">
        <v>515</v>
      </c>
      <c r="R19">
        <v>3.698</v>
      </c>
      <c r="S19">
        <v>3.7644000000000002</v>
      </c>
      <c r="T19">
        <v>3.0966</v>
      </c>
      <c r="U19">
        <v>1.548</v>
      </c>
      <c r="V19">
        <v>0.3468</v>
      </c>
      <c r="W19">
        <v>0.1094</v>
      </c>
      <c r="X19">
        <v>6.6100000000000006E-2</v>
      </c>
      <c r="Y19">
        <v>5.45E-2</v>
      </c>
      <c r="Z19">
        <v>5.0999999999999997E-2</v>
      </c>
      <c r="AA19">
        <v>4.6699999999999998E-2</v>
      </c>
      <c r="AB19">
        <v>4.5699999999999998E-2</v>
      </c>
      <c r="AC19">
        <v>4.5400000000000003E-2</v>
      </c>
    </row>
    <row r="20" spans="1:29" x14ac:dyDescent="0.3">
      <c r="C20" s="1"/>
      <c r="D20">
        <v>3.7982999999999998</v>
      </c>
      <c r="E20">
        <v>3.6398999999999999</v>
      </c>
      <c r="F20">
        <v>3.5809000000000002</v>
      </c>
      <c r="G20">
        <v>2.8100999999999998</v>
      </c>
      <c r="H20">
        <v>1.1497999999999999</v>
      </c>
      <c r="I20">
        <v>0.43309999999999998</v>
      </c>
      <c r="J20">
        <v>0.30559999999999998</v>
      </c>
      <c r="K20">
        <v>0.16320000000000001</v>
      </c>
      <c r="L20">
        <v>0.1363</v>
      </c>
      <c r="M20">
        <v>7.7600000000000002E-2</v>
      </c>
      <c r="N20">
        <v>5.3699999999999998E-2</v>
      </c>
      <c r="O20">
        <v>4.9399999999999999E-2</v>
      </c>
      <c r="Q20" s="1"/>
      <c r="R20">
        <v>3.7568000000000001</v>
      </c>
      <c r="S20">
        <v>3.5024999999999999</v>
      </c>
      <c r="T20">
        <v>2.8277999999999999</v>
      </c>
      <c r="U20">
        <v>1.3335999999999999</v>
      </c>
      <c r="V20">
        <v>0.34960000000000002</v>
      </c>
      <c r="W20">
        <v>0.12089999999999999</v>
      </c>
      <c r="X20">
        <v>6.5000000000000002E-2</v>
      </c>
      <c r="Y20">
        <v>5.2600000000000001E-2</v>
      </c>
      <c r="Z20">
        <v>4.8899999999999999E-2</v>
      </c>
      <c r="AA20">
        <v>4.82E-2</v>
      </c>
      <c r="AB20">
        <v>4.6899999999999997E-2</v>
      </c>
      <c r="AC20">
        <v>4.53E-2</v>
      </c>
    </row>
    <row r="21" spans="1:29" s="10" customFormat="1" x14ac:dyDescent="0.3">
      <c r="C21" s="9" t="s">
        <v>519</v>
      </c>
      <c r="D21" s="10">
        <f>_xlfn.STDEV.S(D19:D20)/AVERAGE(D19:D20)*100</f>
        <v>0.55882994588070056</v>
      </c>
      <c r="E21" s="10">
        <f>_xlfn.STDEV.S(E19:E20)/AVERAGE(E19:E20)*100</f>
        <v>1.2998178302535002</v>
      </c>
      <c r="F21" s="10">
        <f t="shared" ref="F21:O21" si="10">_xlfn.STDEV.S(F19:F20)/AVERAGE(F19:F20)*100</f>
        <v>0.57230130672178192</v>
      </c>
      <c r="G21" s="10">
        <f>_xlfn.STDEV.S(G19:G20)/AVERAGE(G19:G20)*100</f>
        <v>0.81309711778664828</v>
      </c>
      <c r="H21" s="10">
        <f t="shared" si="10"/>
        <v>1.8062271341856622</v>
      </c>
      <c r="I21" s="10">
        <f t="shared" si="10"/>
        <v>34.104046789997405</v>
      </c>
      <c r="J21" s="10">
        <f t="shared" si="10"/>
        <v>55.922782877401858</v>
      </c>
      <c r="K21" s="10">
        <f t="shared" si="10"/>
        <v>67.258258029678842</v>
      </c>
      <c r="L21" s="10">
        <f t="shared" si="10"/>
        <v>62.446764917056321</v>
      </c>
      <c r="M21" s="10">
        <f t="shared" si="10"/>
        <v>12.387995465776934</v>
      </c>
      <c r="N21" s="10">
        <f t="shared" si="10"/>
        <v>7.7795638008736097</v>
      </c>
      <c r="O21" s="10">
        <f t="shared" si="10"/>
        <v>8.9812614861608839</v>
      </c>
      <c r="Q21" s="9" t="s">
        <v>519</v>
      </c>
      <c r="R21" s="10">
        <f>_xlfn.STDEV.S(R19:R20)/AVERAGE(R19:R20)*100</f>
        <v>1.1154659745068713</v>
      </c>
      <c r="S21" s="10">
        <f t="shared" ref="S21:AC21" si="11">_xlfn.STDEV.S(S19:S20)/AVERAGE(S19:S20)*100</f>
        <v>5.0968436607840202</v>
      </c>
      <c r="T21" s="10">
        <f t="shared" si="11"/>
        <v>6.4165249741051946</v>
      </c>
      <c r="U21" s="10">
        <f t="shared" si="11"/>
        <v>10.52218863731232</v>
      </c>
      <c r="V21" s="10">
        <f t="shared" si="11"/>
        <v>0.56860970342399497</v>
      </c>
      <c r="W21" s="10">
        <f t="shared" si="11"/>
        <v>7.0618566944379442</v>
      </c>
      <c r="X21" s="10">
        <f t="shared" si="11"/>
        <v>1.1866017685815484</v>
      </c>
      <c r="Y21" s="10">
        <f t="shared" si="11"/>
        <v>2.5088756008486266</v>
      </c>
      <c r="Z21" s="10">
        <f t="shared" si="11"/>
        <v>2.9728213022857823</v>
      </c>
      <c r="AA21" s="10">
        <f t="shared" si="11"/>
        <v>2.2353217529606373</v>
      </c>
      <c r="AB21" s="10">
        <f t="shared" si="11"/>
        <v>1.832674162902499</v>
      </c>
      <c r="AC21" s="10">
        <f t="shared" si="11"/>
        <v>0.1559221127203016</v>
      </c>
    </row>
    <row r="22" spans="1:29" x14ac:dyDescent="0.3">
      <c r="C22" s="1" t="s">
        <v>509</v>
      </c>
      <c r="D22">
        <v>3.8334000000000001</v>
      </c>
      <c r="E22">
        <v>3.6459000000000001</v>
      </c>
      <c r="F22">
        <v>3.4373999999999998</v>
      </c>
      <c r="G22">
        <v>2.2132000000000001</v>
      </c>
      <c r="H22">
        <v>0.5232</v>
      </c>
      <c r="I22">
        <v>0.23219999999999999</v>
      </c>
      <c r="J22">
        <v>7.4800000000000005E-2</v>
      </c>
      <c r="K22">
        <v>5.6000000000000001E-2</v>
      </c>
      <c r="L22">
        <v>5.21E-2</v>
      </c>
      <c r="M22">
        <v>5.79E-2</v>
      </c>
      <c r="N22">
        <v>5.5100000000000003E-2</v>
      </c>
      <c r="O22">
        <v>6.3399999999999998E-2</v>
      </c>
      <c r="Q22" s="1" t="s">
        <v>516</v>
      </c>
      <c r="R22">
        <v>3.7904</v>
      </c>
      <c r="S22">
        <v>3.8693</v>
      </c>
      <c r="T22">
        <v>3.5912000000000002</v>
      </c>
      <c r="U22">
        <v>2.7309999999999999</v>
      </c>
      <c r="V22">
        <v>0.91610000000000003</v>
      </c>
      <c r="W22">
        <v>0.29330000000000001</v>
      </c>
      <c r="X22">
        <v>8.7900000000000006E-2</v>
      </c>
      <c r="Y22">
        <v>5.67E-2</v>
      </c>
      <c r="Z22">
        <v>0.05</v>
      </c>
      <c r="AA22">
        <v>4.7E-2</v>
      </c>
      <c r="AB22">
        <v>4.4699999999999997E-2</v>
      </c>
      <c r="AC22">
        <v>4.3299999999999998E-2</v>
      </c>
    </row>
    <row r="23" spans="1:29" x14ac:dyDescent="0.3">
      <c r="C23" s="1"/>
      <c r="D23">
        <v>3.7296999999999998</v>
      </c>
      <c r="E23">
        <v>3.4842</v>
      </c>
      <c r="F23">
        <v>3.2498999999999998</v>
      </c>
      <c r="G23">
        <v>2.3780999999999999</v>
      </c>
      <c r="H23">
        <v>0.75290000000000001</v>
      </c>
      <c r="I23">
        <v>0.22040000000000001</v>
      </c>
      <c r="J23">
        <v>7.2800000000000004E-2</v>
      </c>
      <c r="K23">
        <v>5.2299999999999999E-2</v>
      </c>
      <c r="L23">
        <v>4.5900000000000003E-2</v>
      </c>
      <c r="M23">
        <v>7.4499999999999997E-2</v>
      </c>
      <c r="N23">
        <v>5.16E-2</v>
      </c>
      <c r="O23">
        <v>4.8800000000000003E-2</v>
      </c>
      <c r="Q23" s="1"/>
      <c r="R23">
        <v>4</v>
      </c>
      <c r="S23">
        <v>3.8451</v>
      </c>
      <c r="T23">
        <v>3.2161</v>
      </c>
      <c r="U23">
        <v>2.4683999999999999</v>
      </c>
      <c r="V23">
        <v>0.88839999999999997</v>
      </c>
      <c r="W23">
        <v>0.23039999999999999</v>
      </c>
      <c r="X23">
        <v>9.0499999999999997E-2</v>
      </c>
      <c r="Y23">
        <v>5.6800000000000003E-2</v>
      </c>
      <c r="Z23">
        <v>5.3400000000000003E-2</v>
      </c>
      <c r="AA23">
        <v>4.5100000000000001E-2</v>
      </c>
      <c r="AB23">
        <v>4.5199999999999997E-2</v>
      </c>
      <c r="AC23">
        <v>4.36E-2</v>
      </c>
    </row>
    <row r="24" spans="1:29" s="10" customFormat="1" x14ac:dyDescent="0.3">
      <c r="C24" s="9" t="s">
        <v>519</v>
      </c>
      <c r="D24" s="10">
        <f>_xlfn.STDEV.S(D22:D23)/AVERAGE(D22:D23)*100</f>
        <v>1.939071894039355</v>
      </c>
      <c r="E24" s="10">
        <f>_xlfn.STDEV.S(E22:E23)/AVERAGE(E22:E23)*100</f>
        <v>3.2072247659321707</v>
      </c>
      <c r="F24" s="10">
        <f t="shared" ref="F24:O24" si="12">_xlfn.STDEV.S(F22:F23)/AVERAGE(F22:F23)*100</f>
        <v>3.965203339837533</v>
      </c>
      <c r="G24" s="10">
        <f>_xlfn.STDEV.S(G22:G23)/AVERAGE(G22:G23)*100</f>
        <v>5.0792545996846883</v>
      </c>
      <c r="H24" s="10">
        <f t="shared" si="12"/>
        <v>25.45606576891311</v>
      </c>
      <c r="I24" s="10">
        <f t="shared" si="12"/>
        <v>3.687079106496352</v>
      </c>
      <c r="J24" s="10">
        <f t="shared" si="12"/>
        <v>1.9162785398009432</v>
      </c>
      <c r="K24" s="10">
        <f t="shared" si="12"/>
        <v>4.8315698806837064</v>
      </c>
      <c r="L24" s="10">
        <f t="shared" si="12"/>
        <v>8.9470653946052909</v>
      </c>
      <c r="M24" s="10">
        <f t="shared" si="12"/>
        <v>17.731076386248812</v>
      </c>
      <c r="N24" s="10">
        <f t="shared" si="12"/>
        <v>4.6389385832294625</v>
      </c>
      <c r="O24" s="10">
        <f t="shared" si="12"/>
        <v>18.402422469382614</v>
      </c>
      <c r="Q24" s="9" t="s">
        <v>519</v>
      </c>
      <c r="R24" s="10">
        <f>_xlfn.STDEV.S(R22:R23)/AVERAGE(R22:R23)*100</f>
        <v>3.8049286644254563</v>
      </c>
      <c r="S24" s="10">
        <f t="shared" ref="S24:AC24" si="13">_xlfn.STDEV.S(S22:S23)/AVERAGE(S22:S23)*100</f>
        <v>0.44363745993763481</v>
      </c>
      <c r="T24" s="10">
        <f t="shared" si="13"/>
        <v>7.7926858996393316</v>
      </c>
      <c r="U24" s="10">
        <f t="shared" si="13"/>
        <v>7.14260263644218</v>
      </c>
      <c r="V24" s="10">
        <f t="shared" si="13"/>
        <v>2.1708903118722538</v>
      </c>
      <c r="W24" s="10">
        <f t="shared" si="13"/>
        <v>16.985685139061925</v>
      </c>
      <c r="X24" s="10">
        <f t="shared" si="13"/>
        <v>2.0610735774495708</v>
      </c>
      <c r="Y24" s="10">
        <f t="shared" si="13"/>
        <v>0.12460031386547449</v>
      </c>
      <c r="Z24" s="10">
        <f t="shared" si="13"/>
        <v>4.650218677048862</v>
      </c>
      <c r="AA24" s="10">
        <f t="shared" si="13"/>
        <v>2.9174872622246242</v>
      </c>
      <c r="AB24" s="10">
        <f t="shared" si="13"/>
        <v>0.78654814370027615</v>
      </c>
      <c r="AC24" s="10">
        <f t="shared" si="13"/>
        <v>0.48822102268346473</v>
      </c>
    </row>
    <row r="25" spans="1:29" x14ac:dyDescent="0.3">
      <c r="C25" s="1" t="s">
        <v>510</v>
      </c>
      <c r="D25">
        <v>3.6496</v>
      </c>
      <c r="E25">
        <v>3.3997000000000002</v>
      </c>
      <c r="F25">
        <v>2.7223999999999999</v>
      </c>
      <c r="G25">
        <v>0.92630000000000001</v>
      </c>
      <c r="H25">
        <v>0.22470000000000001</v>
      </c>
      <c r="I25">
        <v>9.6100000000000005E-2</v>
      </c>
      <c r="J25">
        <v>5.8200000000000002E-2</v>
      </c>
      <c r="K25">
        <v>4.82E-2</v>
      </c>
      <c r="L25">
        <v>5.1799999999999999E-2</v>
      </c>
      <c r="M25">
        <v>6.7699999999999996E-2</v>
      </c>
      <c r="N25">
        <v>4.7500000000000001E-2</v>
      </c>
      <c r="O25">
        <v>6.0699999999999997E-2</v>
      </c>
      <c r="Q25" s="1" t="s">
        <v>517</v>
      </c>
      <c r="R25">
        <v>3.6141000000000001</v>
      </c>
      <c r="S25">
        <v>3.5720000000000001</v>
      </c>
      <c r="T25">
        <v>3.1652</v>
      </c>
      <c r="U25">
        <v>1.4168000000000001</v>
      </c>
      <c r="V25">
        <v>0.33160000000000001</v>
      </c>
      <c r="W25">
        <v>0.1211</v>
      </c>
      <c r="X25">
        <v>6.3799999999999996E-2</v>
      </c>
      <c r="Y25">
        <v>5.2999999999999999E-2</v>
      </c>
      <c r="Z25">
        <v>4.4999999999999998E-2</v>
      </c>
      <c r="AA25">
        <v>4.7899999999999998E-2</v>
      </c>
      <c r="AB25">
        <v>4.5499999999999999E-2</v>
      </c>
      <c r="AC25">
        <v>4.4200000000000003E-2</v>
      </c>
    </row>
    <row r="26" spans="1:29" x14ac:dyDescent="0.3">
      <c r="D26">
        <v>3.7061000000000002</v>
      </c>
      <c r="E26">
        <v>3.2597</v>
      </c>
      <c r="F26">
        <v>2.7906</v>
      </c>
      <c r="G26">
        <v>0.93320000000000003</v>
      </c>
      <c r="H26">
        <v>0.22</v>
      </c>
      <c r="I26">
        <v>9.5799999999999996E-2</v>
      </c>
      <c r="J26">
        <v>6.2399999999999997E-2</v>
      </c>
      <c r="K26">
        <v>5.8400000000000001E-2</v>
      </c>
      <c r="L26">
        <v>5.2200000000000003E-2</v>
      </c>
      <c r="M26">
        <v>7.4099999999999999E-2</v>
      </c>
      <c r="N26">
        <v>5.9900000000000002E-2</v>
      </c>
      <c r="O26">
        <v>8.5999999999999993E-2</v>
      </c>
      <c r="R26">
        <v>3.7397999999999998</v>
      </c>
      <c r="S26">
        <v>3.5813999999999999</v>
      </c>
      <c r="T26">
        <v>3.0213999999999999</v>
      </c>
      <c r="U26">
        <v>1.6062000000000001</v>
      </c>
      <c r="V26">
        <v>0.39889999999999998</v>
      </c>
      <c r="W26">
        <v>0.1958</v>
      </c>
      <c r="X26">
        <v>6.6000000000000003E-2</v>
      </c>
      <c r="Y26">
        <v>5.91E-2</v>
      </c>
      <c r="Z26">
        <v>5.6899999999999999E-2</v>
      </c>
      <c r="AA26">
        <v>4.8300000000000003E-2</v>
      </c>
      <c r="AB26">
        <v>5.3400000000000003E-2</v>
      </c>
      <c r="AC26">
        <v>4.8399999999999999E-2</v>
      </c>
    </row>
    <row r="27" spans="1:29" s="10" customFormat="1" x14ac:dyDescent="0.3">
      <c r="C27" s="9" t="s">
        <v>519</v>
      </c>
      <c r="D27" s="10">
        <f>_xlfn.STDEV.S(D25:D26)/AVERAGE(D25:D26)*100</f>
        <v>1.0862741312734365</v>
      </c>
      <c r="E27" s="10">
        <f>_xlfn.STDEV.S(E25:E26)/AVERAGE(E25:E26)*100</f>
        <v>2.9730891481549908</v>
      </c>
      <c r="F27" s="10">
        <f t="shared" ref="F27:O27" si="14">_xlfn.STDEV.S(F25:F26)/AVERAGE(F25:F26)*100</f>
        <v>1.7494896599645409</v>
      </c>
      <c r="G27" s="10">
        <f>_xlfn.STDEV.S(G25:G26)/AVERAGE(G25:G26)*100</f>
        <v>0.52476867869719701</v>
      </c>
      <c r="H27" s="10">
        <f t="shared" si="14"/>
        <v>1.4946714061510142</v>
      </c>
      <c r="I27" s="10">
        <f t="shared" si="14"/>
        <v>0.22108601808855688</v>
      </c>
      <c r="J27" s="10">
        <f t="shared" si="14"/>
        <v>4.9251218590107735</v>
      </c>
      <c r="K27" s="10">
        <f t="shared" si="14"/>
        <v>13.531874611825112</v>
      </c>
      <c r="L27" s="10">
        <f t="shared" si="14"/>
        <v>0.54392829322042735</v>
      </c>
      <c r="M27" s="10">
        <f t="shared" si="14"/>
        <v>6.3829102956190518</v>
      </c>
      <c r="N27" s="10">
        <f t="shared" si="14"/>
        <v>16.327977815108415</v>
      </c>
      <c r="O27" s="10">
        <f t="shared" si="14"/>
        <v>24.38964085074246</v>
      </c>
      <c r="Q27" s="9" t="s">
        <v>519</v>
      </c>
      <c r="R27" s="10">
        <f>_xlfn.STDEV.S(R25:R26)/AVERAGE(R25:R26)*100</f>
        <v>2.4173111517738564</v>
      </c>
      <c r="S27" s="10">
        <f t="shared" ref="S27:AC27" si="15">_xlfn.STDEV.S(S25:S26)/AVERAGE(S25:S26)*100</f>
        <v>0.18583621056150762</v>
      </c>
      <c r="T27" s="10">
        <f t="shared" si="15"/>
        <v>3.2871675923649701</v>
      </c>
      <c r="U27" s="10">
        <f t="shared" si="15"/>
        <v>8.8604713434821107</v>
      </c>
      <c r="V27" s="10">
        <f t="shared" si="15"/>
        <v>13.028962730692575</v>
      </c>
      <c r="W27" s="10">
        <f t="shared" si="15"/>
        <v>33.335990252215218</v>
      </c>
      <c r="X27" s="10">
        <f t="shared" si="15"/>
        <v>2.3969721396154235</v>
      </c>
      <c r="Y27" s="10">
        <f t="shared" si="15"/>
        <v>7.6955421324494928</v>
      </c>
      <c r="Z27" s="10">
        <f t="shared" si="15"/>
        <v>16.515349747045978</v>
      </c>
      <c r="AA27" s="10">
        <f t="shared" si="15"/>
        <v>0.58803058726532675</v>
      </c>
      <c r="AB27" s="10">
        <f t="shared" si="15"/>
        <v>11.296549183768914</v>
      </c>
      <c r="AC27" s="10">
        <f t="shared" si="15"/>
        <v>6.4143595701587399</v>
      </c>
    </row>
    <row r="28" spans="1:29" s="10" customFormat="1" x14ac:dyDescent="0.3">
      <c r="C28" s="9"/>
      <c r="N28" s="12"/>
      <c r="Q28" s="9"/>
      <c r="S28" s="12"/>
      <c r="T28" s="12"/>
      <c r="U28" s="12"/>
      <c r="V28" s="12"/>
      <c r="W28" s="12"/>
      <c r="X28" s="12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3.5819999999999999</v>
      </c>
      <c r="F32">
        <v>3.5619999999999998</v>
      </c>
      <c r="G32">
        <v>2.7E-2</v>
      </c>
      <c r="H32">
        <v>0.8</v>
      </c>
    </row>
    <row r="33" spans="1:8" x14ac:dyDescent="0.3">
      <c r="A33" t="s">
        <v>21</v>
      </c>
      <c r="B33" t="s">
        <v>21</v>
      </c>
      <c r="C33">
        <v>262.29199999999997</v>
      </c>
      <c r="D33" t="s">
        <v>22</v>
      </c>
      <c r="E33">
        <v>3.5430000000000001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37.594999999999999</v>
      </c>
      <c r="D34" t="s">
        <v>24</v>
      </c>
      <c r="E34">
        <v>3.4369999999999998</v>
      </c>
      <c r="F34">
        <v>3.379</v>
      </c>
      <c r="G34">
        <v>8.2000000000000003E-2</v>
      </c>
      <c r="H34">
        <v>2.4</v>
      </c>
    </row>
    <row r="35" spans="1:8" x14ac:dyDescent="0.3">
      <c r="A35" t="s">
        <v>21</v>
      </c>
      <c r="B35" t="s">
        <v>21</v>
      </c>
      <c r="C35">
        <v>17.683</v>
      </c>
      <c r="D35" t="s">
        <v>25</v>
      </c>
      <c r="E35">
        <v>3.3210000000000002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10.775</v>
      </c>
      <c r="D36" t="s">
        <v>27</v>
      </c>
      <c r="E36">
        <v>3.1960000000000002</v>
      </c>
      <c r="F36">
        <v>3.1440000000000001</v>
      </c>
      <c r="G36">
        <v>7.2999999999999995E-2</v>
      </c>
      <c r="H36">
        <v>2.2999999999999998</v>
      </c>
    </row>
    <row r="37" spans="1:8" x14ac:dyDescent="0.3">
      <c r="A37" t="s">
        <v>21</v>
      </c>
      <c r="B37" t="s">
        <v>21</v>
      </c>
      <c r="C37">
        <v>7.9640000000000004</v>
      </c>
      <c r="D37" t="s">
        <v>28</v>
      </c>
      <c r="E37">
        <v>3.0920000000000001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5.0960000000000001</v>
      </c>
      <c r="D38" t="s">
        <v>30</v>
      </c>
      <c r="E38">
        <v>2.8889999999999998</v>
      </c>
      <c r="F38">
        <v>2.794</v>
      </c>
      <c r="G38">
        <v>0.13500000000000001</v>
      </c>
      <c r="H38">
        <v>4.8</v>
      </c>
    </row>
    <row r="39" spans="1:8" x14ac:dyDescent="0.3">
      <c r="A39" t="s">
        <v>21</v>
      </c>
      <c r="B39" t="s">
        <v>21</v>
      </c>
      <c r="C39">
        <v>3.6819999999999999</v>
      </c>
      <c r="D39" t="s">
        <v>31</v>
      </c>
      <c r="E39">
        <v>2.6989999999999998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1.1619999999999999</v>
      </c>
      <c r="D40" t="s">
        <v>33</v>
      </c>
      <c r="E40">
        <v>1.7310000000000001</v>
      </c>
      <c r="F40">
        <v>1.7350000000000001</v>
      </c>
      <c r="G40">
        <v>6.0000000000000001E-3</v>
      </c>
      <c r="H40">
        <v>0.3</v>
      </c>
    </row>
    <row r="41" spans="1:8" x14ac:dyDescent="0.3">
      <c r="A41" t="s">
        <v>21</v>
      </c>
      <c r="B41" t="s">
        <v>21</v>
      </c>
      <c r="C41">
        <v>1.1719999999999999</v>
      </c>
      <c r="D41" t="s">
        <v>34</v>
      </c>
      <c r="E41">
        <v>1.74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0.436</v>
      </c>
      <c r="D42" t="s">
        <v>36</v>
      </c>
      <c r="E42">
        <v>0.85599999999999998</v>
      </c>
      <c r="F42">
        <v>0.83299999999999996</v>
      </c>
      <c r="G42">
        <v>3.2000000000000001E-2</v>
      </c>
      <c r="H42">
        <v>3.9</v>
      </c>
    </row>
    <row r="43" spans="1:8" x14ac:dyDescent="0.3">
      <c r="A43" t="s">
        <v>21</v>
      </c>
      <c r="B43" t="s">
        <v>21</v>
      </c>
      <c r="C43">
        <v>0.40899999999999997</v>
      </c>
      <c r="D43" t="s">
        <v>37</v>
      </c>
      <c r="E43">
        <v>0.81100000000000005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0.14000000000000001</v>
      </c>
      <c r="D44" t="s">
        <v>39</v>
      </c>
      <c r="E44">
        <v>0.29599999999999999</v>
      </c>
      <c r="F44">
        <v>0.29099999999999998</v>
      </c>
      <c r="G44">
        <v>6.0000000000000001E-3</v>
      </c>
      <c r="H44">
        <v>2.1</v>
      </c>
    </row>
    <row r="45" spans="1:8" x14ac:dyDescent="0.3">
      <c r="A45" t="s">
        <v>21</v>
      </c>
      <c r="B45" t="s">
        <v>21</v>
      </c>
      <c r="C45">
        <v>0.13500000000000001</v>
      </c>
      <c r="D45" t="s">
        <v>40</v>
      </c>
      <c r="E45">
        <v>0.28699999999999998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5.3999999999999999E-2</v>
      </c>
      <c r="D46" t="s">
        <v>42</v>
      </c>
      <c r="E46">
        <v>0.13400000000000001</v>
      </c>
      <c r="F46">
        <v>0.128</v>
      </c>
      <c r="G46">
        <v>8.0000000000000002E-3</v>
      </c>
      <c r="H46">
        <v>6.6</v>
      </c>
    </row>
    <row r="47" spans="1:8" x14ac:dyDescent="0.3">
      <c r="A47" t="s">
        <v>21</v>
      </c>
      <c r="B47" t="s">
        <v>21</v>
      </c>
      <c r="C47">
        <v>4.8000000000000001E-2</v>
      </c>
      <c r="D47" t="s">
        <v>43</v>
      </c>
      <c r="E47">
        <v>0.122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0.02</v>
      </c>
      <c r="D48" t="s">
        <v>45</v>
      </c>
      <c r="E48">
        <v>7.9000000000000001E-2</v>
      </c>
      <c r="F48">
        <v>7.6999999999999999E-2</v>
      </c>
      <c r="G48">
        <v>2E-3</v>
      </c>
      <c r="H48">
        <v>3.2</v>
      </c>
    </row>
    <row r="49" spans="1:10" x14ac:dyDescent="0.3">
      <c r="A49" t="s">
        <v>21</v>
      </c>
      <c r="B49" t="s">
        <v>21</v>
      </c>
      <c r="C49">
        <v>1.7999999999999999E-2</v>
      </c>
      <c r="D49" t="s">
        <v>46</v>
      </c>
      <c r="E49">
        <v>7.4999999999999997E-2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48</v>
      </c>
      <c r="E50">
        <v>0.06</v>
      </c>
      <c r="F50">
        <v>5.8000000000000003E-2</v>
      </c>
      <c r="G50">
        <v>3.0000000000000001E-3</v>
      </c>
      <c r="H50">
        <v>5.3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5.6000000000000001E-2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5.0999999999999997E-2</v>
      </c>
      <c r="G52">
        <v>2E-3</v>
      </c>
      <c r="H52">
        <v>3.7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0.05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0.05</v>
      </c>
      <c r="F54">
        <v>4.8000000000000001E-2</v>
      </c>
      <c r="G54">
        <v>3.0000000000000001E-3</v>
      </c>
      <c r="H54">
        <v>6.5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4.5999999999999999E-2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4.8000000000000001E-2</v>
      </c>
      <c r="D57" t="s">
        <v>59</v>
      </c>
    </row>
    <row r="58" spans="1:10" x14ac:dyDescent="0.3">
      <c r="A58" t="s">
        <v>60</v>
      </c>
      <c r="B58" t="s">
        <v>61</v>
      </c>
      <c r="C58">
        <v>3.5619999999999998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3.5</v>
      </c>
      <c r="E62">
        <v>81.832999999999998</v>
      </c>
      <c r="F62">
        <v>81.832999999999998</v>
      </c>
      <c r="G62">
        <v>0</v>
      </c>
      <c r="H62">
        <v>0</v>
      </c>
      <c r="I62">
        <v>1</v>
      </c>
      <c r="J62">
        <v>81.832999999999998</v>
      </c>
    </row>
    <row r="63" spans="1:10" x14ac:dyDescent="0.3">
      <c r="A63" t="s">
        <v>21</v>
      </c>
      <c r="B63" t="s">
        <v>116</v>
      </c>
      <c r="C63">
        <v>3.7309999999999999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2.996</v>
      </c>
      <c r="E64">
        <v>6.33</v>
      </c>
      <c r="F64">
        <v>4.984</v>
      </c>
      <c r="G64">
        <v>1.9039999999999999</v>
      </c>
      <c r="H64">
        <v>38.200000000000003</v>
      </c>
      <c r="I64">
        <v>3</v>
      </c>
      <c r="J64">
        <v>14.951000000000001</v>
      </c>
    </row>
    <row r="65" spans="1:10" x14ac:dyDescent="0.3">
      <c r="A65" t="s">
        <v>21</v>
      </c>
      <c r="B65" t="s">
        <v>117</v>
      </c>
      <c r="C65">
        <v>2.6909999999999998</v>
      </c>
      <c r="E65">
        <v>3.6379999999999999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1.2350000000000001</v>
      </c>
      <c r="E66">
        <v>0.68899999999999995</v>
      </c>
      <c r="F66">
        <v>0.502</v>
      </c>
      <c r="G66">
        <v>0.26400000000000001</v>
      </c>
      <c r="H66">
        <v>52.6</v>
      </c>
      <c r="I66">
        <v>9</v>
      </c>
      <c r="J66">
        <v>4.5220000000000002</v>
      </c>
    </row>
    <row r="67" spans="1:10" x14ac:dyDescent="0.3">
      <c r="A67" t="s">
        <v>21</v>
      </c>
      <c r="B67" t="s">
        <v>118</v>
      </c>
      <c r="C67">
        <v>0.64100000000000001</v>
      </c>
      <c r="E67">
        <v>0.316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0.252</v>
      </c>
      <c r="E68">
        <v>0.11799999999999999</v>
      </c>
      <c r="F68">
        <v>9.0999999999999998E-2</v>
      </c>
      <c r="G68">
        <v>3.7999999999999999E-2</v>
      </c>
      <c r="H68">
        <v>41.5</v>
      </c>
      <c r="I68">
        <v>27</v>
      </c>
      <c r="J68">
        <v>2.4529999999999998</v>
      </c>
    </row>
    <row r="69" spans="1:10" x14ac:dyDescent="0.3">
      <c r="A69" t="s">
        <v>21</v>
      </c>
      <c r="B69" t="s">
        <v>119</v>
      </c>
      <c r="C69">
        <v>0.151</v>
      </c>
      <c r="E69">
        <v>6.4000000000000001E-2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9.8000000000000004E-2</v>
      </c>
      <c r="E70">
        <v>3.3000000000000002E-2</v>
      </c>
      <c r="F70">
        <v>2.7E-2</v>
      </c>
      <c r="G70">
        <v>8.9999999999999993E-3</v>
      </c>
      <c r="H70">
        <v>34.6</v>
      </c>
      <c r="I70">
        <v>81</v>
      </c>
      <c r="J70">
        <v>2.1680000000000001</v>
      </c>
    </row>
    <row r="71" spans="1:10" x14ac:dyDescent="0.3">
      <c r="A71" t="s">
        <v>21</v>
      </c>
      <c r="B71" t="s">
        <v>120</v>
      </c>
      <c r="C71">
        <v>7.9000000000000001E-2</v>
      </c>
      <c r="E71">
        <v>0.02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5.8000000000000003E-2</v>
      </c>
      <c r="E72">
        <v>2E-3</v>
      </c>
      <c r="F72">
        <v>2E-3</v>
      </c>
      <c r="G72">
        <v>0</v>
      </c>
      <c r="H72">
        <v>0</v>
      </c>
      <c r="I72">
        <v>243</v>
      </c>
      <c r="J72">
        <v>0.59799999999999998</v>
      </c>
    </row>
    <row r="73" spans="1:10" x14ac:dyDescent="0.3">
      <c r="A73" t="s">
        <v>21</v>
      </c>
      <c r="B73" t="s">
        <v>121</v>
      </c>
      <c r="C73">
        <v>5.6000000000000001E-2</v>
      </c>
      <c r="E73" t="s">
        <v>19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5.1999999999999998E-2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5.0999999999999997E-2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4.4999999999999998E-2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4.4999999999999998E-2</v>
      </c>
      <c r="D77" t="s">
        <v>65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4.3999999999999997E-2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4.7E-2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2.919</v>
      </c>
      <c r="E80">
        <v>5.399</v>
      </c>
      <c r="F80">
        <v>4.6829999999999998</v>
      </c>
      <c r="G80">
        <v>1.012</v>
      </c>
      <c r="H80">
        <v>21.6</v>
      </c>
      <c r="I80">
        <v>1</v>
      </c>
      <c r="J80">
        <v>4.6829999999999998</v>
      </c>
    </row>
    <row r="81" spans="1:10" x14ac:dyDescent="0.3">
      <c r="A81" t="s">
        <v>21</v>
      </c>
      <c r="B81" t="s">
        <v>176</v>
      </c>
      <c r="C81">
        <v>2.746</v>
      </c>
      <c r="E81">
        <v>3.968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0.66300000000000003</v>
      </c>
      <c r="E82">
        <v>0.32700000000000001</v>
      </c>
      <c r="F82">
        <v>0.28299999999999997</v>
      </c>
      <c r="G82">
        <v>6.2E-2</v>
      </c>
      <c r="H82">
        <v>21.7</v>
      </c>
      <c r="I82">
        <v>3</v>
      </c>
      <c r="J82">
        <v>0.85</v>
      </c>
    </row>
    <row r="83" spans="1:10" x14ac:dyDescent="0.3">
      <c r="A83" t="s">
        <v>21</v>
      </c>
      <c r="B83" t="s">
        <v>177</v>
      </c>
      <c r="C83">
        <v>0.496</v>
      </c>
      <c r="E83">
        <v>0.24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0.19900000000000001</v>
      </c>
      <c r="E84">
        <v>0.09</v>
      </c>
      <c r="F84">
        <v>7.4999999999999997E-2</v>
      </c>
      <c r="G84">
        <v>2.1000000000000001E-2</v>
      </c>
      <c r="H84">
        <v>27.3</v>
      </c>
      <c r="I84">
        <v>9</v>
      </c>
      <c r="J84">
        <v>0.67800000000000005</v>
      </c>
    </row>
    <row r="85" spans="1:10" x14ac:dyDescent="0.3">
      <c r="A85" t="s">
        <v>21</v>
      </c>
      <c r="B85" t="s">
        <v>178</v>
      </c>
      <c r="C85">
        <v>0.14499999999999999</v>
      </c>
      <c r="E85">
        <v>6.0999999999999999E-2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4.4999999999999998E-2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7.4999999999999997E-2</v>
      </c>
      <c r="E88">
        <v>1.7000000000000001E-2</v>
      </c>
      <c r="F88">
        <v>1.2999999999999999E-2</v>
      </c>
      <c r="G88">
        <v>6.0000000000000001E-3</v>
      </c>
      <c r="H88">
        <v>45.7</v>
      </c>
      <c r="I88">
        <v>27</v>
      </c>
      <c r="J88">
        <v>0.35499999999999998</v>
      </c>
    </row>
    <row r="89" spans="1:10" x14ac:dyDescent="0.3">
      <c r="A89" t="s">
        <v>21</v>
      </c>
      <c r="B89" t="s">
        <v>179</v>
      </c>
      <c r="C89">
        <v>6.4000000000000001E-2</v>
      </c>
      <c r="E89">
        <v>8.9999999999999993E-3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5.1999999999999998E-2</v>
      </c>
      <c r="E90" t="s">
        <v>19</v>
      </c>
      <c r="F90" t="s">
        <v>19</v>
      </c>
      <c r="G90" t="s">
        <v>19</v>
      </c>
      <c r="H90" t="s">
        <v>19</v>
      </c>
      <c r="I90">
        <v>81</v>
      </c>
      <c r="J90" t="s">
        <v>19</v>
      </c>
    </row>
    <row r="91" spans="1:10" x14ac:dyDescent="0.3">
      <c r="A91" t="s">
        <v>21</v>
      </c>
      <c r="B91" t="s">
        <v>180</v>
      </c>
      <c r="C91">
        <v>4.8000000000000001E-2</v>
      </c>
      <c r="E91" t="s">
        <v>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4.4999999999999998E-2</v>
      </c>
      <c r="D92" t="s">
        <v>65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4.4999999999999998E-2</v>
      </c>
      <c r="D93" t="s">
        <v>65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4.4999999999999998E-2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4.4999999999999998E-2</v>
      </c>
      <c r="D95" t="s">
        <v>65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4.4999999999999998E-2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4.4999999999999998E-2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4.4999999999999998E-2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4.4999999999999998E-2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4.4999999999999998E-2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4.3999999999999997E-2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4.5999999999999999E-2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4.4999999999999998E-2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3.6709999999999998</v>
      </c>
      <c r="D106" t="s">
        <v>65</v>
      </c>
      <c r="E106" t="s">
        <v>19</v>
      </c>
      <c r="F106">
        <v>4177.1440000000002</v>
      </c>
      <c r="G106">
        <v>0</v>
      </c>
      <c r="H106">
        <v>0</v>
      </c>
      <c r="I106">
        <v>1</v>
      </c>
      <c r="J106">
        <v>4177.1440000000002</v>
      </c>
    </row>
    <row r="107" spans="1:10" x14ac:dyDescent="0.3">
      <c r="A107" t="s">
        <v>21</v>
      </c>
      <c r="B107" t="s">
        <v>224</v>
      </c>
      <c r="C107">
        <v>3.5659999999999998</v>
      </c>
      <c r="D107" t="s">
        <v>65</v>
      </c>
      <c r="E107">
        <v>4177.1440000000002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4.3999999999999997E-2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4.7E-2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2.0230000000000001</v>
      </c>
      <c r="E110">
        <v>1.579</v>
      </c>
      <c r="F110">
        <v>1.4410000000000001</v>
      </c>
      <c r="G110">
        <v>0.19600000000000001</v>
      </c>
      <c r="H110">
        <v>13.6</v>
      </c>
      <c r="I110">
        <v>3</v>
      </c>
      <c r="J110">
        <v>4.3230000000000004</v>
      </c>
    </row>
    <row r="111" spans="1:10" x14ac:dyDescent="0.3">
      <c r="A111" t="s">
        <v>21</v>
      </c>
      <c r="B111" t="s">
        <v>225</v>
      </c>
      <c r="C111">
        <v>1.841</v>
      </c>
      <c r="E111">
        <v>1.3029999999999999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0.54300000000000004</v>
      </c>
      <c r="E112">
        <v>0.26400000000000001</v>
      </c>
      <c r="F112">
        <v>0.248</v>
      </c>
      <c r="G112">
        <v>2.3E-2</v>
      </c>
      <c r="H112">
        <v>9.1</v>
      </c>
      <c r="I112">
        <v>9</v>
      </c>
      <c r="J112">
        <v>2.2349999999999999</v>
      </c>
    </row>
    <row r="113" spans="1:10" x14ac:dyDescent="0.3">
      <c r="A113" t="s">
        <v>21</v>
      </c>
      <c r="B113" t="s">
        <v>226</v>
      </c>
      <c r="C113">
        <v>0.48099999999999998</v>
      </c>
      <c r="E113">
        <v>0.23200000000000001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0.13600000000000001</v>
      </c>
      <c r="E114">
        <v>5.6000000000000001E-2</v>
      </c>
      <c r="F114">
        <v>5.8999999999999997E-2</v>
      </c>
      <c r="G114">
        <v>5.0000000000000001E-3</v>
      </c>
      <c r="H114">
        <v>8.1999999999999993</v>
      </c>
      <c r="I114">
        <v>27</v>
      </c>
      <c r="J114">
        <v>1.6020000000000001</v>
      </c>
    </row>
    <row r="115" spans="1:10" x14ac:dyDescent="0.3">
      <c r="A115" t="s">
        <v>21</v>
      </c>
      <c r="B115" t="s">
        <v>227</v>
      </c>
      <c r="C115">
        <v>0.14799999999999999</v>
      </c>
      <c r="E115">
        <v>6.3E-2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7.0000000000000007E-2</v>
      </c>
      <c r="E116">
        <v>1.4E-2</v>
      </c>
      <c r="F116">
        <v>1.2E-2</v>
      </c>
      <c r="G116">
        <v>2E-3</v>
      </c>
      <c r="H116">
        <v>15.2</v>
      </c>
      <c r="I116">
        <v>81</v>
      </c>
      <c r="J116">
        <v>1.008</v>
      </c>
    </row>
    <row r="117" spans="1:10" x14ac:dyDescent="0.3">
      <c r="A117" t="s">
        <v>21</v>
      </c>
      <c r="B117" t="s">
        <v>228</v>
      </c>
      <c r="C117">
        <v>6.7000000000000004E-2</v>
      </c>
      <c r="E117">
        <v>1.0999999999999999E-2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5.1999999999999998E-2</v>
      </c>
      <c r="E118" t="s">
        <v>19</v>
      </c>
      <c r="F118" t="s">
        <v>19</v>
      </c>
      <c r="G118" t="s">
        <v>19</v>
      </c>
      <c r="H118" t="s">
        <v>19</v>
      </c>
      <c r="I118">
        <v>243</v>
      </c>
      <c r="J118" t="s">
        <v>19</v>
      </c>
    </row>
    <row r="119" spans="1:10" x14ac:dyDescent="0.3">
      <c r="A119" t="s">
        <v>21</v>
      </c>
      <c r="B119" t="s">
        <v>229</v>
      </c>
      <c r="C119">
        <v>5.0999999999999997E-2</v>
      </c>
      <c r="E119" t="s">
        <v>19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4.7E-2</v>
      </c>
      <c r="D120" t="s">
        <v>65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4.7E-2</v>
      </c>
      <c r="D121" t="s">
        <v>65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4.5999999999999999E-2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4.4999999999999998E-2</v>
      </c>
      <c r="D123" t="s">
        <v>65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4.3999999999999997E-2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4.4999999999999998E-2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4.4999999999999998E-2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4.5999999999999999E-2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4.8000000000000001E-2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4.7E-2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4.8000000000000001E-2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3.835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3.8370000000000002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3.6589999999999998</v>
      </c>
      <c r="D136" t="s">
        <v>65</v>
      </c>
      <c r="E136" t="s">
        <v>19</v>
      </c>
      <c r="F136">
        <v>1345.433</v>
      </c>
      <c r="G136">
        <v>0</v>
      </c>
      <c r="H136">
        <v>0</v>
      </c>
      <c r="I136">
        <v>3</v>
      </c>
      <c r="J136">
        <v>4036.3</v>
      </c>
    </row>
    <row r="137" spans="1:10" x14ac:dyDescent="0.3">
      <c r="A137" t="s">
        <v>21</v>
      </c>
      <c r="B137" t="s">
        <v>273</v>
      </c>
      <c r="C137">
        <v>3.5619999999999998</v>
      </c>
      <c r="E137">
        <v>1345.433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3.6419999999999999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3.609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3.1459999999999999</v>
      </c>
      <c r="E140">
        <v>9.2569999999999997</v>
      </c>
      <c r="F140">
        <v>9.3070000000000004</v>
      </c>
      <c r="G140">
        <v>7.0999999999999994E-2</v>
      </c>
      <c r="H140">
        <v>0.8</v>
      </c>
      <c r="I140">
        <v>27</v>
      </c>
      <c r="J140">
        <v>251.29900000000001</v>
      </c>
    </row>
    <row r="141" spans="1:10" x14ac:dyDescent="0.3">
      <c r="A141" t="s">
        <v>21</v>
      </c>
      <c r="B141" t="s">
        <v>275</v>
      </c>
      <c r="C141">
        <v>3.15</v>
      </c>
      <c r="E141">
        <v>9.3580000000000005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1.9119999999999999</v>
      </c>
      <c r="E142">
        <v>1.403</v>
      </c>
      <c r="F142">
        <v>1.28</v>
      </c>
      <c r="G142">
        <v>0.17399999999999999</v>
      </c>
      <c r="H142">
        <v>13.6</v>
      </c>
      <c r="I142">
        <v>81</v>
      </c>
      <c r="J142">
        <v>103.69799999999999</v>
      </c>
    </row>
    <row r="143" spans="1:10" x14ac:dyDescent="0.3">
      <c r="A143" t="s">
        <v>21</v>
      </c>
      <c r="B143" t="s">
        <v>276</v>
      </c>
      <c r="C143">
        <v>1.7270000000000001</v>
      </c>
      <c r="E143">
        <v>1.157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0.48299999999999998</v>
      </c>
      <c r="E144">
        <v>0.23300000000000001</v>
      </c>
      <c r="F144">
        <v>0.23</v>
      </c>
      <c r="G144">
        <v>5.0000000000000001E-3</v>
      </c>
      <c r="H144">
        <v>2.1</v>
      </c>
      <c r="I144">
        <v>243</v>
      </c>
      <c r="J144">
        <v>55.89</v>
      </c>
    </row>
    <row r="145" spans="1:10" x14ac:dyDescent="0.3">
      <c r="A145" t="s">
        <v>21</v>
      </c>
      <c r="B145" t="s">
        <v>277</v>
      </c>
      <c r="C145">
        <v>0.46899999999999997</v>
      </c>
      <c r="E145">
        <v>0.22700000000000001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0.14099999999999999</v>
      </c>
      <c r="E146">
        <v>5.8999999999999997E-2</v>
      </c>
      <c r="F146">
        <v>5.8999999999999997E-2</v>
      </c>
      <c r="G146">
        <v>0</v>
      </c>
      <c r="H146">
        <v>0.7</v>
      </c>
      <c r="I146">
        <v>729</v>
      </c>
      <c r="J146">
        <v>43.116</v>
      </c>
    </row>
    <row r="147" spans="1:10" x14ac:dyDescent="0.3">
      <c r="A147" t="s">
        <v>21</v>
      </c>
      <c r="B147" t="s">
        <v>278</v>
      </c>
      <c r="C147">
        <v>0.14199999999999999</v>
      </c>
      <c r="E147">
        <v>5.8999999999999997E-2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7.4999999999999997E-2</v>
      </c>
      <c r="E148">
        <v>1.7000000000000001E-2</v>
      </c>
      <c r="F148">
        <v>1.6E-2</v>
      </c>
      <c r="G148">
        <v>3.0000000000000001E-3</v>
      </c>
      <c r="H148">
        <v>16.399999999999999</v>
      </c>
      <c r="I148">
        <v>2187</v>
      </c>
      <c r="J148">
        <v>33.908999999999999</v>
      </c>
    </row>
    <row r="149" spans="1:10" x14ac:dyDescent="0.3">
      <c r="A149" t="s">
        <v>21</v>
      </c>
      <c r="B149" t="s">
        <v>279</v>
      </c>
      <c r="C149">
        <v>7.0000000000000007E-2</v>
      </c>
      <c r="E149">
        <v>1.4E-2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5.0999999999999997E-2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5.0999999999999997E-2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3.8170000000000002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3.802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0.05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5.6000000000000001E-2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4.7E-2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4.5999999999999999E-2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4.4999999999999998E-2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3.698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3.7570000000000001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3.7639999999999998</v>
      </c>
      <c r="D162" t="s">
        <v>65</v>
      </c>
      <c r="E162" t="s">
        <v>19</v>
      </c>
      <c r="F162">
        <v>85.222999999999999</v>
      </c>
      <c r="G162">
        <v>0</v>
      </c>
      <c r="H162">
        <v>0</v>
      </c>
      <c r="I162">
        <v>3</v>
      </c>
      <c r="J162">
        <v>255.66900000000001</v>
      </c>
    </row>
    <row r="163" spans="1:10" x14ac:dyDescent="0.3">
      <c r="A163" t="s">
        <v>21</v>
      </c>
      <c r="B163" t="s">
        <v>321</v>
      </c>
      <c r="C163">
        <v>3.5019999999999998</v>
      </c>
      <c r="E163">
        <v>85.222999999999999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3.097</v>
      </c>
      <c r="E164">
        <v>8.0660000000000007</v>
      </c>
      <c r="F164">
        <v>6.31</v>
      </c>
      <c r="G164">
        <v>2.484</v>
      </c>
      <c r="H164">
        <v>39.4</v>
      </c>
      <c r="I164">
        <v>9</v>
      </c>
      <c r="J164">
        <v>56.790999999999997</v>
      </c>
    </row>
    <row r="165" spans="1:10" x14ac:dyDescent="0.3">
      <c r="A165" t="s">
        <v>21</v>
      </c>
      <c r="B165" t="s">
        <v>322</v>
      </c>
      <c r="C165">
        <v>2.8279999999999998</v>
      </c>
      <c r="E165">
        <v>4.5540000000000003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1.548</v>
      </c>
      <c r="E166">
        <v>0.96199999999999997</v>
      </c>
      <c r="F166">
        <v>0.86399999999999999</v>
      </c>
      <c r="G166">
        <v>0.13700000000000001</v>
      </c>
      <c r="H166">
        <v>15.9</v>
      </c>
      <c r="I166">
        <v>27</v>
      </c>
      <c r="J166">
        <v>23.34</v>
      </c>
    </row>
    <row r="167" spans="1:10" x14ac:dyDescent="0.3">
      <c r="A167" t="s">
        <v>21</v>
      </c>
      <c r="B167" t="s">
        <v>323</v>
      </c>
      <c r="C167">
        <v>1.3340000000000001</v>
      </c>
      <c r="E167">
        <v>0.76700000000000002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0.34699999999999998</v>
      </c>
      <c r="E168">
        <v>0.16500000000000001</v>
      </c>
      <c r="F168">
        <v>0.16600000000000001</v>
      </c>
      <c r="G168">
        <v>1E-3</v>
      </c>
      <c r="H168">
        <v>0.6</v>
      </c>
      <c r="I168">
        <v>81</v>
      </c>
      <c r="J168">
        <v>13.429</v>
      </c>
    </row>
    <row r="169" spans="1:10" x14ac:dyDescent="0.3">
      <c r="A169" t="s">
        <v>21</v>
      </c>
      <c r="B169" t="s">
        <v>324</v>
      </c>
      <c r="C169">
        <v>0.35</v>
      </c>
      <c r="E169">
        <v>0.16600000000000001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0.109</v>
      </c>
      <c r="E170">
        <v>0.04</v>
      </c>
      <c r="F170">
        <v>4.3999999999999997E-2</v>
      </c>
      <c r="G170">
        <v>5.0000000000000001E-3</v>
      </c>
      <c r="H170">
        <v>11.1</v>
      </c>
      <c r="I170">
        <v>243</v>
      </c>
      <c r="J170">
        <v>10.622</v>
      </c>
    </row>
    <row r="171" spans="1:10" x14ac:dyDescent="0.3">
      <c r="A171" t="s">
        <v>21</v>
      </c>
      <c r="B171" t="s">
        <v>325</v>
      </c>
      <c r="C171">
        <v>0.121</v>
      </c>
      <c r="E171">
        <v>4.7E-2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6.6000000000000003E-2</v>
      </c>
      <c r="E172">
        <v>1.0999999999999999E-2</v>
      </c>
      <c r="F172">
        <v>0.01</v>
      </c>
      <c r="G172">
        <v>1E-3</v>
      </c>
      <c r="H172">
        <v>6.6</v>
      </c>
      <c r="I172">
        <v>729</v>
      </c>
      <c r="J172">
        <v>7.33</v>
      </c>
    </row>
    <row r="173" spans="1:10" x14ac:dyDescent="0.3">
      <c r="A173" t="s">
        <v>21</v>
      </c>
      <c r="B173" t="s">
        <v>326</v>
      </c>
      <c r="C173">
        <v>6.5000000000000002E-2</v>
      </c>
      <c r="E173">
        <v>0.01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3.81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3.74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5.5E-2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5.2999999999999999E-2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5.0999999999999997E-2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4.9000000000000002E-2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4.7E-2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4.8000000000000001E-2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4.7E-2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3.79</v>
      </c>
      <c r="D186" t="s">
        <v>65</v>
      </c>
      <c r="E186" t="s">
        <v>19</v>
      </c>
      <c r="F186" t="s">
        <v>19</v>
      </c>
      <c r="G186" t="s">
        <v>19</v>
      </c>
      <c r="H186" t="s">
        <v>19</v>
      </c>
      <c r="I186">
        <v>1</v>
      </c>
      <c r="J186" t="s">
        <v>19</v>
      </c>
    </row>
    <row r="187" spans="1:10" x14ac:dyDescent="0.3">
      <c r="A187" t="s">
        <v>21</v>
      </c>
      <c r="B187" t="s">
        <v>368</v>
      </c>
      <c r="C187">
        <v>4</v>
      </c>
      <c r="D187" t="s">
        <v>65</v>
      </c>
      <c r="E187" t="s">
        <v>19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3.8690000000000002</v>
      </c>
      <c r="D188" t="s">
        <v>65</v>
      </c>
      <c r="E188" t="s">
        <v>19</v>
      </c>
      <c r="F188" t="s">
        <v>19</v>
      </c>
      <c r="G188" t="s">
        <v>19</v>
      </c>
      <c r="H188" t="s">
        <v>19</v>
      </c>
      <c r="I188">
        <v>3</v>
      </c>
      <c r="J188" t="s">
        <v>19</v>
      </c>
    </row>
    <row r="189" spans="1:10" x14ac:dyDescent="0.3">
      <c r="A189" t="s">
        <v>21</v>
      </c>
      <c r="B189" t="s">
        <v>369</v>
      </c>
      <c r="C189">
        <v>3.8450000000000002</v>
      </c>
      <c r="D189" t="s">
        <v>65</v>
      </c>
      <c r="E189" t="s">
        <v>19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3.5910000000000002</v>
      </c>
      <c r="D190" t="s">
        <v>65</v>
      </c>
      <c r="E190" t="s">
        <v>19</v>
      </c>
      <c r="F190">
        <v>11.542999999999999</v>
      </c>
      <c r="G190">
        <v>0</v>
      </c>
      <c r="H190">
        <v>0</v>
      </c>
      <c r="I190">
        <v>9</v>
      </c>
      <c r="J190">
        <v>103.89100000000001</v>
      </c>
    </row>
    <row r="191" spans="1:10" x14ac:dyDescent="0.3">
      <c r="A191" t="s">
        <v>21</v>
      </c>
      <c r="B191" t="s">
        <v>370</v>
      </c>
      <c r="C191">
        <v>3.2160000000000002</v>
      </c>
      <c r="E191">
        <v>11.542999999999999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2.7309999999999999</v>
      </c>
      <c r="E192">
        <v>3.8730000000000002</v>
      </c>
      <c r="F192">
        <v>3.266</v>
      </c>
      <c r="G192">
        <v>0.85799999999999998</v>
      </c>
      <c r="H192">
        <v>26.3</v>
      </c>
      <c r="I192">
        <v>27</v>
      </c>
      <c r="J192">
        <v>88.18</v>
      </c>
    </row>
    <row r="193" spans="1:10" x14ac:dyDescent="0.3">
      <c r="A193" t="s">
        <v>21</v>
      </c>
      <c r="B193" t="s">
        <v>371</v>
      </c>
      <c r="C193">
        <v>2.468</v>
      </c>
      <c r="E193">
        <v>2.6589999999999998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0.91600000000000004</v>
      </c>
      <c r="E194">
        <v>0.47199999999999998</v>
      </c>
      <c r="F194">
        <v>0.46400000000000002</v>
      </c>
      <c r="G194">
        <v>1.2E-2</v>
      </c>
      <c r="H194">
        <v>2.6</v>
      </c>
      <c r="I194">
        <v>81</v>
      </c>
      <c r="J194">
        <v>37.554000000000002</v>
      </c>
    </row>
    <row r="195" spans="1:10" x14ac:dyDescent="0.3">
      <c r="A195" t="s">
        <v>21</v>
      </c>
      <c r="B195" t="s">
        <v>372</v>
      </c>
      <c r="C195">
        <v>0.88800000000000001</v>
      </c>
      <c r="E195">
        <v>0.45500000000000002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3.7149999999999999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3.57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0.29299999999999998</v>
      </c>
      <c r="E198">
        <v>0.13800000000000001</v>
      </c>
      <c r="F198">
        <v>0.122</v>
      </c>
      <c r="G198">
        <v>2.3E-2</v>
      </c>
      <c r="H198">
        <v>18.399999999999999</v>
      </c>
      <c r="I198">
        <v>243</v>
      </c>
      <c r="J198">
        <v>29.736000000000001</v>
      </c>
    </row>
    <row r="199" spans="1:10" x14ac:dyDescent="0.3">
      <c r="A199" t="s">
        <v>21</v>
      </c>
      <c r="B199" t="s">
        <v>373</v>
      </c>
      <c r="C199">
        <v>0.23</v>
      </c>
      <c r="E199">
        <v>0.106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8.7999999999999995E-2</v>
      </c>
      <c r="E200">
        <v>2.7E-2</v>
      </c>
      <c r="F200">
        <v>2.7E-2</v>
      </c>
      <c r="G200">
        <v>1E-3</v>
      </c>
      <c r="H200">
        <v>4.5</v>
      </c>
      <c r="I200">
        <v>729</v>
      </c>
      <c r="J200">
        <v>20.012</v>
      </c>
    </row>
    <row r="201" spans="1:10" x14ac:dyDescent="0.3">
      <c r="A201" t="s">
        <v>21</v>
      </c>
      <c r="B201" t="s">
        <v>374</v>
      </c>
      <c r="C201">
        <v>0.09</v>
      </c>
      <c r="E201">
        <v>2.8000000000000001E-2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5.7000000000000002E-2</v>
      </c>
      <c r="E202">
        <v>1E-3</v>
      </c>
      <c r="F202">
        <v>1E-3</v>
      </c>
      <c r="G202">
        <v>0</v>
      </c>
      <c r="H202">
        <v>10.8</v>
      </c>
      <c r="I202">
        <v>2187</v>
      </c>
      <c r="J202">
        <v>2.2440000000000002</v>
      </c>
    </row>
    <row r="203" spans="1:10" x14ac:dyDescent="0.3">
      <c r="A203" t="s">
        <v>21</v>
      </c>
      <c r="B203" t="s">
        <v>375</v>
      </c>
      <c r="C203">
        <v>5.7000000000000002E-2</v>
      </c>
      <c r="E203">
        <v>1E-3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0.05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5.2999999999999999E-2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4.4999999999999998E-2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4.4999999999999998E-2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4.4999999999999998E-2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4.3999999999999997E-2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3.6139999999999999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3.74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3.5720000000000001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3.581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3.165</v>
      </c>
      <c r="E216">
        <v>9.7899999999999991</v>
      </c>
      <c r="F216">
        <v>8.2490000000000006</v>
      </c>
      <c r="G216">
        <v>2.1789999999999998</v>
      </c>
      <c r="H216">
        <v>26.4</v>
      </c>
      <c r="I216">
        <v>9</v>
      </c>
      <c r="J216">
        <v>74.239000000000004</v>
      </c>
    </row>
    <row r="217" spans="1:10" x14ac:dyDescent="0.3">
      <c r="A217" t="s">
        <v>21</v>
      </c>
      <c r="B217" t="s">
        <v>418</v>
      </c>
      <c r="C217">
        <v>3.0209999999999999</v>
      </c>
      <c r="E217">
        <v>6.7080000000000002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3.4660000000000002</v>
      </c>
      <c r="E218">
        <v>50.694000000000003</v>
      </c>
      <c r="F218">
        <v>38.829000000000001</v>
      </c>
      <c r="G218">
        <v>16.779</v>
      </c>
      <c r="H218">
        <v>43.2</v>
      </c>
      <c r="I218">
        <v>27</v>
      </c>
      <c r="J218">
        <v>1048.393</v>
      </c>
    </row>
    <row r="219" spans="1:10" x14ac:dyDescent="0.3">
      <c r="A219" t="s">
        <v>21</v>
      </c>
      <c r="B219" t="s">
        <v>167</v>
      </c>
      <c r="C219">
        <v>3.3940000000000001</v>
      </c>
      <c r="E219">
        <v>26.965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1.417</v>
      </c>
      <c r="E220">
        <v>0.83799999999999997</v>
      </c>
      <c r="F220">
        <v>0.93</v>
      </c>
      <c r="G220">
        <v>0.129</v>
      </c>
      <c r="H220">
        <v>13.9</v>
      </c>
      <c r="I220">
        <v>27</v>
      </c>
      <c r="J220">
        <v>25.105</v>
      </c>
    </row>
    <row r="221" spans="1:10" x14ac:dyDescent="0.3">
      <c r="A221" t="s">
        <v>21</v>
      </c>
      <c r="B221" t="s">
        <v>419</v>
      </c>
      <c r="C221">
        <v>1.6060000000000001</v>
      </c>
      <c r="E221">
        <v>1.0209999999999999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0.33200000000000002</v>
      </c>
      <c r="E222">
        <v>0.158</v>
      </c>
      <c r="F222">
        <v>0.17399999999999999</v>
      </c>
      <c r="G222">
        <v>2.4E-2</v>
      </c>
      <c r="H222">
        <v>13.6</v>
      </c>
      <c r="I222">
        <v>81</v>
      </c>
      <c r="J222">
        <v>14.119</v>
      </c>
    </row>
    <row r="223" spans="1:10" x14ac:dyDescent="0.3">
      <c r="A223" t="s">
        <v>21</v>
      </c>
      <c r="B223" t="s">
        <v>420</v>
      </c>
      <c r="C223">
        <v>0.39900000000000002</v>
      </c>
      <c r="E223">
        <v>0.191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0.121</v>
      </c>
      <c r="E224">
        <v>4.7E-2</v>
      </c>
      <c r="F224">
        <v>6.8000000000000005E-2</v>
      </c>
      <c r="G224">
        <v>2.9000000000000001E-2</v>
      </c>
      <c r="H224">
        <v>42.9</v>
      </c>
      <c r="I224">
        <v>243</v>
      </c>
      <c r="J224">
        <v>16.489000000000001</v>
      </c>
    </row>
    <row r="225" spans="1:10" x14ac:dyDescent="0.3">
      <c r="A225" t="s">
        <v>21</v>
      </c>
      <c r="B225" t="s">
        <v>421</v>
      </c>
      <c r="C225">
        <v>0.19600000000000001</v>
      </c>
      <c r="E225">
        <v>8.7999999999999995E-2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6.4000000000000001E-2</v>
      </c>
      <c r="E226">
        <v>8.9999999999999993E-3</v>
      </c>
      <c r="F226">
        <v>8.9999999999999993E-3</v>
      </c>
      <c r="G226">
        <v>1E-3</v>
      </c>
      <c r="H226">
        <v>14.2</v>
      </c>
      <c r="I226">
        <v>729</v>
      </c>
      <c r="J226">
        <v>6.915</v>
      </c>
    </row>
    <row r="227" spans="1:10" x14ac:dyDescent="0.3">
      <c r="A227" t="s">
        <v>21</v>
      </c>
      <c r="B227" t="s">
        <v>422</v>
      </c>
      <c r="C227">
        <v>6.6000000000000003E-2</v>
      </c>
      <c r="E227">
        <v>0.01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5.2999999999999999E-2</v>
      </c>
      <c r="E228" t="s">
        <v>19</v>
      </c>
      <c r="F228">
        <v>4.0000000000000001E-3</v>
      </c>
      <c r="G228">
        <v>0</v>
      </c>
      <c r="H228">
        <v>0</v>
      </c>
      <c r="I228">
        <v>2187</v>
      </c>
      <c r="J228">
        <v>8.6630000000000003</v>
      </c>
    </row>
    <row r="229" spans="1:10" x14ac:dyDescent="0.3">
      <c r="A229" t="s">
        <v>21</v>
      </c>
      <c r="B229" t="s">
        <v>423</v>
      </c>
      <c r="C229">
        <v>5.8999999999999997E-2</v>
      </c>
      <c r="E229">
        <v>4.0000000000000001E-3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4.4999999999999998E-2</v>
      </c>
      <c r="D230" t="s">
        <v>65</v>
      </c>
      <c r="E230" t="s">
        <v>19</v>
      </c>
      <c r="F230">
        <v>1E-3</v>
      </c>
      <c r="G230">
        <v>0</v>
      </c>
      <c r="H230">
        <v>0</v>
      </c>
      <c r="I230">
        <v>6561</v>
      </c>
      <c r="J230">
        <v>8.2309999999999999</v>
      </c>
    </row>
    <row r="231" spans="1:10" x14ac:dyDescent="0.3">
      <c r="A231" t="s">
        <v>21</v>
      </c>
      <c r="B231" t="s">
        <v>424</v>
      </c>
      <c r="C231">
        <v>5.7000000000000002E-2</v>
      </c>
      <c r="E231">
        <v>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4.8000000000000001E-2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4.8000000000000001E-2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5.2999999999999999E-2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4.3999999999999997E-2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4.8000000000000001E-2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2.5710000000000002</v>
      </c>
      <c r="E238">
        <v>3.0539999999999998</v>
      </c>
      <c r="F238">
        <v>2.4279999999999999</v>
      </c>
      <c r="G238">
        <v>0.88500000000000001</v>
      </c>
      <c r="H238">
        <v>36.5</v>
      </c>
      <c r="I238">
        <v>81</v>
      </c>
      <c r="J238">
        <v>196.703</v>
      </c>
    </row>
    <row r="239" spans="1:10" x14ac:dyDescent="0.3">
      <c r="A239" t="s">
        <v>21</v>
      </c>
      <c r="B239" t="s">
        <v>168</v>
      </c>
      <c r="C239">
        <v>2.1440000000000001</v>
      </c>
      <c r="E239">
        <v>1.802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0.67200000000000004</v>
      </c>
      <c r="E240">
        <v>0.33200000000000002</v>
      </c>
      <c r="F240">
        <v>0.35799999999999998</v>
      </c>
      <c r="G240">
        <v>3.6999999999999998E-2</v>
      </c>
      <c r="H240">
        <v>10.3</v>
      </c>
      <c r="I240">
        <v>243</v>
      </c>
      <c r="J240">
        <v>87.012</v>
      </c>
    </row>
    <row r="241" spans="1:10" x14ac:dyDescent="0.3">
      <c r="A241" t="s">
        <v>21</v>
      </c>
      <c r="B241" t="s">
        <v>169</v>
      </c>
      <c r="C241">
        <v>0.76600000000000001</v>
      </c>
      <c r="E241">
        <v>0.38400000000000001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0.20100000000000001</v>
      </c>
      <c r="E242">
        <v>9.0999999999999998E-2</v>
      </c>
      <c r="F242">
        <v>9.4E-2</v>
      </c>
      <c r="G242">
        <v>4.0000000000000001E-3</v>
      </c>
      <c r="H242">
        <v>4</v>
      </c>
      <c r="I242">
        <v>729</v>
      </c>
      <c r="J242">
        <v>68.537999999999997</v>
      </c>
    </row>
    <row r="243" spans="1:10" x14ac:dyDescent="0.3">
      <c r="A243" t="s">
        <v>21</v>
      </c>
      <c r="B243" t="s">
        <v>170</v>
      </c>
      <c r="C243">
        <v>0.21199999999999999</v>
      </c>
      <c r="E243">
        <v>9.7000000000000003E-2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7.5999999999999998E-2</v>
      </c>
      <c r="E244">
        <v>1.7999999999999999E-2</v>
      </c>
      <c r="F244">
        <v>0.02</v>
      </c>
      <c r="G244">
        <v>2E-3</v>
      </c>
      <c r="H244">
        <v>10.7</v>
      </c>
      <c r="I244">
        <v>2187</v>
      </c>
      <c r="J244">
        <v>43.57</v>
      </c>
    </row>
    <row r="245" spans="1:10" x14ac:dyDescent="0.3">
      <c r="A245" t="s">
        <v>21</v>
      </c>
      <c r="B245" t="s">
        <v>171</v>
      </c>
      <c r="C245">
        <v>0.08</v>
      </c>
      <c r="E245">
        <v>2.1000000000000001E-2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5.3999999999999999E-2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5.2999999999999999E-2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4.8000000000000001E-2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5.3999999999999999E-2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4.4999999999999998E-2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5.1999999999999998E-2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5.6000000000000001E-2</v>
      </c>
      <c r="E252" t="s">
        <v>19</v>
      </c>
      <c r="F252">
        <v>2.7E-2</v>
      </c>
      <c r="G252">
        <v>0</v>
      </c>
      <c r="H252">
        <v>0</v>
      </c>
      <c r="I252">
        <v>177147</v>
      </c>
      <c r="J252">
        <v>4828.04</v>
      </c>
    </row>
    <row r="253" spans="1:10" x14ac:dyDescent="0.3">
      <c r="A253" t="s">
        <v>21</v>
      </c>
      <c r="B253" t="s">
        <v>175</v>
      </c>
      <c r="C253">
        <v>8.8999999999999996E-2</v>
      </c>
      <c r="E253">
        <v>2.7E-2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3.8210000000000002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3.8639999999999999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3.7970000000000002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3.8530000000000002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3.7090000000000001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3.6619999999999999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3.4020000000000001</v>
      </c>
      <c r="E260">
        <v>28.5</v>
      </c>
      <c r="F260">
        <v>24.327999999999999</v>
      </c>
      <c r="G260">
        <v>5.9</v>
      </c>
      <c r="H260">
        <v>24.3</v>
      </c>
      <c r="I260">
        <v>27</v>
      </c>
      <c r="J260">
        <v>656.84799999999996</v>
      </c>
    </row>
    <row r="261" spans="1:10" x14ac:dyDescent="0.3">
      <c r="A261" t="s">
        <v>21</v>
      </c>
      <c r="B261" t="s">
        <v>215</v>
      </c>
      <c r="C261">
        <v>3.3460000000000001</v>
      </c>
      <c r="E261">
        <v>20.155000000000001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1.9279999999999999</v>
      </c>
      <c r="E262">
        <v>1.4259999999999999</v>
      </c>
      <c r="F262">
        <v>1.3919999999999999</v>
      </c>
      <c r="G262">
        <v>4.9000000000000002E-2</v>
      </c>
      <c r="H262">
        <v>3.5</v>
      </c>
      <c r="I262">
        <v>81</v>
      </c>
      <c r="J262">
        <v>112.72799999999999</v>
      </c>
    </row>
    <row r="263" spans="1:10" x14ac:dyDescent="0.3">
      <c r="A263" t="s">
        <v>21</v>
      </c>
      <c r="B263" t="s">
        <v>216</v>
      </c>
      <c r="C263">
        <v>1.88</v>
      </c>
      <c r="E263">
        <v>1.357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0.41399999999999998</v>
      </c>
      <c r="E264">
        <v>0.19900000000000001</v>
      </c>
      <c r="F264">
        <v>0.19900000000000001</v>
      </c>
      <c r="G264">
        <v>1E-3</v>
      </c>
      <c r="H264">
        <v>0.4</v>
      </c>
      <c r="I264">
        <v>243</v>
      </c>
      <c r="J264">
        <v>48.38</v>
      </c>
    </row>
    <row r="265" spans="1:10" x14ac:dyDescent="0.3">
      <c r="A265" t="s">
        <v>21</v>
      </c>
      <c r="B265" t="s">
        <v>217</v>
      </c>
      <c r="C265">
        <v>0.41599999999999998</v>
      </c>
      <c r="E265">
        <v>0.2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0.14499999999999999</v>
      </c>
      <c r="E266">
        <v>6.0999999999999999E-2</v>
      </c>
      <c r="F266">
        <v>5.8999999999999997E-2</v>
      </c>
      <c r="G266">
        <v>3.0000000000000001E-3</v>
      </c>
      <c r="H266">
        <v>4.5</v>
      </c>
      <c r="I266">
        <v>729</v>
      </c>
      <c r="J266">
        <v>43.051000000000002</v>
      </c>
    </row>
    <row r="267" spans="1:10" x14ac:dyDescent="0.3">
      <c r="A267" t="s">
        <v>21</v>
      </c>
      <c r="B267" t="s">
        <v>218</v>
      </c>
      <c r="C267">
        <v>0.13800000000000001</v>
      </c>
      <c r="E267">
        <v>5.7000000000000002E-2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6.3E-2</v>
      </c>
      <c r="E268">
        <v>8.0000000000000002E-3</v>
      </c>
      <c r="F268">
        <v>1.4999999999999999E-2</v>
      </c>
      <c r="G268">
        <v>0.01</v>
      </c>
      <c r="H268">
        <v>66.5</v>
      </c>
      <c r="I268">
        <v>2187</v>
      </c>
      <c r="J268">
        <v>33.348999999999997</v>
      </c>
    </row>
    <row r="269" spans="1:10" x14ac:dyDescent="0.3">
      <c r="A269" t="s">
        <v>21</v>
      </c>
      <c r="B269" t="s">
        <v>219</v>
      </c>
      <c r="C269">
        <v>8.2000000000000003E-2</v>
      </c>
      <c r="E269">
        <v>2.1999999999999999E-2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0.13900000000000001</v>
      </c>
      <c r="E270">
        <v>5.7000000000000002E-2</v>
      </c>
      <c r="F270">
        <v>4.2000000000000003E-2</v>
      </c>
      <c r="G270">
        <v>2.1000000000000001E-2</v>
      </c>
      <c r="H270">
        <v>49.7</v>
      </c>
      <c r="I270">
        <v>6561</v>
      </c>
      <c r="J270">
        <v>278.28500000000003</v>
      </c>
    </row>
    <row r="271" spans="1:10" x14ac:dyDescent="0.3">
      <c r="A271" t="s">
        <v>21</v>
      </c>
      <c r="B271" t="s">
        <v>220</v>
      </c>
      <c r="C271">
        <v>8.8999999999999996E-2</v>
      </c>
      <c r="E271">
        <v>2.8000000000000001E-2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5.8999999999999997E-2</v>
      </c>
      <c r="E272">
        <v>4.0000000000000001E-3</v>
      </c>
      <c r="F272">
        <v>4.0000000000000001E-3</v>
      </c>
      <c r="G272">
        <v>0</v>
      </c>
      <c r="H272">
        <v>0</v>
      </c>
      <c r="I272">
        <v>19683</v>
      </c>
      <c r="J272">
        <v>82.233999999999995</v>
      </c>
    </row>
    <row r="273" spans="1:10" x14ac:dyDescent="0.3">
      <c r="A273" t="s">
        <v>21</v>
      </c>
      <c r="B273" t="s">
        <v>221</v>
      </c>
      <c r="C273">
        <v>4.9000000000000002E-2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4.8000000000000001E-2</v>
      </c>
      <c r="D274" t="s">
        <v>65</v>
      </c>
      <c r="E274" t="s">
        <v>19</v>
      </c>
      <c r="F274">
        <v>1.4999999999999999E-2</v>
      </c>
      <c r="G274">
        <v>0</v>
      </c>
      <c r="H274">
        <v>0</v>
      </c>
      <c r="I274">
        <v>59049</v>
      </c>
      <c r="J274">
        <v>905.79700000000003</v>
      </c>
    </row>
    <row r="275" spans="1:10" x14ac:dyDescent="0.3">
      <c r="A275" t="s">
        <v>21</v>
      </c>
      <c r="B275" t="s">
        <v>222</v>
      </c>
      <c r="C275">
        <v>7.1999999999999995E-2</v>
      </c>
      <c r="E275">
        <v>1.4999999999999999E-2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6.4000000000000001E-2</v>
      </c>
      <c r="E276">
        <v>8.0000000000000002E-3</v>
      </c>
      <c r="F276">
        <v>2.3E-2</v>
      </c>
      <c r="G276">
        <v>2.1000000000000001E-2</v>
      </c>
      <c r="H276">
        <v>91.1</v>
      </c>
      <c r="I276">
        <v>177147</v>
      </c>
      <c r="J276">
        <v>4113.8289999999997</v>
      </c>
    </row>
    <row r="277" spans="1:10" x14ac:dyDescent="0.3">
      <c r="A277" t="s">
        <v>21</v>
      </c>
      <c r="B277" t="s">
        <v>223</v>
      </c>
      <c r="C277">
        <v>0.106</v>
      </c>
      <c r="E277">
        <v>3.7999999999999999E-2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3.7709999999999999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3.7290000000000001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3.734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3.669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3.63</v>
      </c>
      <c r="D282" t="s">
        <v>65</v>
      </c>
      <c r="E282" t="s">
        <v>19</v>
      </c>
      <c r="F282" t="s">
        <v>19</v>
      </c>
      <c r="G282" t="s">
        <v>19</v>
      </c>
      <c r="H282" t="s">
        <v>19</v>
      </c>
      <c r="I282">
        <v>9</v>
      </c>
      <c r="J282" t="s">
        <v>19</v>
      </c>
    </row>
    <row r="283" spans="1:10" x14ac:dyDescent="0.3">
      <c r="A283" t="s">
        <v>21</v>
      </c>
      <c r="B283" t="s">
        <v>262</v>
      </c>
      <c r="C283">
        <v>3.6850000000000001</v>
      </c>
      <c r="D283" t="s">
        <v>65</v>
      </c>
      <c r="E283" t="s">
        <v>19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3.395</v>
      </c>
      <c r="E284">
        <v>27.039000000000001</v>
      </c>
      <c r="F284">
        <v>27.039000000000001</v>
      </c>
      <c r="G284">
        <v>0</v>
      </c>
      <c r="H284">
        <v>0</v>
      </c>
      <c r="I284">
        <v>27</v>
      </c>
      <c r="J284">
        <v>730.048</v>
      </c>
    </row>
    <row r="285" spans="1:10" x14ac:dyDescent="0.3">
      <c r="A285" t="s">
        <v>21</v>
      </c>
      <c r="B285" t="s">
        <v>263</v>
      </c>
      <c r="C285">
        <v>3.5960000000000001</v>
      </c>
      <c r="D285" t="s">
        <v>65</v>
      </c>
      <c r="E285" t="s">
        <v>19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2.048</v>
      </c>
      <c r="E286">
        <v>1.623</v>
      </c>
      <c r="F286">
        <v>1.7609999999999999</v>
      </c>
      <c r="G286">
        <v>0.19500000000000001</v>
      </c>
      <c r="H286">
        <v>11.1</v>
      </c>
      <c r="I286">
        <v>81</v>
      </c>
      <c r="J286">
        <v>142.649</v>
      </c>
    </row>
    <row r="287" spans="1:10" x14ac:dyDescent="0.3">
      <c r="A287" t="s">
        <v>21</v>
      </c>
      <c r="B287" t="s">
        <v>264</v>
      </c>
      <c r="C287">
        <v>2.19</v>
      </c>
      <c r="E287">
        <v>1.899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0.71599999999999997</v>
      </c>
      <c r="E288">
        <v>0.35599999999999998</v>
      </c>
      <c r="F288">
        <v>0.32700000000000001</v>
      </c>
      <c r="G288">
        <v>4.1000000000000002E-2</v>
      </c>
      <c r="H288">
        <v>12.6</v>
      </c>
      <c r="I288">
        <v>243</v>
      </c>
      <c r="J288">
        <v>79.415000000000006</v>
      </c>
    </row>
    <row r="289" spans="1:10" x14ac:dyDescent="0.3">
      <c r="A289" t="s">
        <v>21</v>
      </c>
      <c r="B289" t="s">
        <v>265</v>
      </c>
      <c r="C289">
        <v>0.60699999999999998</v>
      </c>
      <c r="E289">
        <v>0.29799999999999999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0.19</v>
      </c>
      <c r="E290">
        <v>8.5000000000000006E-2</v>
      </c>
      <c r="F290">
        <v>8.8999999999999996E-2</v>
      </c>
      <c r="G290">
        <v>6.0000000000000001E-3</v>
      </c>
      <c r="H290">
        <v>6.4</v>
      </c>
      <c r="I290">
        <v>729</v>
      </c>
      <c r="J290">
        <v>65.135999999999996</v>
      </c>
    </row>
    <row r="291" spans="1:10" x14ac:dyDescent="0.3">
      <c r="A291" t="s">
        <v>21</v>
      </c>
      <c r="B291" t="s">
        <v>266</v>
      </c>
      <c r="C291">
        <v>0.20499999999999999</v>
      </c>
      <c r="E291">
        <v>9.2999999999999999E-2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7.6999999999999999E-2</v>
      </c>
      <c r="E292">
        <v>1.9E-2</v>
      </c>
      <c r="F292">
        <v>2.1000000000000001E-2</v>
      </c>
      <c r="G292">
        <v>3.0000000000000001E-3</v>
      </c>
      <c r="H292">
        <v>15.4</v>
      </c>
      <c r="I292">
        <v>2187</v>
      </c>
      <c r="J292">
        <v>46.805</v>
      </c>
    </row>
    <row r="293" spans="1:10" x14ac:dyDescent="0.3">
      <c r="A293" t="s">
        <v>21</v>
      </c>
      <c r="B293" t="s">
        <v>267</v>
      </c>
      <c r="C293">
        <v>8.4000000000000005E-2</v>
      </c>
      <c r="E293">
        <v>2.4E-2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6.0999999999999999E-2</v>
      </c>
      <c r="E294">
        <v>6.0000000000000001E-3</v>
      </c>
      <c r="F294">
        <v>2.9000000000000001E-2</v>
      </c>
      <c r="G294">
        <v>3.3000000000000002E-2</v>
      </c>
      <c r="H294">
        <v>111.6</v>
      </c>
      <c r="I294">
        <v>6561</v>
      </c>
      <c r="J294">
        <v>193.02099999999999</v>
      </c>
    </row>
    <row r="295" spans="1:10" x14ac:dyDescent="0.3">
      <c r="A295" t="s">
        <v>21</v>
      </c>
      <c r="B295" t="s">
        <v>268</v>
      </c>
      <c r="C295">
        <v>0.13</v>
      </c>
      <c r="E295">
        <v>5.2999999999999999E-2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6.3E-2</v>
      </c>
      <c r="E296">
        <v>8.0000000000000002E-3</v>
      </c>
      <c r="F296">
        <v>6.0000000000000001E-3</v>
      </c>
      <c r="G296">
        <v>3.0000000000000001E-3</v>
      </c>
      <c r="H296">
        <v>42</v>
      </c>
      <c r="I296">
        <v>19683</v>
      </c>
      <c r="J296">
        <v>119.922</v>
      </c>
    </row>
    <row r="297" spans="1:10" x14ac:dyDescent="0.3">
      <c r="A297" t="s">
        <v>21</v>
      </c>
      <c r="B297" t="s">
        <v>269</v>
      </c>
      <c r="C297">
        <v>5.8999999999999997E-2</v>
      </c>
      <c r="E297">
        <v>4.0000000000000001E-3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0.107</v>
      </c>
      <c r="E298">
        <v>3.7999999999999999E-2</v>
      </c>
      <c r="F298">
        <v>3.7999999999999999E-2</v>
      </c>
      <c r="G298">
        <v>0</v>
      </c>
      <c r="H298">
        <v>0</v>
      </c>
      <c r="I298">
        <v>59049</v>
      </c>
      <c r="J298">
        <v>2272.8710000000001</v>
      </c>
    </row>
    <row r="299" spans="1:10" x14ac:dyDescent="0.3">
      <c r="A299" t="s">
        <v>21</v>
      </c>
      <c r="B299" t="s">
        <v>270</v>
      </c>
      <c r="C299">
        <v>4.9000000000000002E-2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0.10299999999999999</v>
      </c>
      <c r="E300">
        <v>3.5999999999999997E-2</v>
      </c>
      <c r="F300">
        <v>3.5999999999999997E-2</v>
      </c>
      <c r="G300">
        <v>0</v>
      </c>
      <c r="H300">
        <v>0</v>
      </c>
      <c r="I300">
        <v>177147</v>
      </c>
      <c r="J300">
        <v>6390.3770000000004</v>
      </c>
    </row>
    <row r="301" spans="1:10" x14ac:dyDescent="0.3">
      <c r="A301" t="s">
        <v>21</v>
      </c>
      <c r="B301" t="s">
        <v>271</v>
      </c>
      <c r="C301">
        <v>5.3999999999999999E-2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3.7679999999999998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3.798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3.5739999999999998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3.64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3.61</v>
      </c>
      <c r="D306" t="s">
        <v>65</v>
      </c>
      <c r="E306" t="s">
        <v>19</v>
      </c>
      <c r="F306" t="s">
        <v>19</v>
      </c>
      <c r="G306" t="s">
        <v>19</v>
      </c>
      <c r="H306" t="s">
        <v>19</v>
      </c>
      <c r="I306">
        <v>9</v>
      </c>
      <c r="J306" t="s">
        <v>19</v>
      </c>
    </row>
    <row r="307" spans="1:10" x14ac:dyDescent="0.3">
      <c r="A307" t="s">
        <v>21</v>
      </c>
      <c r="B307" t="s">
        <v>310</v>
      </c>
      <c r="C307">
        <v>3.581</v>
      </c>
      <c r="D307" t="s">
        <v>65</v>
      </c>
      <c r="E307" t="s">
        <v>19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2.843</v>
      </c>
      <c r="E308">
        <v>4.6749999999999998</v>
      </c>
      <c r="F308">
        <v>4.5449999999999999</v>
      </c>
      <c r="G308">
        <v>0.184</v>
      </c>
      <c r="H308">
        <v>4</v>
      </c>
      <c r="I308">
        <v>27</v>
      </c>
      <c r="J308">
        <v>122.723</v>
      </c>
    </row>
    <row r="309" spans="1:10" x14ac:dyDescent="0.3">
      <c r="A309" t="s">
        <v>21</v>
      </c>
      <c r="B309" t="s">
        <v>311</v>
      </c>
      <c r="C309">
        <v>2.81</v>
      </c>
      <c r="E309">
        <v>4.415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1.121</v>
      </c>
      <c r="E310">
        <v>0.60599999999999998</v>
      </c>
      <c r="F310">
        <v>0.61599999999999999</v>
      </c>
      <c r="G310">
        <v>1.4E-2</v>
      </c>
      <c r="H310">
        <v>2.4</v>
      </c>
      <c r="I310">
        <v>81</v>
      </c>
      <c r="J310">
        <v>49.905999999999999</v>
      </c>
    </row>
    <row r="311" spans="1:10" x14ac:dyDescent="0.3">
      <c r="A311" t="s">
        <v>21</v>
      </c>
      <c r="B311" t="s">
        <v>312</v>
      </c>
      <c r="C311">
        <v>1.1499999999999999</v>
      </c>
      <c r="E311">
        <v>0.626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0.26500000000000001</v>
      </c>
      <c r="E312">
        <v>0.124</v>
      </c>
      <c r="F312">
        <v>0.16600000000000001</v>
      </c>
      <c r="G312">
        <v>0.06</v>
      </c>
      <c r="H312">
        <v>35.9</v>
      </c>
      <c r="I312">
        <v>243</v>
      </c>
      <c r="J312">
        <v>40.362000000000002</v>
      </c>
    </row>
    <row r="313" spans="1:10" x14ac:dyDescent="0.3">
      <c r="A313" t="s">
        <v>21</v>
      </c>
      <c r="B313" t="s">
        <v>313</v>
      </c>
      <c r="C313">
        <v>0.433</v>
      </c>
      <c r="E313">
        <v>0.20799999999999999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0.13200000000000001</v>
      </c>
      <c r="E314">
        <v>5.3999999999999999E-2</v>
      </c>
      <c r="F314">
        <v>9.9000000000000005E-2</v>
      </c>
      <c r="G314">
        <v>6.4000000000000001E-2</v>
      </c>
      <c r="H314">
        <v>64.599999999999994</v>
      </c>
      <c r="I314">
        <v>729</v>
      </c>
      <c r="J314">
        <v>72.290000000000006</v>
      </c>
    </row>
    <row r="315" spans="1:10" x14ac:dyDescent="0.3">
      <c r="A315" t="s">
        <v>21</v>
      </c>
      <c r="B315" t="s">
        <v>314</v>
      </c>
      <c r="C315">
        <v>0.30599999999999999</v>
      </c>
      <c r="E315">
        <v>0.14399999999999999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5.8000000000000003E-2</v>
      </c>
      <c r="E316">
        <v>3.0000000000000001E-3</v>
      </c>
      <c r="F316">
        <v>3.6999999999999998E-2</v>
      </c>
      <c r="G316">
        <v>4.8000000000000001E-2</v>
      </c>
      <c r="H316">
        <v>131</v>
      </c>
      <c r="I316">
        <v>2187</v>
      </c>
      <c r="J316">
        <v>80.608000000000004</v>
      </c>
    </row>
    <row r="317" spans="1:10" x14ac:dyDescent="0.3">
      <c r="A317" t="s">
        <v>21</v>
      </c>
      <c r="B317" t="s">
        <v>315</v>
      </c>
      <c r="C317">
        <v>0.16300000000000001</v>
      </c>
      <c r="E317">
        <v>7.0999999999999994E-2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5.2999999999999999E-2</v>
      </c>
      <c r="E318" t="s">
        <v>19</v>
      </c>
      <c r="F318">
        <v>5.6000000000000001E-2</v>
      </c>
      <c r="G318">
        <v>0</v>
      </c>
      <c r="H318">
        <v>0</v>
      </c>
      <c r="I318">
        <v>6561</v>
      </c>
      <c r="J318">
        <v>367.815</v>
      </c>
    </row>
    <row r="319" spans="1:10" x14ac:dyDescent="0.3">
      <c r="A319" t="s">
        <v>21</v>
      </c>
      <c r="B319" t="s">
        <v>316</v>
      </c>
      <c r="C319">
        <v>0.13600000000000001</v>
      </c>
      <c r="E319">
        <v>5.6000000000000001E-2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6.5000000000000002E-2</v>
      </c>
      <c r="E320">
        <v>0.01</v>
      </c>
      <c r="F320">
        <v>1.4999999999999999E-2</v>
      </c>
      <c r="G320">
        <v>7.0000000000000001E-3</v>
      </c>
      <c r="H320">
        <v>47.4</v>
      </c>
      <c r="I320">
        <v>19683</v>
      </c>
      <c r="J320">
        <v>286.42099999999999</v>
      </c>
    </row>
    <row r="321" spans="1:10" x14ac:dyDescent="0.3">
      <c r="A321" t="s">
        <v>21</v>
      </c>
      <c r="B321" t="s">
        <v>317</v>
      </c>
      <c r="C321">
        <v>7.8E-2</v>
      </c>
      <c r="E321">
        <v>1.9E-2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4.8000000000000001E-2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5.3999999999999999E-2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5.6000000000000001E-2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4.9000000000000002E-2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3.8330000000000002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3.73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3.6459999999999999</v>
      </c>
      <c r="D328" t="s">
        <v>65</v>
      </c>
      <c r="E328" t="s">
        <v>19</v>
      </c>
      <c r="F328">
        <v>63.768000000000001</v>
      </c>
      <c r="G328">
        <v>0</v>
      </c>
      <c r="H328">
        <v>0</v>
      </c>
      <c r="I328">
        <v>3</v>
      </c>
      <c r="J328">
        <v>191.30500000000001</v>
      </c>
    </row>
    <row r="329" spans="1:10" x14ac:dyDescent="0.3">
      <c r="A329" t="s">
        <v>21</v>
      </c>
      <c r="B329" t="s">
        <v>357</v>
      </c>
      <c r="C329">
        <v>3.484</v>
      </c>
      <c r="E329">
        <v>63.768000000000001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3.4369999999999998</v>
      </c>
      <c r="E330">
        <v>37.765000000000001</v>
      </c>
      <c r="F330">
        <v>25.405999999999999</v>
      </c>
      <c r="G330">
        <v>17.478000000000002</v>
      </c>
      <c r="H330">
        <v>68.8</v>
      </c>
      <c r="I330">
        <v>9</v>
      </c>
      <c r="J330">
        <v>228.65299999999999</v>
      </c>
    </row>
    <row r="331" spans="1:10" x14ac:dyDescent="0.3">
      <c r="A331" t="s">
        <v>21</v>
      </c>
      <c r="B331" t="s">
        <v>358</v>
      </c>
      <c r="C331">
        <v>3.25</v>
      </c>
      <c r="E331">
        <v>13.047000000000001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2.2130000000000001</v>
      </c>
      <c r="E332">
        <v>1.95</v>
      </c>
      <c r="F332">
        <v>2.161</v>
      </c>
      <c r="G332">
        <v>0.29799999999999999</v>
      </c>
      <c r="H332">
        <v>13.8</v>
      </c>
      <c r="I332">
        <v>27</v>
      </c>
      <c r="J332">
        <v>58.348999999999997</v>
      </c>
    </row>
    <row r="333" spans="1:10" x14ac:dyDescent="0.3">
      <c r="A333" t="s">
        <v>21</v>
      </c>
      <c r="B333" t="s">
        <v>359</v>
      </c>
      <c r="C333">
        <v>2.3780000000000001</v>
      </c>
      <c r="E333">
        <v>2.3719999999999999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0.52300000000000002</v>
      </c>
      <c r="E334">
        <v>0.254</v>
      </c>
      <c r="F334">
        <v>0.315</v>
      </c>
      <c r="G334">
        <v>8.6999999999999994E-2</v>
      </c>
      <c r="H334">
        <v>27.5</v>
      </c>
      <c r="I334">
        <v>81</v>
      </c>
      <c r="J334">
        <v>25.532</v>
      </c>
    </row>
    <row r="335" spans="1:10" x14ac:dyDescent="0.3">
      <c r="A335" t="s">
        <v>21</v>
      </c>
      <c r="B335" t="s">
        <v>360</v>
      </c>
      <c r="C335">
        <v>0.753</v>
      </c>
      <c r="E335">
        <v>0.377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0.23200000000000001</v>
      </c>
      <c r="E336">
        <v>0.107</v>
      </c>
      <c r="F336">
        <v>0.104</v>
      </c>
      <c r="G336">
        <v>4.0000000000000001E-3</v>
      </c>
      <c r="H336">
        <v>4.0999999999999996</v>
      </c>
      <c r="I336">
        <v>243</v>
      </c>
      <c r="J336">
        <v>25.346</v>
      </c>
    </row>
    <row r="337" spans="1:10" x14ac:dyDescent="0.3">
      <c r="A337" t="s">
        <v>21</v>
      </c>
      <c r="B337" t="s">
        <v>361</v>
      </c>
      <c r="C337">
        <v>0.22</v>
      </c>
      <c r="E337">
        <v>0.10100000000000001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7.4999999999999997E-2</v>
      </c>
      <c r="E338">
        <v>1.7000000000000001E-2</v>
      </c>
      <c r="F338">
        <v>1.7000000000000001E-2</v>
      </c>
      <c r="G338">
        <v>1E-3</v>
      </c>
      <c r="H338">
        <v>6.4</v>
      </c>
      <c r="I338">
        <v>729</v>
      </c>
      <c r="J338">
        <v>12.121</v>
      </c>
    </row>
    <row r="339" spans="1:10" x14ac:dyDescent="0.3">
      <c r="A339" t="s">
        <v>21</v>
      </c>
      <c r="B339" t="s">
        <v>362</v>
      </c>
      <c r="C339">
        <v>7.2999999999999995E-2</v>
      </c>
      <c r="E339">
        <v>1.6E-2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5.6000000000000001E-2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5.1999999999999998E-2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5.1999999999999998E-2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4.5999999999999999E-2</v>
      </c>
      <c r="D343" t="s">
        <v>65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5.8000000000000003E-2</v>
      </c>
      <c r="E344">
        <v>3.0000000000000001E-3</v>
      </c>
      <c r="F344">
        <v>0.01</v>
      </c>
      <c r="G344">
        <v>0.01</v>
      </c>
      <c r="H344">
        <v>104.4</v>
      </c>
      <c r="I344">
        <v>19683</v>
      </c>
      <c r="J344">
        <v>194.24600000000001</v>
      </c>
    </row>
    <row r="345" spans="1:10" x14ac:dyDescent="0.3">
      <c r="A345" t="s">
        <v>21</v>
      </c>
      <c r="B345" t="s">
        <v>365</v>
      </c>
      <c r="C345">
        <v>7.3999999999999996E-2</v>
      </c>
      <c r="E345">
        <v>1.7000000000000001E-2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5.5E-2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5.1999999999999998E-2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6.3E-2</v>
      </c>
      <c r="E348">
        <v>8.0000000000000002E-3</v>
      </c>
      <c r="F348">
        <v>8.0000000000000002E-3</v>
      </c>
      <c r="G348">
        <v>0</v>
      </c>
      <c r="H348">
        <v>0</v>
      </c>
      <c r="I348">
        <v>177147</v>
      </c>
      <c r="J348">
        <v>1447.646</v>
      </c>
    </row>
    <row r="349" spans="1:10" x14ac:dyDescent="0.3">
      <c r="A349" t="s">
        <v>21</v>
      </c>
      <c r="B349" t="s">
        <v>367</v>
      </c>
      <c r="C349">
        <v>4.9000000000000002E-2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3.65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3.706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3.4</v>
      </c>
      <c r="E352">
        <v>27.957999999999998</v>
      </c>
      <c r="F352">
        <v>20.754000000000001</v>
      </c>
      <c r="G352">
        <v>10.188000000000001</v>
      </c>
      <c r="H352">
        <v>49.1</v>
      </c>
      <c r="I352">
        <v>3</v>
      </c>
      <c r="J352">
        <v>62.261000000000003</v>
      </c>
    </row>
    <row r="353" spans="1:10" x14ac:dyDescent="0.3">
      <c r="A353" t="s">
        <v>21</v>
      </c>
      <c r="B353" t="s">
        <v>405</v>
      </c>
      <c r="C353">
        <v>3.26</v>
      </c>
      <c r="E353">
        <v>13.55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2.722</v>
      </c>
      <c r="E354">
        <v>3.82</v>
      </c>
      <c r="F354">
        <v>4.0449999999999999</v>
      </c>
      <c r="G354">
        <v>0.31900000000000001</v>
      </c>
      <c r="H354">
        <v>7.9</v>
      </c>
      <c r="I354">
        <v>9</v>
      </c>
      <c r="J354">
        <v>36.408000000000001</v>
      </c>
    </row>
    <row r="355" spans="1:10" x14ac:dyDescent="0.3">
      <c r="A355" t="s">
        <v>21</v>
      </c>
      <c r="B355" t="s">
        <v>406</v>
      </c>
      <c r="C355">
        <v>2.7909999999999999</v>
      </c>
      <c r="E355">
        <v>4.2709999999999999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0.92600000000000005</v>
      </c>
      <c r="E356">
        <v>0.47799999999999998</v>
      </c>
      <c r="F356">
        <v>0.48</v>
      </c>
      <c r="G356">
        <v>3.0000000000000001E-3</v>
      </c>
      <c r="H356">
        <v>0.6</v>
      </c>
      <c r="I356">
        <v>27</v>
      </c>
      <c r="J356">
        <v>12.972</v>
      </c>
    </row>
    <row r="357" spans="1:10" x14ac:dyDescent="0.3">
      <c r="A357" t="s">
        <v>21</v>
      </c>
      <c r="B357" t="s">
        <v>407</v>
      </c>
      <c r="C357">
        <v>0.93300000000000005</v>
      </c>
      <c r="E357">
        <v>0.48299999999999998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0.22500000000000001</v>
      </c>
      <c r="E358">
        <v>0.10299999999999999</v>
      </c>
      <c r="F358">
        <v>0.10199999999999999</v>
      </c>
      <c r="G358">
        <v>2E-3</v>
      </c>
      <c r="H358">
        <v>1.7</v>
      </c>
      <c r="I358">
        <v>81</v>
      </c>
      <c r="J358">
        <v>8.2840000000000007</v>
      </c>
    </row>
    <row r="359" spans="1:10" x14ac:dyDescent="0.3">
      <c r="A359" t="s">
        <v>21</v>
      </c>
      <c r="B359" t="s">
        <v>408</v>
      </c>
      <c r="C359">
        <v>0.22</v>
      </c>
      <c r="E359">
        <v>0.10100000000000001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9.6000000000000002E-2</v>
      </c>
      <c r="E360">
        <v>3.2000000000000001E-2</v>
      </c>
      <c r="F360">
        <v>3.2000000000000001E-2</v>
      </c>
      <c r="G360">
        <v>0</v>
      </c>
      <c r="H360">
        <v>0.4</v>
      </c>
      <c r="I360">
        <v>243</v>
      </c>
      <c r="J360">
        <v>7.7430000000000003</v>
      </c>
    </row>
    <row r="361" spans="1:10" x14ac:dyDescent="0.3">
      <c r="A361" t="s">
        <v>21</v>
      </c>
      <c r="B361" t="s">
        <v>409</v>
      </c>
      <c r="C361">
        <v>9.6000000000000002E-2</v>
      </c>
      <c r="E361">
        <v>3.2000000000000001E-2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5.8000000000000003E-2</v>
      </c>
      <c r="E362">
        <v>3.0000000000000001E-3</v>
      </c>
      <c r="F362">
        <v>5.0000000000000001E-3</v>
      </c>
      <c r="G362">
        <v>3.0000000000000001E-3</v>
      </c>
      <c r="H362">
        <v>59.8</v>
      </c>
      <c r="I362">
        <v>729</v>
      </c>
      <c r="J362">
        <v>3.7170000000000001</v>
      </c>
    </row>
    <row r="363" spans="1:10" x14ac:dyDescent="0.3">
      <c r="A363" t="s">
        <v>21</v>
      </c>
      <c r="B363" t="s">
        <v>410</v>
      </c>
      <c r="C363">
        <v>6.2E-2</v>
      </c>
      <c r="E363">
        <v>7.0000000000000001E-3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4.8000000000000001E-2</v>
      </c>
      <c r="E364" t="s">
        <v>19</v>
      </c>
      <c r="F364">
        <v>3.0000000000000001E-3</v>
      </c>
      <c r="G364">
        <v>0</v>
      </c>
      <c r="H364">
        <v>0</v>
      </c>
      <c r="I364">
        <v>2187</v>
      </c>
      <c r="J364">
        <v>6.9459999999999997</v>
      </c>
    </row>
    <row r="365" spans="1:10" x14ac:dyDescent="0.3">
      <c r="A365" t="s">
        <v>21</v>
      </c>
      <c r="B365" t="s">
        <v>411</v>
      </c>
      <c r="C365">
        <v>5.8000000000000003E-2</v>
      </c>
      <c r="E365">
        <v>3.0000000000000001E-3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5.1999999999999998E-2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5.1999999999999998E-2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6.8000000000000005E-2</v>
      </c>
      <c r="E368">
        <v>1.2E-2</v>
      </c>
      <c r="F368">
        <v>1.4E-2</v>
      </c>
      <c r="G368">
        <v>4.0000000000000001E-3</v>
      </c>
      <c r="H368">
        <v>24.6</v>
      </c>
      <c r="I368">
        <v>19683</v>
      </c>
      <c r="J368">
        <v>282.57400000000001</v>
      </c>
    </row>
    <row r="369" spans="1:10" x14ac:dyDescent="0.3">
      <c r="A369" t="s">
        <v>21</v>
      </c>
      <c r="B369" t="s">
        <v>413</v>
      </c>
      <c r="C369">
        <v>7.3999999999999996E-2</v>
      </c>
      <c r="E369">
        <v>1.7000000000000001E-2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4.8000000000000001E-2</v>
      </c>
      <c r="D370" t="s">
        <v>65</v>
      </c>
      <c r="E370" t="s">
        <v>19</v>
      </c>
      <c r="F370">
        <v>5.0000000000000001E-3</v>
      </c>
      <c r="G370">
        <v>0</v>
      </c>
      <c r="H370">
        <v>0</v>
      </c>
      <c r="I370">
        <v>59049</v>
      </c>
      <c r="J370">
        <v>284.096</v>
      </c>
    </row>
    <row r="371" spans="1:10" x14ac:dyDescent="0.3">
      <c r="A371" t="s">
        <v>21</v>
      </c>
      <c r="B371" t="s">
        <v>414</v>
      </c>
      <c r="C371">
        <v>0.06</v>
      </c>
      <c r="E371">
        <v>5.0000000000000001E-3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6.0999999999999999E-2</v>
      </c>
      <c r="E372">
        <v>6.0000000000000001E-3</v>
      </c>
      <c r="F372">
        <v>1.4999999999999999E-2</v>
      </c>
      <c r="G372">
        <v>1.4E-2</v>
      </c>
      <c r="H372">
        <v>90</v>
      </c>
      <c r="I372">
        <v>177147</v>
      </c>
      <c r="J372">
        <v>2739.4229999999998</v>
      </c>
    </row>
    <row r="373" spans="1:10" x14ac:dyDescent="0.3">
      <c r="A373" t="s">
        <v>21</v>
      </c>
      <c r="B373" t="s">
        <v>415</v>
      </c>
      <c r="C373">
        <v>8.5999999999999993E-2</v>
      </c>
      <c r="E373">
        <v>2.5000000000000001E-2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5.0999999999999997E-2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4.9000000000000002E-2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4.4999999999999998E-2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4.3999999999999997E-2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4.5999999999999999E-2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4.4999999999999998E-2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4.4999999999999998E-2</v>
      </c>
      <c r="D380" t="s">
        <v>65</v>
      </c>
      <c r="E380" t="s">
        <v>19</v>
      </c>
      <c r="F380" t="s">
        <v>19</v>
      </c>
      <c r="G380" t="s">
        <v>19</v>
      </c>
      <c r="H380" t="s">
        <v>19</v>
      </c>
      <c r="I380">
        <v>27</v>
      </c>
      <c r="J380" t="s">
        <v>19</v>
      </c>
    </row>
    <row r="381" spans="1:10" x14ac:dyDescent="0.3">
      <c r="A381" t="s">
        <v>21</v>
      </c>
      <c r="B381" t="s">
        <v>131</v>
      </c>
      <c r="C381">
        <v>4.3999999999999997E-2</v>
      </c>
      <c r="D381" t="s">
        <v>65</v>
      </c>
      <c r="E381" t="s">
        <v>19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4.5999999999999999E-2</v>
      </c>
      <c r="D382" t="s">
        <v>65</v>
      </c>
      <c r="E382" t="s">
        <v>19</v>
      </c>
      <c r="F382" t="s">
        <v>19</v>
      </c>
      <c r="G382" t="s">
        <v>19</v>
      </c>
      <c r="H382" t="s">
        <v>19</v>
      </c>
      <c r="I382">
        <v>81</v>
      </c>
      <c r="J382" t="s">
        <v>19</v>
      </c>
    </row>
    <row r="383" spans="1:10" x14ac:dyDescent="0.3">
      <c r="A383" t="s">
        <v>21</v>
      </c>
      <c r="B383" t="s">
        <v>132</v>
      </c>
      <c r="C383">
        <v>4.3999999999999997E-2</v>
      </c>
      <c r="D383" t="s">
        <v>65</v>
      </c>
      <c r="E383" t="s">
        <v>19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4.4999999999999998E-2</v>
      </c>
      <c r="D384" t="s">
        <v>65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4.5999999999999999E-2</v>
      </c>
      <c r="D385" t="s">
        <v>65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4.5999999999999999E-2</v>
      </c>
      <c r="D386" t="s">
        <v>65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4.4999999999999998E-2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4.4999999999999998E-2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4.5999999999999999E-2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4.5999999999999999E-2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4.5999999999999999E-2</v>
      </c>
      <c r="D391" t="s">
        <v>65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4.5999999999999999E-2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4.4999999999999998E-2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4.5999999999999999E-2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4.4999999999999998E-2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4.7E-2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436.64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475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35" priority="16" operator="greaterThan">
      <formula>20</formula>
    </cfRule>
  </conditionalFormatting>
  <conditionalFormatting sqref="R6:AC6">
    <cfRule type="cellIs" dxfId="234" priority="15" operator="greaterThan">
      <formula>20</formula>
    </cfRule>
  </conditionalFormatting>
  <conditionalFormatting sqref="D9:O9">
    <cfRule type="cellIs" dxfId="233" priority="14" operator="greaterThan">
      <formula>20</formula>
    </cfRule>
  </conditionalFormatting>
  <conditionalFormatting sqref="R9:AC9">
    <cfRule type="cellIs" dxfId="232" priority="13" operator="greaterThan">
      <formula>20</formula>
    </cfRule>
  </conditionalFormatting>
  <conditionalFormatting sqref="D12:O12">
    <cfRule type="cellIs" dxfId="231" priority="12" operator="greaterThan">
      <formula>20</formula>
    </cfRule>
  </conditionalFormatting>
  <conditionalFormatting sqref="R12:AC12">
    <cfRule type="cellIs" dxfId="230" priority="11" operator="greaterThan">
      <formula>20</formula>
    </cfRule>
  </conditionalFormatting>
  <conditionalFormatting sqref="D15:O15">
    <cfRule type="cellIs" dxfId="229" priority="10" operator="greaterThan">
      <formula>20</formula>
    </cfRule>
  </conditionalFormatting>
  <conditionalFormatting sqref="R15:AC15">
    <cfRule type="cellIs" dxfId="228" priority="9" operator="greaterThan">
      <formula>20</formula>
    </cfRule>
  </conditionalFormatting>
  <conditionalFormatting sqref="D18:O18">
    <cfRule type="cellIs" dxfId="227" priority="8" operator="greaterThan">
      <formula>20</formula>
    </cfRule>
  </conditionalFormatting>
  <conditionalFormatting sqref="R18:AC18">
    <cfRule type="cellIs" dxfId="226" priority="7" operator="greaterThan">
      <formula>20</formula>
    </cfRule>
  </conditionalFormatting>
  <conditionalFormatting sqref="D21:O21">
    <cfRule type="cellIs" dxfId="225" priority="6" operator="greaterThan">
      <formula>20</formula>
    </cfRule>
  </conditionalFormatting>
  <conditionalFormatting sqref="R21:AC21">
    <cfRule type="cellIs" dxfId="224" priority="5" operator="greaterThan">
      <formula>20</formula>
    </cfRule>
  </conditionalFormatting>
  <conditionalFormatting sqref="D24:O24">
    <cfRule type="cellIs" dxfId="223" priority="4" operator="greaterThan">
      <formula>20</formula>
    </cfRule>
  </conditionalFormatting>
  <conditionalFormatting sqref="R24:AC24">
    <cfRule type="cellIs" dxfId="222" priority="3" operator="greaterThan">
      <formula>20</formula>
    </cfRule>
  </conditionalFormatting>
  <conditionalFormatting sqref="D27:O27">
    <cfRule type="cellIs" dxfId="221" priority="2" operator="greaterThan">
      <formula>20</formula>
    </cfRule>
  </conditionalFormatting>
  <conditionalFormatting sqref="R27:AC27">
    <cfRule type="cellIs" dxfId="220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27.5</v>
      </c>
      <c r="C4" s="1" t="s">
        <v>438</v>
      </c>
      <c r="D4">
        <v>4.65E-2</v>
      </c>
      <c r="E4">
        <v>9.7799999999999998E-2</v>
      </c>
      <c r="F4">
        <v>0.15690000000000001</v>
      </c>
      <c r="G4">
        <v>8.8099999999999998E-2</v>
      </c>
      <c r="H4">
        <v>4.6600000000000003E-2</v>
      </c>
      <c r="I4">
        <v>6.2100000000000002E-2</v>
      </c>
      <c r="J4">
        <v>5.6300000000000003E-2</v>
      </c>
      <c r="K4">
        <v>0.11509999999999999</v>
      </c>
      <c r="L4">
        <v>4.5999999999999999E-2</v>
      </c>
      <c r="M4">
        <v>0.2014</v>
      </c>
      <c r="N4">
        <v>0.44900000000000001</v>
      </c>
      <c r="O4">
        <v>4.3999999999999997E-2</v>
      </c>
      <c r="Q4" s="1" t="s">
        <v>446</v>
      </c>
      <c r="R4">
        <v>3.2591000000000001</v>
      </c>
      <c r="S4">
        <v>3.2583000000000002</v>
      </c>
      <c r="T4">
        <v>2.8639999999999999</v>
      </c>
      <c r="U4">
        <v>2.4718</v>
      </c>
      <c r="V4">
        <v>1.8314999999999999</v>
      </c>
      <c r="W4">
        <v>0.90590000000000004</v>
      </c>
      <c r="X4">
        <v>0.3916</v>
      </c>
      <c r="Y4">
        <v>0.1857</v>
      </c>
      <c r="Z4">
        <v>0.1018</v>
      </c>
      <c r="AA4">
        <v>6.9199999999999998E-2</v>
      </c>
      <c r="AB4">
        <v>5.6099999999999997E-2</v>
      </c>
      <c r="AC4">
        <v>5.0799999999999998E-2</v>
      </c>
    </row>
    <row r="5" spans="1:29" x14ac:dyDescent="0.3">
      <c r="C5" s="1"/>
      <c r="D5">
        <v>4.5900000000000003E-2</v>
      </c>
      <c r="E5">
        <v>4.6199999999999998E-2</v>
      </c>
      <c r="F5">
        <v>4.4600000000000001E-2</v>
      </c>
      <c r="G5">
        <v>4.4499999999999998E-2</v>
      </c>
      <c r="H5">
        <v>4.36E-2</v>
      </c>
      <c r="I5">
        <v>4.4299999999999999E-2</v>
      </c>
      <c r="J5">
        <v>4.4900000000000002E-2</v>
      </c>
      <c r="K5">
        <v>4.3900000000000002E-2</v>
      </c>
      <c r="L5">
        <v>4.36E-2</v>
      </c>
      <c r="M5">
        <v>5.04E-2</v>
      </c>
      <c r="N5">
        <v>4.58E-2</v>
      </c>
      <c r="O5">
        <v>4.4900000000000002E-2</v>
      </c>
      <c r="Q5" s="1"/>
      <c r="R5">
        <v>3.5808</v>
      </c>
      <c r="S5">
        <v>3.4621</v>
      </c>
      <c r="T5">
        <v>3.3691</v>
      </c>
      <c r="U5">
        <v>2.9670000000000001</v>
      </c>
      <c r="V5">
        <v>2.0211999999999999</v>
      </c>
      <c r="W5">
        <v>0.97370000000000001</v>
      </c>
      <c r="X5">
        <v>0.46820000000000001</v>
      </c>
      <c r="Y5">
        <v>0.20399999999999999</v>
      </c>
      <c r="Z5">
        <v>0.1125</v>
      </c>
      <c r="AA5">
        <v>7.0599999999999996E-2</v>
      </c>
      <c r="AB5">
        <v>5.7500000000000002E-2</v>
      </c>
      <c r="AC5">
        <v>5.11E-2</v>
      </c>
    </row>
    <row r="6" spans="1:29" s="10" customFormat="1" x14ac:dyDescent="0.3">
      <c r="C6" s="9" t="s">
        <v>519</v>
      </c>
      <c r="D6" s="10">
        <f>_xlfn.STDEV.S(D4:D5)/AVERAGE(D4:D5)*100</f>
        <v>0.91832049504745861</v>
      </c>
      <c r="E6" s="10">
        <f>_xlfn.STDEV.S(E4:E5)/AVERAGE(E4:E5)*100</f>
        <v>50.675985985035922</v>
      </c>
      <c r="F6" s="10">
        <f t="shared" ref="F6:O6" si="0">_xlfn.STDEV.S(F4:F5)/AVERAGE(F4:F5)*100</f>
        <v>78.816964295036513</v>
      </c>
      <c r="G6" s="10">
        <f>_xlfn.STDEV.S(G4:G5)/AVERAGE(G4:G5)*100</f>
        <v>46.500536440020326</v>
      </c>
      <c r="H6" s="10">
        <f t="shared" si="0"/>
        <v>4.703592779511407</v>
      </c>
      <c r="I6" s="10">
        <f t="shared" si="0"/>
        <v>23.658835911880747</v>
      </c>
      <c r="J6" s="10">
        <f t="shared" si="0"/>
        <v>15.930864240171127</v>
      </c>
      <c r="K6" s="10">
        <f t="shared" si="0"/>
        <v>63.328305434568776</v>
      </c>
      <c r="L6" s="10">
        <f t="shared" si="0"/>
        <v>3.7880720420707892</v>
      </c>
      <c r="M6" s="10">
        <f t="shared" si="0"/>
        <v>84.807882413954445</v>
      </c>
      <c r="N6" s="10">
        <f t="shared" si="0"/>
        <v>115.24068479159901</v>
      </c>
      <c r="O6" s="10">
        <f t="shared" si="0"/>
        <v>1.4317122678692831</v>
      </c>
      <c r="Q6" s="9" t="s">
        <v>519</v>
      </c>
      <c r="R6" s="10">
        <f>_xlfn.STDEV.S(R4:R5)/AVERAGE(R4:R5)*100</f>
        <v>6.6514496266820347</v>
      </c>
      <c r="S6" s="10">
        <f t="shared" ref="S6:AC6" si="1">_xlfn.STDEV.S(S4:S5)/AVERAGE(S4:S5)*100</f>
        <v>4.288684066597769</v>
      </c>
      <c r="T6" s="10">
        <f t="shared" si="1"/>
        <v>11.460096426411424</v>
      </c>
      <c r="U6" s="10">
        <f t="shared" si="1"/>
        <v>12.876343239081352</v>
      </c>
      <c r="V6" s="10">
        <f t="shared" si="1"/>
        <v>6.9633325403528996</v>
      </c>
      <c r="W6" s="10">
        <f t="shared" si="1"/>
        <v>5.1012810985792623</v>
      </c>
      <c r="X6" s="10">
        <f t="shared" si="1"/>
        <v>12.599297380527924</v>
      </c>
      <c r="Y6" s="10">
        <f t="shared" si="1"/>
        <v>6.6410336647235351</v>
      </c>
      <c r="Z6" s="10">
        <f t="shared" si="1"/>
        <v>7.0611689768511994</v>
      </c>
      <c r="AA6" s="10">
        <f t="shared" si="1"/>
        <v>1.4162367577412955</v>
      </c>
      <c r="AB6" s="10">
        <f t="shared" si="1"/>
        <v>1.7428688268682575</v>
      </c>
      <c r="AC6" s="10">
        <f t="shared" si="1"/>
        <v>0.4163533549675475</v>
      </c>
    </row>
    <row r="7" spans="1:29" x14ac:dyDescent="0.3">
      <c r="C7" s="1" t="s">
        <v>520</v>
      </c>
      <c r="D7">
        <v>3.5752000000000002</v>
      </c>
      <c r="E7">
        <v>3.41</v>
      </c>
      <c r="F7">
        <v>3.1086999999999998</v>
      </c>
      <c r="G7">
        <v>1.1742999999999999</v>
      </c>
      <c r="H7">
        <v>0.31269999999999998</v>
      </c>
      <c r="I7">
        <v>0.1042</v>
      </c>
      <c r="J7">
        <v>6.7799999999999999E-2</v>
      </c>
      <c r="K7">
        <v>5.0200000000000002E-2</v>
      </c>
      <c r="L7">
        <v>4.6399999999999997E-2</v>
      </c>
      <c r="M7">
        <v>4.53E-2</v>
      </c>
      <c r="N7">
        <v>4.8000000000000001E-2</v>
      </c>
      <c r="O7">
        <v>4.6199999999999998E-2</v>
      </c>
      <c r="Q7" s="1" t="s">
        <v>527</v>
      </c>
      <c r="R7">
        <v>3.8142999999999998</v>
      </c>
      <c r="S7">
        <v>3.7915999999999999</v>
      </c>
      <c r="T7">
        <v>3.7481</v>
      </c>
      <c r="U7" s="11">
        <v>3.1960000000000002</v>
      </c>
      <c r="V7">
        <v>1.0981000000000001</v>
      </c>
      <c r="W7">
        <v>0.30049999999999999</v>
      </c>
      <c r="X7">
        <v>0.1132</v>
      </c>
      <c r="Y7">
        <v>6.3899999999999998E-2</v>
      </c>
      <c r="Z7">
        <v>5.3900000000000003E-2</v>
      </c>
      <c r="AA7">
        <v>4.8099999999999997E-2</v>
      </c>
      <c r="AB7">
        <v>4.6300000000000001E-2</v>
      </c>
      <c r="AC7">
        <v>4.7399999999999998E-2</v>
      </c>
    </row>
    <row r="8" spans="1:29" x14ac:dyDescent="0.3">
      <c r="C8" s="1"/>
      <c r="D8">
        <v>3.6086999999999998</v>
      </c>
      <c r="E8">
        <v>3.4287000000000001</v>
      </c>
      <c r="F8">
        <v>3.2248999999999999</v>
      </c>
      <c r="G8">
        <v>1.2028000000000001</v>
      </c>
      <c r="H8">
        <v>0.29870000000000002</v>
      </c>
      <c r="I8">
        <v>0.1055</v>
      </c>
      <c r="J8">
        <v>6.5500000000000003E-2</v>
      </c>
      <c r="K8">
        <v>5.5800000000000002E-2</v>
      </c>
      <c r="L8">
        <v>4.6199999999999998E-2</v>
      </c>
      <c r="M8">
        <v>4.5999999999999999E-2</v>
      </c>
      <c r="N8">
        <v>4.9200000000000001E-2</v>
      </c>
      <c r="O8">
        <v>4.5999999999999999E-2</v>
      </c>
      <c r="Q8" s="1"/>
      <c r="R8">
        <v>3.782</v>
      </c>
      <c r="S8">
        <v>3.7982999999999998</v>
      </c>
      <c r="T8">
        <v>3.7566000000000002</v>
      </c>
      <c r="U8" s="11">
        <v>3.0950000000000002</v>
      </c>
      <c r="V8">
        <v>1.0398000000000001</v>
      </c>
      <c r="W8">
        <v>0.31359999999999999</v>
      </c>
      <c r="X8">
        <v>0.11459999999999999</v>
      </c>
      <c r="Y8">
        <v>6.1899999999999997E-2</v>
      </c>
      <c r="Z8">
        <v>7.7299999999999994E-2</v>
      </c>
      <c r="AA8">
        <v>4.7600000000000003E-2</v>
      </c>
      <c r="AB8">
        <v>4.5999999999999999E-2</v>
      </c>
      <c r="AC8">
        <v>4.4900000000000002E-2</v>
      </c>
    </row>
    <row r="9" spans="1:29" s="10" customFormat="1" x14ac:dyDescent="0.3">
      <c r="C9" s="9" t="s">
        <v>519</v>
      </c>
      <c r="D9" s="10">
        <f>_xlfn.STDEV.S(D7:D8)/AVERAGE(D7:D8)*100</f>
        <v>0.65947680701983857</v>
      </c>
      <c r="E9" s="10">
        <f>_xlfn.STDEV.S(E7:E8)/AVERAGE(E7:E8)*100</f>
        <v>0.38670790671292488</v>
      </c>
      <c r="F9" s="10">
        <f t="shared" ref="F9:O9" si="2">_xlfn.STDEV.S(F7:F8)/AVERAGE(F7:F8)*100</f>
        <v>2.5946004791548845</v>
      </c>
      <c r="G9" s="10">
        <f>_xlfn.STDEV.S(G7:G8)/AVERAGE(G7:G8)*100</f>
        <v>1.6955570454601609</v>
      </c>
      <c r="H9" s="10">
        <f t="shared" si="2"/>
        <v>3.2383038719697859</v>
      </c>
      <c r="I9" s="10">
        <f t="shared" si="2"/>
        <v>0.87671799288746666</v>
      </c>
      <c r="J9" s="10">
        <f t="shared" si="2"/>
        <v>2.4401284272003854</v>
      </c>
      <c r="K9" s="10">
        <f t="shared" si="2"/>
        <v>7.4713169332918241</v>
      </c>
      <c r="L9" s="10">
        <f t="shared" si="2"/>
        <v>0.30544569381708131</v>
      </c>
      <c r="M9" s="10">
        <f t="shared" si="2"/>
        <v>1.0842820302970049</v>
      </c>
      <c r="N9" s="10">
        <f t="shared" si="2"/>
        <v>1.7459426695964131</v>
      </c>
      <c r="O9" s="10">
        <f t="shared" si="2"/>
        <v>0.3067708378249645</v>
      </c>
      <c r="Q9" s="9" t="s">
        <v>519</v>
      </c>
      <c r="R9" s="10">
        <f>_xlfn.STDEV.S(R7:R8)/AVERAGE(R7:R8)*100</f>
        <v>0.60133351848466565</v>
      </c>
      <c r="S9" s="10">
        <f t="shared" ref="S9:AC9" si="3">_xlfn.STDEV.S(S7:S8)/AVERAGE(S7:S8)*100</f>
        <v>0.12483999615145963</v>
      </c>
      <c r="T9" s="10">
        <f t="shared" si="3"/>
        <v>0.16017715938240776</v>
      </c>
      <c r="U9" s="10">
        <f t="shared" si="3"/>
        <v>2.2704748020931897</v>
      </c>
      <c r="V9" s="10">
        <f t="shared" si="3"/>
        <v>3.8565251268231191</v>
      </c>
      <c r="W9" s="10">
        <f t="shared" si="3"/>
        <v>3.0168047007144678</v>
      </c>
      <c r="X9" s="10">
        <f t="shared" si="3"/>
        <v>0.86913915159013644</v>
      </c>
      <c r="Y9" s="10">
        <f t="shared" si="3"/>
        <v>2.2483522454262261</v>
      </c>
      <c r="Z9" s="10">
        <f t="shared" si="3"/>
        <v>25.223016280129958</v>
      </c>
      <c r="AA9" s="10">
        <f t="shared" si="3"/>
        <v>0.73887855923358225</v>
      </c>
      <c r="AB9" s="10">
        <f t="shared" si="3"/>
        <v>0.4596577125806402</v>
      </c>
      <c r="AC9" s="10">
        <f t="shared" si="3"/>
        <v>3.8304809381719735</v>
      </c>
    </row>
    <row r="10" spans="1:29" x14ac:dyDescent="0.3">
      <c r="C10" s="1" t="s">
        <v>521</v>
      </c>
      <c r="D10">
        <v>3.6934</v>
      </c>
      <c r="E10">
        <v>3.5137</v>
      </c>
      <c r="F10">
        <v>2.8654999999999999</v>
      </c>
      <c r="G10">
        <v>0.76459999999999995</v>
      </c>
      <c r="H10">
        <v>0.25659999999999999</v>
      </c>
      <c r="I10">
        <v>8.7099999999999997E-2</v>
      </c>
      <c r="J10">
        <v>6.3399999999999998E-2</v>
      </c>
      <c r="K10">
        <v>4.9700000000000001E-2</v>
      </c>
      <c r="L10">
        <v>4.6100000000000002E-2</v>
      </c>
      <c r="M10">
        <v>4.5400000000000003E-2</v>
      </c>
      <c r="N10">
        <v>4.8000000000000001E-2</v>
      </c>
      <c r="O10">
        <v>4.7800000000000002E-2</v>
      </c>
      <c r="Q10" s="1" t="s">
        <v>528</v>
      </c>
      <c r="R10">
        <v>3.8548</v>
      </c>
      <c r="S10">
        <v>3.8102999999999998</v>
      </c>
      <c r="T10">
        <v>3.4201999999999999</v>
      </c>
      <c r="U10" s="11">
        <v>2.2044000000000001</v>
      </c>
      <c r="V10">
        <v>0.54449999999999998</v>
      </c>
      <c r="W10">
        <v>0.16739999999999999</v>
      </c>
      <c r="X10">
        <v>0.08</v>
      </c>
      <c r="Y10">
        <v>5.5100000000000003E-2</v>
      </c>
      <c r="Z10">
        <v>4.9399999999999999E-2</v>
      </c>
      <c r="AA10">
        <v>4.6199999999999998E-2</v>
      </c>
      <c r="AB10">
        <v>4.4900000000000002E-2</v>
      </c>
      <c r="AC10">
        <v>5.9200000000000003E-2</v>
      </c>
    </row>
    <row r="11" spans="1:29" x14ac:dyDescent="0.3">
      <c r="C11" s="1"/>
      <c r="D11">
        <v>3.6549</v>
      </c>
      <c r="E11">
        <v>3.4235000000000002</v>
      </c>
      <c r="F11">
        <v>2.5863999999999998</v>
      </c>
      <c r="G11">
        <v>0.77149999999999996</v>
      </c>
      <c r="H11">
        <v>0.25109999999999999</v>
      </c>
      <c r="I11">
        <v>8.2100000000000006E-2</v>
      </c>
      <c r="J11">
        <v>6.0299999999999999E-2</v>
      </c>
      <c r="K11">
        <v>4.82E-2</v>
      </c>
      <c r="L11">
        <v>4.4999999999999998E-2</v>
      </c>
      <c r="M11">
        <v>4.4999999999999998E-2</v>
      </c>
      <c r="N11">
        <v>4.5499999999999999E-2</v>
      </c>
      <c r="O11">
        <v>4.8000000000000001E-2</v>
      </c>
      <c r="Q11" s="1"/>
      <c r="R11">
        <v>3.8512</v>
      </c>
      <c r="S11">
        <v>3.5775999999999999</v>
      </c>
      <c r="T11">
        <v>3.3835000000000002</v>
      </c>
      <c r="U11" s="11">
        <v>1.8851</v>
      </c>
      <c r="V11">
        <v>0.53359999999999996</v>
      </c>
      <c r="W11">
        <v>0.14899999999999999</v>
      </c>
      <c r="X11">
        <v>7.9399999999999998E-2</v>
      </c>
      <c r="Y11">
        <v>5.3199999999999997E-2</v>
      </c>
      <c r="Z11">
        <v>5.0099999999999999E-2</v>
      </c>
      <c r="AA11">
        <v>4.9799999999999997E-2</v>
      </c>
      <c r="AB11">
        <v>5.4800000000000001E-2</v>
      </c>
      <c r="AC11">
        <v>4.4200000000000003E-2</v>
      </c>
    </row>
    <row r="12" spans="1:29" s="10" customFormat="1" x14ac:dyDescent="0.3">
      <c r="C12" s="9" t="s">
        <v>519</v>
      </c>
      <c r="D12" s="10">
        <f>_xlfn.STDEV.S(D10:D11)/AVERAGE(D10:D11)*100</f>
        <v>0.74094990884101253</v>
      </c>
      <c r="E12" s="10">
        <f>_xlfn.STDEV.S(E10:E11)/AVERAGE(E10:E11)*100</f>
        <v>1.8388119605323896</v>
      </c>
      <c r="F12" s="10">
        <f t="shared" ref="F12:O12" si="4">_xlfn.STDEV.S(F10:F11)/AVERAGE(F10:F11)*100</f>
        <v>7.239806402507952</v>
      </c>
      <c r="G12" s="10">
        <f>_xlfn.STDEV.S(G10:G11)/AVERAGE(G10:G11)*100</f>
        <v>0.63524989130749177</v>
      </c>
      <c r="H12" s="10">
        <f t="shared" si="4"/>
        <v>1.5320414798211601</v>
      </c>
      <c r="I12" s="10">
        <f t="shared" si="4"/>
        <v>4.1791180921190669</v>
      </c>
      <c r="J12" s="10">
        <f t="shared" si="4"/>
        <v>3.5441083616463969</v>
      </c>
      <c r="K12" s="10">
        <f t="shared" si="4"/>
        <v>2.1668236399996368</v>
      </c>
      <c r="L12" s="10">
        <f t="shared" si="4"/>
        <v>1.7076124243802524</v>
      </c>
      <c r="M12" s="10">
        <f t="shared" si="4"/>
        <v>0.62575821343942961</v>
      </c>
      <c r="N12" s="10">
        <f t="shared" si="4"/>
        <v>3.7813196854895619</v>
      </c>
      <c r="O12" s="10">
        <f t="shared" si="4"/>
        <v>0.29524291490043558</v>
      </c>
      <c r="Q12" s="9" t="s">
        <v>519</v>
      </c>
      <c r="R12" s="10">
        <f>_xlfn.STDEV.S(R10:R11)/AVERAGE(R10:R11)*100</f>
        <v>6.6067594401027899E-2</v>
      </c>
      <c r="S12" s="10">
        <f t="shared" ref="S12:AC12" si="5">_xlfn.STDEV.S(S10:S11)/AVERAGE(S10:S11)*100</f>
        <v>4.4544118892272371</v>
      </c>
      <c r="T12" s="10">
        <f t="shared" si="5"/>
        <v>0.76284430146967397</v>
      </c>
      <c r="U12" s="10">
        <f t="shared" si="5"/>
        <v>11.041897309346606</v>
      </c>
      <c r="V12" s="10">
        <f t="shared" si="5"/>
        <v>1.4298235627369227</v>
      </c>
      <c r="W12" s="10">
        <f t="shared" si="5"/>
        <v>8.2242508052038392</v>
      </c>
      <c r="X12" s="10">
        <f t="shared" si="5"/>
        <v>0.53232630955072879</v>
      </c>
      <c r="Y12" s="10">
        <f t="shared" si="5"/>
        <v>2.4810764252159641</v>
      </c>
      <c r="Z12" s="10">
        <f t="shared" si="5"/>
        <v>0.99492411423232707</v>
      </c>
      <c r="AA12" s="10">
        <f t="shared" si="5"/>
        <v>5.3033008588991057</v>
      </c>
      <c r="AB12" s="10">
        <f t="shared" si="5"/>
        <v>14.042842795881283</v>
      </c>
      <c r="AC12" s="10">
        <f t="shared" si="5"/>
        <v>20.515670634039154</v>
      </c>
    </row>
    <row r="13" spans="1:29" x14ac:dyDescent="0.3">
      <c r="C13" s="1" t="s">
        <v>522</v>
      </c>
      <c r="D13">
        <v>5.96E-2</v>
      </c>
      <c r="E13">
        <v>4.8599999999999997E-2</v>
      </c>
      <c r="F13">
        <v>4.9399999999999999E-2</v>
      </c>
      <c r="G13">
        <v>4.7300000000000002E-2</v>
      </c>
      <c r="H13">
        <v>4.8300000000000003E-2</v>
      </c>
      <c r="I13">
        <v>5.2600000000000001E-2</v>
      </c>
      <c r="J13">
        <v>4.8300000000000003E-2</v>
      </c>
      <c r="K13">
        <v>5.0200000000000002E-2</v>
      </c>
      <c r="L13">
        <v>5.4199999999999998E-2</v>
      </c>
      <c r="M13">
        <v>7.5800000000000006E-2</v>
      </c>
      <c r="N13">
        <v>6.6500000000000004E-2</v>
      </c>
      <c r="O13">
        <v>7.0400000000000004E-2</v>
      </c>
      <c r="Q13" s="1" t="s">
        <v>529</v>
      </c>
      <c r="R13">
        <v>3.7974999999999999</v>
      </c>
      <c r="S13">
        <v>3.6353</v>
      </c>
      <c r="T13">
        <v>2.9849999999999999</v>
      </c>
      <c r="U13" s="11">
        <v>1.0263</v>
      </c>
      <c r="V13">
        <v>0.2021</v>
      </c>
      <c r="W13">
        <v>8.8300000000000003E-2</v>
      </c>
      <c r="X13">
        <v>6.1199999999999997E-2</v>
      </c>
      <c r="Y13">
        <v>5.04E-2</v>
      </c>
      <c r="Z13">
        <v>4.7399999999999998E-2</v>
      </c>
      <c r="AA13">
        <v>4.5600000000000002E-2</v>
      </c>
      <c r="AB13">
        <v>4.5499999999999999E-2</v>
      </c>
      <c r="AC13">
        <v>4.5400000000000003E-2</v>
      </c>
    </row>
    <row r="14" spans="1:29" x14ac:dyDescent="0.3">
      <c r="C14" s="1"/>
      <c r="D14">
        <v>6.5500000000000003E-2</v>
      </c>
      <c r="E14">
        <v>4.48E-2</v>
      </c>
      <c r="F14">
        <v>4.5199999999999997E-2</v>
      </c>
      <c r="G14">
        <v>4.3999999999999997E-2</v>
      </c>
      <c r="H14">
        <v>4.5199999999999997E-2</v>
      </c>
      <c r="I14">
        <v>4.4200000000000003E-2</v>
      </c>
      <c r="J14">
        <v>4.4400000000000002E-2</v>
      </c>
      <c r="K14">
        <v>4.9399999999999999E-2</v>
      </c>
      <c r="L14">
        <v>4.5100000000000001E-2</v>
      </c>
      <c r="M14">
        <v>5.0500000000000003E-2</v>
      </c>
      <c r="N14">
        <v>5.5300000000000002E-2</v>
      </c>
      <c r="O14">
        <v>4.6199999999999998E-2</v>
      </c>
      <c r="Q14" s="1"/>
      <c r="R14">
        <v>3.8037999999999998</v>
      </c>
      <c r="S14">
        <v>3.6358999999999999</v>
      </c>
      <c r="T14">
        <v>3.0226000000000002</v>
      </c>
      <c r="U14" s="11">
        <v>0.92290000000000005</v>
      </c>
      <c r="V14">
        <v>0.20549999999999999</v>
      </c>
      <c r="W14">
        <v>9.64E-2</v>
      </c>
      <c r="X14">
        <v>6.0900000000000003E-2</v>
      </c>
      <c r="Y14">
        <v>5.0999999999999997E-2</v>
      </c>
      <c r="Z14">
        <v>4.6300000000000001E-2</v>
      </c>
      <c r="AA14">
        <v>4.58E-2</v>
      </c>
      <c r="AB14">
        <v>4.5600000000000002E-2</v>
      </c>
      <c r="AC14">
        <v>4.4900000000000002E-2</v>
      </c>
    </row>
    <row r="15" spans="1:29" s="10" customFormat="1" x14ac:dyDescent="0.3">
      <c r="C15" s="9" t="s">
        <v>519</v>
      </c>
      <c r="D15" s="10">
        <f>_xlfn.STDEV.S(D13:D14)/AVERAGE(D13:D14)*100</f>
        <v>6.6697522126309066</v>
      </c>
      <c r="E15" s="10">
        <f>_xlfn.STDEV.S(E13:E14)/AVERAGE(E13:E14)*100</f>
        <v>5.7537596756078777</v>
      </c>
      <c r="F15" s="10">
        <f t="shared" ref="F15:O15" si="6">_xlfn.STDEV.S(F13:F14)/AVERAGE(F13:F14)*100</f>
        <v>6.2787494312547611</v>
      </c>
      <c r="G15" s="10">
        <f>_xlfn.STDEV.S(G13:G14)/AVERAGE(G13:G14)*100</f>
        <v>5.1116152856858932</v>
      </c>
      <c r="H15" s="10">
        <f t="shared" si="6"/>
        <v>4.6888364100070614</v>
      </c>
      <c r="I15" s="10">
        <f t="shared" si="6"/>
        <v>12.272101161088839</v>
      </c>
      <c r="J15" s="10">
        <f t="shared" si="6"/>
        <v>5.9497657963916621</v>
      </c>
      <c r="K15" s="10">
        <f t="shared" si="6"/>
        <v>1.1359145079302</v>
      </c>
      <c r="L15" s="10">
        <f t="shared" si="6"/>
        <v>12.960063864647694</v>
      </c>
      <c r="M15" s="10">
        <f t="shared" si="6"/>
        <v>28.329060275565464</v>
      </c>
      <c r="N15" s="10">
        <f t="shared" si="6"/>
        <v>13.004262642511222</v>
      </c>
      <c r="O15" s="10">
        <f t="shared" si="6"/>
        <v>29.351602237932116</v>
      </c>
      <c r="Q15" s="9" t="s">
        <v>519</v>
      </c>
      <c r="R15" s="10">
        <f>_xlfn.STDEV.S(R13:R14)/AVERAGE(R13:R14)*100</f>
        <v>0.11721081187363294</v>
      </c>
      <c r="S15" s="10">
        <f t="shared" ref="S15:AC15" si="7">_xlfn.STDEV.S(S13:S14)/AVERAGE(S13:S14)*100</f>
        <v>1.1669712529207883E-2</v>
      </c>
      <c r="T15" s="10">
        <f t="shared" si="7"/>
        <v>0.8851193479131233</v>
      </c>
      <c r="U15" s="10">
        <f t="shared" si="7"/>
        <v>7.5020358274870693</v>
      </c>
      <c r="V15" s="10">
        <f t="shared" si="7"/>
        <v>1.1796678390747066</v>
      </c>
      <c r="W15" s="10">
        <f t="shared" si="7"/>
        <v>6.2020194126811399</v>
      </c>
      <c r="X15" s="10">
        <f t="shared" si="7"/>
        <v>0.34747261974768306</v>
      </c>
      <c r="Y15" s="10">
        <f t="shared" si="7"/>
        <v>0.83681275880064299</v>
      </c>
      <c r="Z15" s="10">
        <f t="shared" si="7"/>
        <v>1.6602293688478122</v>
      </c>
      <c r="AA15" s="10">
        <f t="shared" si="7"/>
        <v>0.30945592174465786</v>
      </c>
      <c r="AB15" s="10">
        <f t="shared" si="7"/>
        <v>0.15523749312548141</v>
      </c>
      <c r="AC15" s="10">
        <f t="shared" si="7"/>
        <v>0.78306398802497013</v>
      </c>
    </row>
    <row r="16" spans="1:29" x14ac:dyDescent="0.3">
      <c r="C16" s="1" t="s">
        <v>523</v>
      </c>
      <c r="D16">
        <v>3.2</v>
      </c>
      <c r="E16">
        <v>1.1027</v>
      </c>
      <c r="F16">
        <v>0.38179999999999997</v>
      </c>
      <c r="G16">
        <v>0.12820000000000001</v>
      </c>
      <c r="H16">
        <v>7.5399999999999995E-2</v>
      </c>
      <c r="I16">
        <v>5.5E-2</v>
      </c>
      <c r="J16">
        <v>4.9399999999999999E-2</v>
      </c>
      <c r="K16">
        <v>4.6300000000000001E-2</v>
      </c>
      <c r="L16">
        <v>4.7399999999999998E-2</v>
      </c>
      <c r="M16">
        <v>4.7E-2</v>
      </c>
      <c r="N16">
        <v>4.65E-2</v>
      </c>
      <c r="O16">
        <v>4.6100000000000002E-2</v>
      </c>
      <c r="Q16" s="1" t="s">
        <v>530</v>
      </c>
      <c r="R16">
        <v>3.8759999999999999</v>
      </c>
      <c r="S16">
        <v>3.097</v>
      </c>
      <c r="T16">
        <v>1.4607000000000001</v>
      </c>
      <c r="U16" s="11">
        <v>0.42220000000000002</v>
      </c>
      <c r="V16">
        <v>0.1236</v>
      </c>
      <c r="W16">
        <v>7.0900000000000005E-2</v>
      </c>
      <c r="X16">
        <v>5.5500000000000001E-2</v>
      </c>
      <c r="Y16">
        <v>5.3699999999999998E-2</v>
      </c>
      <c r="Z16">
        <v>4.7100000000000003E-2</v>
      </c>
      <c r="AA16">
        <v>4.5699999999999998E-2</v>
      </c>
      <c r="AB16">
        <v>4.5900000000000003E-2</v>
      </c>
      <c r="AC16">
        <v>4.4400000000000002E-2</v>
      </c>
    </row>
    <row r="17" spans="1:29" x14ac:dyDescent="0.3">
      <c r="C17" s="1"/>
      <c r="D17">
        <v>3.3012000000000001</v>
      </c>
      <c r="E17">
        <v>1.1171</v>
      </c>
      <c r="F17">
        <v>0.35339999999999999</v>
      </c>
      <c r="G17">
        <v>0.12280000000000001</v>
      </c>
      <c r="H17">
        <v>7.4499999999999997E-2</v>
      </c>
      <c r="I17">
        <v>5.5599999999999997E-2</v>
      </c>
      <c r="J17">
        <v>4.87E-2</v>
      </c>
      <c r="K17">
        <v>4.8899999999999999E-2</v>
      </c>
      <c r="L17">
        <v>5.0700000000000002E-2</v>
      </c>
      <c r="M17">
        <v>5.9900000000000002E-2</v>
      </c>
      <c r="N17">
        <v>4.5699999999999998E-2</v>
      </c>
      <c r="O17">
        <v>4.4600000000000001E-2</v>
      </c>
      <c r="Q17" s="1"/>
      <c r="R17">
        <v>3.7448000000000001</v>
      </c>
      <c r="S17">
        <v>2.9971000000000001</v>
      </c>
      <c r="T17">
        <v>1.0002</v>
      </c>
      <c r="U17" s="11">
        <v>0.41899999999999998</v>
      </c>
      <c r="V17">
        <v>0.14899999999999999</v>
      </c>
      <c r="W17">
        <v>9.4700000000000006E-2</v>
      </c>
      <c r="X17">
        <v>5.62E-2</v>
      </c>
      <c r="Y17">
        <v>5.0099999999999999E-2</v>
      </c>
      <c r="Z17">
        <v>4.8500000000000001E-2</v>
      </c>
      <c r="AA17">
        <v>4.82E-2</v>
      </c>
      <c r="AB17">
        <v>4.4600000000000001E-2</v>
      </c>
      <c r="AC17">
        <v>4.3900000000000002E-2</v>
      </c>
    </row>
    <row r="18" spans="1:29" s="10" customFormat="1" x14ac:dyDescent="0.3">
      <c r="C18" s="9" t="s">
        <v>519</v>
      </c>
      <c r="D18" s="10">
        <f>_xlfn.STDEV.S(D16:D17)/AVERAGE(D16:D17)*100</f>
        <v>2.2014153158210354</v>
      </c>
      <c r="E18" s="10">
        <f>_xlfn.STDEV.S(E16:E17)/AVERAGE(E16:E17)*100</f>
        <v>0.91741036571639445</v>
      </c>
      <c r="F18" s="10">
        <f t="shared" ref="F18:O18" si="8">_xlfn.STDEV.S(F16:F17)/AVERAGE(F16:F17)*100</f>
        <v>5.462957721898241</v>
      </c>
      <c r="G18" s="10">
        <f>_xlfn.STDEV.S(G16:G17)/AVERAGE(G16:G17)*100</f>
        <v>3.0425311700457036</v>
      </c>
      <c r="H18" s="10">
        <f t="shared" si="8"/>
        <v>0.84909420022400461</v>
      </c>
      <c r="I18" s="10">
        <f t="shared" si="8"/>
        <v>0.76720446421686428</v>
      </c>
      <c r="J18" s="10">
        <f t="shared" si="8"/>
        <v>1.0091228273814126</v>
      </c>
      <c r="K18" s="10">
        <f t="shared" si="8"/>
        <v>3.8623479644643322</v>
      </c>
      <c r="L18" s="10">
        <f t="shared" si="8"/>
        <v>4.7572933290838133</v>
      </c>
      <c r="M18" s="10">
        <f t="shared" si="8"/>
        <v>17.065813802257207</v>
      </c>
      <c r="N18" s="10">
        <f t="shared" si="8"/>
        <v>1.2270833512998689</v>
      </c>
      <c r="O18" s="10">
        <f t="shared" si="8"/>
        <v>2.3388316908044593</v>
      </c>
      <c r="Q18" s="9" t="s">
        <v>519</v>
      </c>
      <c r="R18" s="10">
        <f>_xlfn.STDEV.S(R16:R17)/AVERAGE(R16:R17)*100</f>
        <v>2.434715769779416</v>
      </c>
      <c r="S18" s="10">
        <f t="shared" ref="S18:AC18" si="9">_xlfn.STDEV.S(S16:S17)/AVERAGE(S16:S17)*100</f>
        <v>2.3183068029909588</v>
      </c>
      <c r="T18" s="10">
        <f t="shared" si="9"/>
        <v>26.463706183624318</v>
      </c>
      <c r="U18" s="10">
        <f t="shared" si="9"/>
        <v>0.53797948164455023</v>
      </c>
      <c r="V18" s="10">
        <f t="shared" si="9"/>
        <v>13.177191667012695</v>
      </c>
      <c r="W18" s="10">
        <f t="shared" si="9"/>
        <v>20.325049990627715</v>
      </c>
      <c r="X18" s="10">
        <f t="shared" si="9"/>
        <v>0.88625738018009459</v>
      </c>
      <c r="Y18" s="10">
        <f t="shared" si="9"/>
        <v>4.9047869215251838</v>
      </c>
      <c r="Z18" s="10">
        <f t="shared" si="9"/>
        <v>2.0710240453162458</v>
      </c>
      <c r="AA18" s="10">
        <f t="shared" si="9"/>
        <v>3.7652118274044097</v>
      </c>
      <c r="AB18" s="10">
        <f t="shared" si="9"/>
        <v>2.0314669956740632</v>
      </c>
      <c r="AC18" s="10">
        <f t="shared" si="9"/>
        <v>0.80080043169484494</v>
      </c>
    </row>
    <row r="19" spans="1:29" x14ac:dyDescent="0.3">
      <c r="C19" s="1" t="s">
        <v>524</v>
      </c>
      <c r="D19">
        <v>3.4731999999999998</v>
      </c>
      <c r="E19">
        <v>2.3052000000000001</v>
      </c>
      <c r="F19">
        <v>0.71599999999999997</v>
      </c>
      <c r="G19">
        <v>0.17050000000000001</v>
      </c>
      <c r="H19">
        <v>8.8499999999999995E-2</v>
      </c>
      <c r="I19">
        <v>6.0100000000000001E-2</v>
      </c>
      <c r="J19">
        <v>5.3999999999999999E-2</v>
      </c>
      <c r="K19">
        <v>4.7500000000000001E-2</v>
      </c>
      <c r="L19">
        <v>4.7800000000000002E-2</v>
      </c>
      <c r="M19">
        <v>5.4100000000000002E-2</v>
      </c>
      <c r="N19">
        <v>5.0999999999999997E-2</v>
      </c>
      <c r="O19">
        <v>4.65E-2</v>
      </c>
      <c r="Q19" s="1" t="s">
        <v>531</v>
      </c>
      <c r="R19">
        <v>4.7100000000000003E-2</v>
      </c>
      <c r="S19">
        <v>4.6899999999999997E-2</v>
      </c>
      <c r="T19">
        <v>4.9200000000000001E-2</v>
      </c>
      <c r="U19" s="11">
        <v>4.6100000000000002E-2</v>
      </c>
      <c r="V19">
        <v>5.0900000000000001E-2</v>
      </c>
      <c r="W19">
        <v>5.3900000000000003E-2</v>
      </c>
      <c r="X19">
        <v>4.9799999999999997E-2</v>
      </c>
      <c r="Y19">
        <v>4.9299999999999997E-2</v>
      </c>
      <c r="Z19">
        <v>5.5899999999999998E-2</v>
      </c>
      <c r="AA19">
        <v>5.0999999999999997E-2</v>
      </c>
      <c r="AB19">
        <v>4.6100000000000002E-2</v>
      </c>
      <c r="AC19">
        <v>4.4999999999999998E-2</v>
      </c>
    </row>
    <row r="20" spans="1:29" x14ac:dyDescent="0.3">
      <c r="C20" s="1"/>
      <c r="D20">
        <v>3.4815</v>
      </c>
      <c r="E20">
        <v>2.0112000000000001</v>
      </c>
      <c r="F20">
        <v>0.67559999999999998</v>
      </c>
      <c r="G20">
        <v>0.20630000000000001</v>
      </c>
      <c r="H20">
        <v>8.5000000000000006E-2</v>
      </c>
      <c r="I20">
        <v>6.0699999999999997E-2</v>
      </c>
      <c r="J20">
        <v>6.6299999999999998E-2</v>
      </c>
      <c r="K20">
        <v>4.7699999999999999E-2</v>
      </c>
      <c r="L20">
        <v>4.7800000000000002E-2</v>
      </c>
      <c r="M20">
        <v>5.4199999999999998E-2</v>
      </c>
      <c r="N20">
        <v>5.11E-2</v>
      </c>
      <c r="O20">
        <v>4.8899999999999999E-2</v>
      </c>
      <c r="Q20" s="1"/>
      <c r="R20">
        <v>4.7600000000000003E-2</v>
      </c>
      <c r="S20">
        <v>4.5600000000000002E-2</v>
      </c>
      <c r="T20">
        <v>6.0900000000000003E-2</v>
      </c>
      <c r="U20" s="11">
        <v>4.6800000000000001E-2</v>
      </c>
      <c r="V20">
        <v>4.9700000000000001E-2</v>
      </c>
      <c r="W20">
        <v>4.9000000000000002E-2</v>
      </c>
      <c r="X20">
        <v>4.7300000000000002E-2</v>
      </c>
      <c r="Y20">
        <v>4.6699999999999998E-2</v>
      </c>
      <c r="Z20">
        <v>4.65E-2</v>
      </c>
      <c r="AA20">
        <v>4.6300000000000001E-2</v>
      </c>
      <c r="AB20">
        <v>4.53E-2</v>
      </c>
      <c r="AC20">
        <v>4.4600000000000001E-2</v>
      </c>
    </row>
    <row r="21" spans="1:29" s="10" customFormat="1" x14ac:dyDescent="0.3">
      <c r="C21" s="9" t="s">
        <v>519</v>
      </c>
      <c r="D21" s="10">
        <f>_xlfn.STDEV.S(D19:D20)/AVERAGE(D19:D20)*100</f>
        <v>0.16877755428267166</v>
      </c>
      <c r="E21" s="10">
        <f>_xlfn.STDEV.S(E19:E20)/AVERAGE(E19:E20)*100</f>
        <v>9.6325360795498565</v>
      </c>
      <c r="F21" s="10">
        <f t="shared" ref="F21:O21" si="10">_xlfn.STDEV.S(F19:F20)/AVERAGE(F19:F20)*100</f>
        <v>4.1056501810773947</v>
      </c>
      <c r="G21" s="10">
        <f>_xlfn.STDEV.S(G19:G20)/AVERAGE(G19:G20)*100</f>
        <v>13.436530130827176</v>
      </c>
      <c r="H21" s="10">
        <f t="shared" si="10"/>
        <v>2.852880385190673</v>
      </c>
      <c r="I21" s="10">
        <f t="shared" si="10"/>
        <v>0.70242395482106956</v>
      </c>
      <c r="J21" s="10">
        <f t="shared" si="10"/>
        <v>14.459540163914445</v>
      </c>
      <c r="K21" s="10">
        <f t="shared" si="10"/>
        <v>0.29710368957417777</v>
      </c>
      <c r="L21" s="10">
        <f t="shared" si="10"/>
        <v>0</v>
      </c>
      <c r="M21" s="10">
        <f t="shared" si="10"/>
        <v>0.13058296974820288</v>
      </c>
      <c r="N21" s="10">
        <f t="shared" si="10"/>
        <v>0.13851259180931788</v>
      </c>
      <c r="O21" s="10">
        <f t="shared" si="10"/>
        <v>3.5577699682342008</v>
      </c>
      <c r="Q21" s="9" t="s">
        <v>519</v>
      </c>
      <c r="R21" s="10">
        <f>_xlfn.STDEV.S(R19:R20)/AVERAGE(R19:R20)*100</f>
        <v>0.74668086714524617</v>
      </c>
      <c r="S21" s="10">
        <f t="shared" ref="S21:AC21" si="11">_xlfn.STDEV.S(S19:S20)/AVERAGE(S19:S20)*100</f>
        <v>1.9875433849567754</v>
      </c>
      <c r="T21" s="10">
        <f t="shared" si="11"/>
        <v>15.028427502057351</v>
      </c>
      <c r="U21" s="10">
        <f t="shared" si="11"/>
        <v>1.0656076358031921</v>
      </c>
      <c r="V21" s="10">
        <f t="shared" si="11"/>
        <v>1.6869346668466341</v>
      </c>
      <c r="W21" s="10">
        <f t="shared" si="11"/>
        <v>6.7343502970147409</v>
      </c>
      <c r="X21" s="10">
        <f t="shared" si="11"/>
        <v>3.6411265766557483</v>
      </c>
      <c r="Y21" s="10">
        <f t="shared" si="11"/>
        <v>3.8301617314271295</v>
      </c>
      <c r="Z21" s="10">
        <f t="shared" si="11"/>
        <v>12.982038560846771</v>
      </c>
      <c r="AA21" s="10">
        <f t="shared" si="11"/>
        <v>6.8312474235904848</v>
      </c>
      <c r="AB21" s="10">
        <f t="shared" si="11"/>
        <v>1.2378236869786423</v>
      </c>
      <c r="AC21" s="10">
        <f t="shared" si="11"/>
        <v>0.6313453403451279</v>
      </c>
    </row>
    <row r="22" spans="1:29" x14ac:dyDescent="0.3">
      <c r="C22" s="1" t="s">
        <v>525</v>
      </c>
      <c r="D22">
        <v>3.6065999999999998</v>
      </c>
      <c r="E22">
        <v>3.5659999999999998</v>
      </c>
      <c r="F22">
        <v>3.5771000000000002</v>
      </c>
      <c r="G22">
        <v>3.5097999999999998</v>
      </c>
      <c r="H22">
        <v>3.0308000000000002</v>
      </c>
      <c r="I22">
        <v>1.2795000000000001</v>
      </c>
      <c r="J22">
        <v>0.35820000000000002</v>
      </c>
      <c r="K22">
        <v>0.2</v>
      </c>
      <c r="L22">
        <v>6.3E-2</v>
      </c>
      <c r="M22">
        <v>5.0299999999999997E-2</v>
      </c>
      <c r="N22">
        <v>0.1119</v>
      </c>
      <c r="O22">
        <v>4.4299999999999999E-2</v>
      </c>
      <c r="Q22" s="1" t="s">
        <v>532</v>
      </c>
      <c r="R22">
        <v>0.69750000000000001</v>
      </c>
      <c r="S22">
        <v>0.1242</v>
      </c>
      <c r="T22">
        <v>6.3600000000000004E-2</v>
      </c>
      <c r="U22" s="11">
        <v>5.3600000000000002E-2</v>
      </c>
      <c r="V22">
        <v>5.0900000000000001E-2</v>
      </c>
      <c r="W22">
        <v>4.4900000000000002E-2</v>
      </c>
      <c r="X22">
        <v>4.5100000000000001E-2</v>
      </c>
      <c r="Y22">
        <v>4.6800000000000001E-2</v>
      </c>
      <c r="Z22">
        <v>4.3499999999999997E-2</v>
      </c>
      <c r="AA22">
        <v>4.3200000000000002E-2</v>
      </c>
      <c r="AB22">
        <v>4.2599999999999999E-2</v>
      </c>
      <c r="AC22">
        <v>4.2099999999999999E-2</v>
      </c>
    </row>
    <row r="23" spans="1:29" x14ac:dyDescent="0.3">
      <c r="C23" s="1"/>
      <c r="D23">
        <v>3.6084000000000001</v>
      </c>
      <c r="E23">
        <v>3.5703999999999998</v>
      </c>
      <c r="F23">
        <v>3.6231</v>
      </c>
      <c r="G23">
        <v>3.5440999999999998</v>
      </c>
      <c r="H23">
        <v>3.2902</v>
      </c>
      <c r="I23">
        <v>1.0866</v>
      </c>
      <c r="J23">
        <v>0.37909999999999999</v>
      </c>
      <c r="K23">
        <v>0.12379999999999999</v>
      </c>
      <c r="L23">
        <v>6.3700000000000007E-2</v>
      </c>
      <c r="M23">
        <v>6.7299999999999999E-2</v>
      </c>
      <c r="N23">
        <v>6.7599999999999993E-2</v>
      </c>
      <c r="O23">
        <v>4.41E-2</v>
      </c>
      <c r="Q23" s="1"/>
      <c r="R23">
        <v>0.70609999999999995</v>
      </c>
      <c r="S23">
        <v>0.12479999999999999</v>
      </c>
      <c r="T23">
        <v>7.2400000000000006E-2</v>
      </c>
      <c r="U23" s="11">
        <v>5.0200000000000002E-2</v>
      </c>
      <c r="V23">
        <v>4.6899999999999997E-2</v>
      </c>
      <c r="W23">
        <v>4.5100000000000001E-2</v>
      </c>
      <c r="X23">
        <v>4.5199999999999997E-2</v>
      </c>
      <c r="Y23">
        <v>4.4900000000000002E-2</v>
      </c>
      <c r="Z23">
        <v>4.36E-2</v>
      </c>
      <c r="AA23">
        <v>4.3499999999999997E-2</v>
      </c>
      <c r="AB23">
        <v>4.4299999999999999E-2</v>
      </c>
      <c r="AC23">
        <v>4.24E-2</v>
      </c>
    </row>
    <row r="24" spans="1:29" s="10" customFormat="1" x14ac:dyDescent="0.3">
      <c r="C24" s="9" t="s">
        <v>519</v>
      </c>
      <c r="D24" s="10">
        <f>_xlfn.STDEV.S(D22:D23)/AVERAGE(D22:D23)*100</f>
        <v>3.5281835235924035E-2</v>
      </c>
      <c r="E24" s="10">
        <f>_xlfn.STDEV.S(E22:E23)/AVERAGE(E22:E23)*100</f>
        <v>8.7194379160943344E-2</v>
      </c>
      <c r="F24" s="10">
        <f t="shared" ref="F24:O24" si="12">_xlfn.STDEV.S(F22:F23)/AVERAGE(F22:F23)*100</f>
        <v>0.90350023428741022</v>
      </c>
      <c r="G24" s="10">
        <f>_xlfn.STDEV.S(G22:G23)/AVERAGE(G22:G23)*100</f>
        <v>0.68766958972195746</v>
      </c>
      <c r="H24" s="10">
        <f t="shared" si="12"/>
        <v>5.8036228141050579</v>
      </c>
      <c r="I24" s="10">
        <f t="shared" si="12"/>
        <v>11.529597066132881</v>
      </c>
      <c r="J24" s="10">
        <f t="shared" si="12"/>
        <v>4.008824556299694</v>
      </c>
      <c r="K24" s="10">
        <f t="shared" si="12"/>
        <v>33.280751529595456</v>
      </c>
      <c r="L24" s="10">
        <f t="shared" si="12"/>
        <v>0.78133345987464498</v>
      </c>
      <c r="M24" s="10">
        <f t="shared" si="12"/>
        <v>20.443563401651861</v>
      </c>
      <c r="N24" s="10">
        <f t="shared" si="12"/>
        <v>34.902318001742714</v>
      </c>
      <c r="O24" s="10">
        <f t="shared" si="12"/>
        <v>0.31995781954142222</v>
      </c>
      <c r="Q24" s="9" t="s">
        <v>519</v>
      </c>
      <c r="R24" s="10">
        <f>_xlfn.STDEV.S(R22:R23)/AVERAGE(R22:R23)*100</f>
        <v>0.86650303764666103</v>
      </c>
      <c r="S24" s="10">
        <f t="shared" ref="S24:AC24" si="13">_xlfn.STDEV.S(S22:S23)/AVERAGE(S22:S23)*100</f>
        <v>0.34077435237905307</v>
      </c>
      <c r="T24" s="10">
        <f t="shared" si="13"/>
        <v>9.1507936388847337</v>
      </c>
      <c r="U24" s="10">
        <f t="shared" si="13"/>
        <v>4.632298759218231</v>
      </c>
      <c r="V24" s="10">
        <f t="shared" si="13"/>
        <v>5.7841045495832164</v>
      </c>
      <c r="W24" s="10">
        <f t="shared" si="13"/>
        <v>0.31426968052735255</v>
      </c>
      <c r="X24" s="10">
        <f t="shared" si="13"/>
        <v>0.15661279760498753</v>
      </c>
      <c r="Y24" s="10">
        <f t="shared" si="13"/>
        <v>2.9302134880140449</v>
      </c>
      <c r="Z24" s="10">
        <f t="shared" si="13"/>
        <v>0.1623666546926677</v>
      </c>
      <c r="AA24" s="10">
        <f t="shared" si="13"/>
        <v>0.48934725341628732</v>
      </c>
      <c r="AB24" s="10">
        <f t="shared" si="13"/>
        <v>2.7665857952062849</v>
      </c>
      <c r="AC24" s="10">
        <f t="shared" si="13"/>
        <v>0.50208765528039156</v>
      </c>
    </row>
    <row r="25" spans="1:29" x14ac:dyDescent="0.3">
      <c r="C25" s="1" t="s">
        <v>526</v>
      </c>
      <c r="D25">
        <v>3.5626000000000002</v>
      </c>
      <c r="E25">
        <v>3.5154999999999998</v>
      </c>
      <c r="F25">
        <v>3.4921000000000002</v>
      </c>
      <c r="G25">
        <v>2.9748000000000001</v>
      </c>
      <c r="H25">
        <v>1.3548</v>
      </c>
      <c r="I25">
        <v>0.34689999999999999</v>
      </c>
      <c r="J25">
        <v>0.11840000000000001</v>
      </c>
      <c r="K25">
        <v>6.8199999999999997E-2</v>
      </c>
      <c r="L25">
        <v>5.2299999999999999E-2</v>
      </c>
      <c r="M25">
        <v>5.62E-2</v>
      </c>
      <c r="N25">
        <v>4.7600000000000003E-2</v>
      </c>
      <c r="O25">
        <v>4.5600000000000002E-2</v>
      </c>
      <c r="Q25" s="1" t="s">
        <v>533</v>
      </c>
      <c r="R25">
        <v>2.8986999999999998</v>
      </c>
      <c r="S25">
        <v>0.7984</v>
      </c>
      <c r="T25">
        <v>0.20810000000000001</v>
      </c>
      <c r="U25" s="11">
        <v>8.7800000000000003E-2</v>
      </c>
      <c r="V25">
        <v>5.5399999999999998E-2</v>
      </c>
      <c r="W25">
        <v>5.1299999999999998E-2</v>
      </c>
      <c r="X25">
        <v>5.3199999999999997E-2</v>
      </c>
      <c r="Y25">
        <v>4.7399999999999998E-2</v>
      </c>
      <c r="Z25">
        <v>4.7399999999999998E-2</v>
      </c>
      <c r="AA25">
        <v>4.7E-2</v>
      </c>
      <c r="AB25">
        <v>4.4699999999999997E-2</v>
      </c>
      <c r="AC25">
        <v>4.48E-2</v>
      </c>
    </row>
    <row r="26" spans="1:29" x14ac:dyDescent="0.3">
      <c r="C26" s="1"/>
      <c r="D26">
        <v>3.5844999999999998</v>
      </c>
      <c r="E26">
        <v>3.4238</v>
      </c>
      <c r="F26">
        <v>3.121</v>
      </c>
      <c r="G26">
        <v>2.23</v>
      </c>
      <c r="H26">
        <v>0.95350000000000001</v>
      </c>
      <c r="I26">
        <v>0.33069999999999999</v>
      </c>
      <c r="J26">
        <v>0.1351</v>
      </c>
      <c r="K26">
        <v>7.4800000000000005E-2</v>
      </c>
      <c r="L26">
        <v>5.45E-2</v>
      </c>
      <c r="M26">
        <v>5.9400000000000001E-2</v>
      </c>
      <c r="N26">
        <v>5.2299999999999999E-2</v>
      </c>
      <c r="O26">
        <v>4.6899999999999997E-2</v>
      </c>
      <c r="Q26" s="1"/>
      <c r="R26">
        <v>3.0085000000000002</v>
      </c>
      <c r="S26">
        <v>0.76170000000000004</v>
      </c>
      <c r="T26">
        <v>0.2044</v>
      </c>
      <c r="U26" s="11">
        <v>8.6999999999999994E-2</v>
      </c>
      <c r="V26">
        <v>5.7599999999999998E-2</v>
      </c>
      <c r="W26">
        <v>5.16E-2</v>
      </c>
      <c r="X26">
        <v>5.45E-2</v>
      </c>
      <c r="Y26">
        <v>4.9700000000000001E-2</v>
      </c>
      <c r="Z26">
        <v>4.82E-2</v>
      </c>
      <c r="AA26">
        <v>4.7E-2</v>
      </c>
      <c r="AB26">
        <v>4.5400000000000003E-2</v>
      </c>
      <c r="AC26">
        <v>4.5100000000000001E-2</v>
      </c>
    </row>
    <row r="27" spans="1:29" s="10" customFormat="1" x14ac:dyDescent="0.3">
      <c r="C27" s="9" t="s">
        <v>519</v>
      </c>
      <c r="D27" s="10">
        <f>_xlfn.STDEV.S(D25:D26)/AVERAGE(D25:D26)*100</f>
        <v>0.4333404739820374</v>
      </c>
      <c r="E27" s="10">
        <f>_xlfn.STDEV.S(E25:E26)/AVERAGE(E25:E26)*100</f>
        <v>1.8688251505139233</v>
      </c>
      <c r="F27" s="10">
        <f t="shared" ref="F27:O27" si="14">_xlfn.STDEV.S(F25:F26)/AVERAGE(F25:F26)*100</f>
        <v>7.9359854379437156</v>
      </c>
      <c r="G27" s="10">
        <f>_xlfn.STDEV.S(G25:G26)/AVERAGE(G25:G26)*100</f>
        <v>20.23720913878498</v>
      </c>
      <c r="H27" s="10">
        <f t="shared" si="14"/>
        <v>24.586228071755123</v>
      </c>
      <c r="I27" s="10">
        <f t="shared" si="14"/>
        <v>3.3810890954020261</v>
      </c>
      <c r="J27" s="10">
        <f t="shared" si="14"/>
        <v>9.3165153813138772</v>
      </c>
      <c r="K27" s="10">
        <f t="shared" si="14"/>
        <v>6.5271395186450629</v>
      </c>
      <c r="L27" s="10">
        <f t="shared" si="14"/>
        <v>2.9131740048883987</v>
      </c>
      <c r="M27" s="10">
        <f t="shared" si="14"/>
        <v>3.9147780273303692</v>
      </c>
      <c r="N27" s="10">
        <f t="shared" si="14"/>
        <v>6.6534572003538948</v>
      </c>
      <c r="O27" s="10">
        <f t="shared" si="14"/>
        <v>1.9875433849567754</v>
      </c>
      <c r="Q27" s="9" t="s">
        <v>519</v>
      </c>
      <c r="R27" s="10">
        <f>_xlfn.STDEV.S(R25:R26)/AVERAGE(R25:R26)*100</f>
        <v>2.6286675438205296</v>
      </c>
      <c r="S27" s="10">
        <f t="shared" ref="S27:AC27" si="15">_xlfn.STDEV.S(S25:S26)/AVERAGE(S25:S26)*100</f>
        <v>3.326814802839082</v>
      </c>
      <c r="T27" s="10">
        <f t="shared" si="15"/>
        <v>1.2685067104922338</v>
      </c>
      <c r="U27" s="10">
        <f t="shared" si="15"/>
        <v>0.64723732831721326</v>
      </c>
      <c r="V27" s="10">
        <f t="shared" si="15"/>
        <v>2.7533361391334603</v>
      </c>
      <c r="W27" s="10">
        <f t="shared" si="15"/>
        <v>0.41230716104172099</v>
      </c>
      <c r="X27" s="10">
        <f t="shared" si="15"/>
        <v>1.7070358691597283</v>
      </c>
      <c r="Y27" s="10">
        <f t="shared" si="15"/>
        <v>3.3498364505232998</v>
      </c>
      <c r="Z27" s="10">
        <f t="shared" si="15"/>
        <v>1.1834423116092878</v>
      </c>
      <c r="AA27" s="10">
        <f t="shared" si="15"/>
        <v>0</v>
      </c>
      <c r="AB27" s="10">
        <f t="shared" si="15"/>
        <v>1.0987230784252777</v>
      </c>
      <c r="AC27" s="10">
        <f t="shared" si="15"/>
        <v>0.47192888622016776</v>
      </c>
    </row>
    <row r="28" spans="1:29" x14ac:dyDescent="0.3">
      <c r="U28" s="11"/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18.225000000000001</v>
      </c>
      <c r="D32" t="s">
        <v>20</v>
      </c>
      <c r="E32">
        <v>3.2589999999999999</v>
      </c>
      <c r="F32">
        <v>3.42</v>
      </c>
      <c r="G32">
        <v>0.22700000000000001</v>
      </c>
      <c r="H32">
        <v>6.7</v>
      </c>
    </row>
    <row r="33" spans="1:8" x14ac:dyDescent="0.3">
      <c r="A33" t="s">
        <v>21</v>
      </c>
      <c r="B33" t="s">
        <v>21</v>
      </c>
      <c r="C33" t="s">
        <v>19</v>
      </c>
      <c r="D33" t="s">
        <v>22</v>
      </c>
      <c r="E33">
        <v>3.581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18.141999999999999</v>
      </c>
      <c r="D34" t="s">
        <v>24</v>
      </c>
      <c r="E34">
        <v>3.258</v>
      </c>
      <c r="F34">
        <v>3.36</v>
      </c>
      <c r="G34">
        <v>0.14399999999999999</v>
      </c>
      <c r="H34">
        <v>4.3</v>
      </c>
    </row>
    <row r="35" spans="1:8" x14ac:dyDescent="0.3">
      <c r="A35" t="s">
        <v>21</v>
      </c>
      <c r="B35" t="s">
        <v>21</v>
      </c>
      <c r="C35">
        <v>2733.7020000000002</v>
      </c>
      <c r="D35" t="s">
        <v>25</v>
      </c>
      <c r="E35">
        <v>3.4620000000000002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4.992</v>
      </c>
      <c r="D36" t="s">
        <v>27</v>
      </c>
      <c r="E36">
        <v>2.8639999999999999</v>
      </c>
      <c r="F36">
        <v>3.117</v>
      </c>
      <c r="G36">
        <v>0.35699999999999998</v>
      </c>
      <c r="H36">
        <v>11.5</v>
      </c>
    </row>
    <row r="37" spans="1:8" x14ac:dyDescent="0.3">
      <c r="A37" t="s">
        <v>21</v>
      </c>
      <c r="B37" t="s">
        <v>21</v>
      </c>
      <c r="C37">
        <v>44.146999999999998</v>
      </c>
      <c r="D37" t="s">
        <v>28</v>
      </c>
      <c r="E37">
        <v>3.3690000000000002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2.5409999999999999</v>
      </c>
      <c r="D38" t="s">
        <v>30</v>
      </c>
      <c r="E38">
        <v>2.472</v>
      </c>
      <c r="F38">
        <v>2.7189999999999999</v>
      </c>
      <c r="G38">
        <v>0.35</v>
      </c>
      <c r="H38">
        <v>12.9</v>
      </c>
    </row>
    <row r="39" spans="1:8" x14ac:dyDescent="0.3">
      <c r="A39" t="s">
        <v>21</v>
      </c>
      <c r="B39" t="s">
        <v>21</v>
      </c>
      <c r="C39">
        <v>6.3239999999999998</v>
      </c>
      <c r="D39" t="s">
        <v>31</v>
      </c>
      <c r="E39">
        <v>2.9670000000000001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1.1399999999999999</v>
      </c>
      <c r="D40" t="s">
        <v>33</v>
      </c>
      <c r="E40">
        <v>1.831</v>
      </c>
      <c r="F40">
        <v>1.9259999999999999</v>
      </c>
      <c r="G40">
        <v>0.13400000000000001</v>
      </c>
      <c r="H40">
        <v>7</v>
      </c>
    </row>
    <row r="41" spans="1:8" x14ac:dyDescent="0.3">
      <c r="A41" t="s">
        <v>21</v>
      </c>
      <c r="B41" t="s">
        <v>21</v>
      </c>
      <c r="C41">
        <v>1.421</v>
      </c>
      <c r="D41" t="s">
        <v>34</v>
      </c>
      <c r="E41">
        <v>2.0209999999999999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0.36899999999999999</v>
      </c>
      <c r="D42" t="s">
        <v>36</v>
      </c>
      <c r="E42">
        <v>0.90600000000000003</v>
      </c>
      <c r="F42">
        <v>0.94</v>
      </c>
      <c r="G42">
        <v>4.8000000000000001E-2</v>
      </c>
      <c r="H42">
        <v>5.0999999999999996</v>
      </c>
    </row>
    <row r="43" spans="1:8" x14ac:dyDescent="0.3">
      <c r="A43" t="s">
        <v>21</v>
      </c>
      <c r="B43" t="s">
        <v>21</v>
      </c>
      <c r="C43">
        <v>0.40600000000000003</v>
      </c>
      <c r="D43" t="s">
        <v>37</v>
      </c>
      <c r="E43">
        <v>0.97399999999999998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0.13100000000000001</v>
      </c>
      <c r="D44" t="s">
        <v>39</v>
      </c>
      <c r="E44">
        <v>0.39200000000000002</v>
      </c>
      <c r="F44">
        <v>0.43</v>
      </c>
      <c r="G44">
        <v>5.3999999999999999E-2</v>
      </c>
      <c r="H44">
        <v>12.6</v>
      </c>
    </row>
    <row r="45" spans="1:8" x14ac:dyDescent="0.3">
      <c r="A45" t="s">
        <v>21</v>
      </c>
      <c r="B45" t="s">
        <v>21</v>
      </c>
      <c r="C45">
        <v>0.16300000000000001</v>
      </c>
      <c r="D45" t="s">
        <v>40</v>
      </c>
      <c r="E45">
        <v>0.46800000000000003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0.05</v>
      </c>
      <c r="D46" t="s">
        <v>42</v>
      </c>
      <c r="E46">
        <v>0.186</v>
      </c>
      <c r="F46">
        <v>0.19500000000000001</v>
      </c>
      <c r="G46">
        <v>1.2999999999999999E-2</v>
      </c>
      <c r="H46">
        <v>6.6</v>
      </c>
    </row>
    <row r="47" spans="1:8" x14ac:dyDescent="0.3">
      <c r="A47" t="s">
        <v>21</v>
      </c>
      <c r="B47" t="s">
        <v>21</v>
      </c>
      <c r="C47">
        <v>5.8000000000000003E-2</v>
      </c>
      <c r="D47" t="s">
        <v>43</v>
      </c>
      <c r="E47">
        <v>0.20399999999999999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45</v>
      </c>
      <c r="E48">
        <v>0.10199999999999999</v>
      </c>
      <c r="F48">
        <v>0.107</v>
      </c>
      <c r="G48">
        <v>8.0000000000000002E-3</v>
      </c>
      <c r="H48">
        <v>7.1</v>
      </c>
    </row>
    <row r="49" spans="1:10" x14ac:dyDescent="0.3">
      <c r="A49" t="s">
        <v>21</v>
      </c>
      <c r="B49" t="s">
        <v>21</v>
      </c>
      <c r="C49">
        <v>2.1000000000000001E-2</v>
      </c>
      <c r="D49" t="s">
        <v>46</v>
      </c>
      <c r="E49">
        <v>0.113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2E-3</v>
      </c>
      <c r="D50" t="s">
        <v>48</v>
      </c>
      <c r="E50">
        <v>6.9000000000000006E-2</v>
      </c>
      <c r="F50">
        <v>7.0000000000000007E-2</v>
      </c>
      <c r="G50">
        <v>1E-3</v>
      </c>
      <c r="H50">
        <v>1.4</v>
      </c>
    </row>
    <row r="51" spans="1:10" x14ac:dyDescent="0.3">
      <c r="A51" t="s">
        <v>21</v>
      </c>
      <c r="B51" t="s">
        <v>21</v>
      </c>
      <c r="C51">
        <v>3.0000000000000001E-3</v>
      </c>
      <c r="D51" t="s">
        <v>49</v>
      </c>
      <c r="E51">
        <v>7.0999999999999994E-2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5.6000000000000001E-2</v>
      </c>
      <c r="F52">
        <v>5.7000000000000002E-2</v>
      </c>
      <c r="G52">
        <v>1E-3</v>
      </c>
      <c r="H52">
        <v>1.7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5.8000000000000003E-2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5.0999999999999997E-2</v>
      </c>
      <c r="F54">
        <v>5.0999999999999997E-2</v>
      </c>
      <c r="G54">
        <v>0</v>
      </c>
      <c r="H54">
        <v>0.4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5.0999999999999997E-2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5.0999999999999997E-2</v>
      </c>
      <c r="D57" t="s">
        <v>59</v>
      </c>
    </row>
    <row r="58" spans="1:10" x14ac:dyDescent="0.3">
      <c r="A58" t="s">
        <v>60</v>
      </c>
      <c r="B58" t="s">
        <v>61</v>
      </c>
      <c r="C58">
        <v>3.42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3.5750000000000002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3.609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3.41</v>
      </c>
      <c r="E64">
        <v>83.600999999999999</v>
      </c>
      <c r="F64">
        <v>109.152</v>
      </c>
      <c r="G64">
        <v>36.134</v>
      </c>
      <c r="H64">
        <v>33.1</v>
      </c>
      <c r="I64">
        <v>3</v>
      </c>
      <c r="J64">
        <v>327.45499999999998</v>
      </c>
    </row>
    <row r="65" spans="1:10" x14ac:dyDescent="0.3">
      <c r="A65" t="s">
        <v>21</v>
      </c>
      <c r="B65" t="s">
        <v>117</v>
      </c>
      <c r="C65">
        <v>3.4289999999999998</v>
      </c>
      <c r="D65" t="s">
        <v>65</v>
      </c>
      <c r="E65">
        <v>134.702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3.109</v>
      </c>
      <c r="E66">
        <v>9.5210000000000008</v>
      </c>
      <c r="F66">
        <v>12.37</v>
      </c>
      <c r="G66">
        <v>4.03</v>
      </c>
      <c r="H66">
        <v>32.6</v>
      </c>
      <c r="I66">
        <v>9</v>
      </c>
      <c r="J66">
        <v>111.334</v>
      </c>
    </row>
    <row r="67" spans="1:10" x14ac:dyDescent="0.3">
      <c r="A67" t="s">
        <v>21</v>
      </c>
      <c r="B67" t="s">
        <v>118</v>
      </c>
      <c r="C67">
        <v>3.2250000000000001</v>
      </c>
      <c r="E67">
        <v>15.22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1.1739999999999999</v>
      </c>
      <c r="E68">
        <v>0.52900000000000003</v>
      </c>
      <c r="F68">
        <v>0.53900000000000003</v>
      </c>
      <c r="G68">
        <v>1.4E-2</v>
      </c>
      <c r="H68">
        <v>2.5</v>
      </c>
      <c r="I68">
        <v>27</v>
      </c>
      <c r="J68">
        <v>14.548999999999999</v>
      </c>
    </row>
    <row r="69" spans="1:10" x14ac:dyDescent="0.3">
      <c r="A69" t="s">
        <v>21</v>
      </c>
      <c r="B69" t="s">
        <v>119</v>
      </c>
      <c r="C69">
        <v>1.2030000000000001</v>
      </c>
      <c r="E69">
        <v>0.54800000000000004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0.313</v>
      </c>
      <c r="E70">
        <v>0.1</v>
      </c>
      <c r="F70">
        <v>9.7000000000000003E-2</v>
      </c>
      <c r="G70">
        <v>4.0000000000000001E-3</v>
      </c>
      <c r="H70">
        <v>4</v>
      </c>
      <c r="I70">
        <v>81</v>
      </c>
      <c r="J70">
        <v>7.8739999999999997</v>
      </c>
    </row>
    <row r="71" spans="1:10" x14ac:dyDescent="0.3">
      <c r="A71" t="s">
        <v>21</v>
      </c>
      <c r="B71" t="s">
        <v>120</v>
      </c>
      <c r="C71">
        <v>0.29899999999999999</v>
      </c>
      <c r="E71">
        <v>9.4E-2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0.104</v>
      </c>
      <c r="E72">
        <v>1.7999999999999999E-2</v>
      </c>
      <c r="F72">
        <v>1.7999999999999999E-2</v>
      </c>
      <c r="G72">
        <v>0</v>
      </c>
      <c r="H72">
        <v>2.1</v>
      </c>
      <c r="I72">
        <v>243</v>
      </c>
      <c r="J72">
        <v>4.4329999999999998</v>
      </c>
    </row>
    <row r="73" spans="1:10" x14ac:dyDescent="0.3">
      <c r="A73" t="s">
        <v>21</v>
      </c>
      <c r="B73" t="s">
        <v>121</v>
      </c>
      <c r="C73">
        <v>0.106</v>
      </c>
      <c r="E73">
        <v>1.9E-2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6.8000000000000005E-2</v>
      </c>
      <c r="E74">
        <v>2E-3</v>
      </c>
      <c r="F74">
        <v>1E-3</v>
      </c>
      <c r="G74">
        <v>1E-3</v>
      </c>
      <c r="H74">
        <v>107.6</v>
      </c>
      <c r="I74">
        <v>729</v>
      </c>
      <c r="J74">
        <v>0.65</v>
      </c>
    </row>
    <row r="75" spans="1:10" x14ac:dyDescent="0.3">
      <c r="A75" t="s">
        <v>21</v>
      </c>
      <c r="B75" t="s">
        <v>122</v>
      </c>
      <c r="C75">
        <v>6.6000000000000003E-2</v>
      </c>
      <c r="E75">
        <v>0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0.05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5.6000000000000001E-2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4.5999999999999999E-2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4.5999999999999999E-2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3.855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3.851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3.81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3.5779999999999998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3.42</v>
      </c>
      <c r="D84" t="s">
        <v>65</v>
      </c>
      <c r="E84">
        <v>105.791</v>
      </c>
      <c r="F84">
        <v>79.509</v>
      </c>
      <c r="G84">
        <v>37.167000000000002</v>
      </c>
      <c r="H84">
        <v>46.7</v>
      </c>
      <c r="I84">
        <v>9</v>
      </c>
      <c r="J84">
        <v>715.58399999999995</v>
      </c>
    </row>
    <row r="85" spans="1:10" x14ac:dyDescent="0.3">
      <c r="A85" t="s">
        <v>21</v>
      </c>
      <c r="B85" t="s">
        <v>178</v>
      </c>
      <c r="C85">
        <v>3.3839999999999999</v>
      </c>
      <c r="E85">
        <v>53.228000000000002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4.4999999999999998E-2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4.5999999999999999E-2</v>
      </c>
      <c r="D87" t="s">
        <v>65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2.2040000000000002</v>
      </c>
      <c r="E88">
        <v>1.776</v>
      </c>
      <c r="F88">
        <v>1.494</v>
      </c>
      <c r="G88">
        <v>0.39900000000000002</v>
      </c>
      <c r="H88">
        <v>26.7</v>
      </c>
      <c r="I88">
        <v>27</v>
      </c>
      <c r="J88">
        <v>40.338000000000001</v>
      </c>
    </row>
    <row r="89" spans="1:10" x14ac:dyDescent="0.3">
      <c r="A89" t="s">
        <v>21</v>
      </c>
      <c r="B89" t="s">
        <v>179</v>
      </c>
      <c r="C89">
        <v>1.885</v>
      </c>
      <c r="E89">
        <v>1.212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0.54400000000000004</v>
      </c>
      <c r="E90">
        <v>0.19500000000000001</v>
      </c>
      <c r="F90">
        <v>0.193</v>
      </c>
      <c r="G90">
        <v>3.0000000000000001E-3</v>
      </c>
      <c r="H90">
        <v>1.7</v>
      </c>
      <c r="I90">
        <v>81</v>
      </c>
      <c r="J90">
        <v>15.603</v>
      </c>
    </row>
    <row r="91" spans="1:10" x14ac:dyDescent="0.3">
      <c r="A91" t="s">
        <v>21</v>
      </c>
      <c r="B91" t="s">
        <v>180</v>
      </c>
      <c r="C91">
        <v>0.53400000000000003</v>
      </c>
      <c r="E91">
        <v>0.19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0.16700000000000001</v>
      </c>
      <c r="E92">
        <v>4.2999999999999997E-2</v>
      </c>
      <c r="F92">
        <v>0.04</v>
      </c>
      <c r="G92">
        <v>5.0000000000000001E-3</v>
      </c>
      <c r="H92">
        <v>12.9</v>
      </c>
      <c r="I92">
        <v>243</v>
      </c>
      <c r="J92">
        <v>9.6479999999999997</v>
      </c>
    </row>
    <row r="93" spans="1:10" x14ac:dyDescent="0.3">
      <c r="A93" t="s">
        <v>21</v>
      </c>
      <c r="B93" t="s">
        <v>181</v>
      </c>
      <c r="C93">
        <v>0.14899999999999999</v>
      </c>
      <c r="E93">
        <v>3.5999999999999997E-2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0.08</v>
      </c>
      <c r="E94">
        <v>8.0000000000000002E-3</v>
      </c>
      <c r="F94">
        <v>7.0000000000000001E-3</v>
      </c>
      <c r="G94">
        <v>0</v>
      </c>
      <c r="H94">
        <v>2.6</v>
      </c>
      <c r="I94">
        <v>729</v>
      </c>
      <c r="J94">
        <v>5.3689999999999998</v>
      </c>
    </row>
    <row r="95" spans="1:10" x14ac:dyDescent="0.3">
      <c r="A95" t="s">
        <v>21</v>
      </c>
      <c r="B95" t="s">
        <v>182</v>
      </c>
      <c r="C95">
        <v>7.9000000000000001E-2</v>
      </c>
      <c r="E95">
        <v>7.0000000000000001E-3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5.5E-2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5.2999999999999999E-2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4.9000000000000002E-2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0.05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4.5999999999999999E-2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0.05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4.4999999999999998E-2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5.5E-2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5.8999999999999997E-2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3.7970000000000002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3.8039999999999998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4.8000000000000001E-2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4.9000000000000002E-2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3.6349999999999998</v>
      </c>
      <c r="D110" t="s">
        <v>65</v>
      </c>
      <c r="E110" t="s">
        <v>19</v>
      </c>
      <c r="F110" t="s">
        <v>19</v>
      </c>
      <c r="G110" t="s">
        <v>19</v>
      </c>
      <c r="H110" t="s">
        <v>19</v>
      </c>
      <c r="I110">
        <v>3</v>
      </c>
      <c r="J110" t="s">
        <v>19</v>
      </c>
    </row>
    <row r="111" spans="1:10" x14ac:dyDescent="0.3">
      <c r="A111" t="s">
        <v>21</v>
      </c>
      <c r="B111" t="s">
        <v>225</v>
      </c>
      <c r="C111">
        <v>3.6360000000000001</v>
      </c>
      <c r="D111" t="s">
        <v>65</v>
      </c>
      <c r="E111" t="s">
        <v>19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2.9849999999999999</v>
      </c>
      <c r="E112">
        <v>6.62</v>
      </c>
      <c r="F112">
        <v>6.97</v>
      </c>
      <c r="G112">
        <v>0.495</v>
      </c>
      <c r="H112">
        <v>7.1</v>
      </c>
      <c r="I112">
        <v>9</v>
      </c>
      <c r="J112">
        <v>62.728000000000002</v>
      </c>
    </row>
    <row r="113" spans="1:10" x14ac:dyDescent="0.3">
      <c r="A113" t="s">
        <v>21</v>
      </c>
      <c r="B113" t="s">
        <v>226</v>
      </c>
      <c r="C113">
        <v>3.0230000000000001</v>
      </c>
      <c r="E113">
        <v>7.32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1.026</v>
      </c>
      <c r="E114">
        <v>0.437</v>
      </c>
      <c r="F114">
        <v>0.40699999999999997</v>
      </c>
      <c r="G114">
        <v>4.1000000000000002E-2</v>
      </c>
      <c r="H114">
        <v>10.199999999999999</v>
      </c>
      <c r="I114">
        <v>27</v>
      </c>
      <c r="J114">
        <v>10.996</v>
      </c>
    </row>
    <row r="115" spans="1:10" x14ac:dyDescent="0.3">
      <c r="A115" t="s">
        <v>21</v>
      </c>
      <c r="B115" t="s">
        <v>227</v>
      </c>
      <c r="C115">
        <v>0.92300000000000004</v>
      </c>
      <c r="E115">
        <v>0.378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0.20200000000000001</v>
      </c>
      <c r="E116">
        <v>5.7000000000000002E-2</v>
      </c>
      <c r="F116">
        <v>5.8000000000000003E-2</v>
      </c>
      <c r="G116">
        <v>1E-3</v>
      </c>
      <c r="H116">
        <v>1.6</v>
      </c>
      <c r="I116">
        <v>81</v>
      </c>
      <c r="J116">
        <v>4.66</v>
      </c>
    </row>
    <row r="117" spans="1:10" x14ac:dyDescent="0.3">
      <c r="A117" t="s">
        <v>21</v>
      </c>
      <c r="B117" t="s">
        <v>228</v>
      </c>
      <c r="C117">
        <v>0.20499999999999999</v>
      </c>
      <c r="E117">
        <v>5.8000000000000003E-2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8.7999999999999995E-2</v>
      </c>
      <c r="E118">
        <v>1.0999999999999999E-2</v>
      </c>
      <c r="F118">
        <v>1.2999999999999999E-2</v>
      </c>
      <c r="G118">
        <v>2E-3</v>
      </c>
      <c r="H118">
        <v>19.100000000000001</v>
      </c>
      <c r="I118">
        <v>243</v>
      </c>
      <c r="J118">
        <v>3.145</v>
      </c>
    </row>
    <row r="119" spans="1:10" x14ac:dyDescent="0.3">
      <c r="A119" t="s">
        <v>21</v>
      </c>
      <c r="B119" t="s">
        <v>229</v>
      </c>
      <c r="C119">
        <v>9.6000000000000002E-2</v>
      </c>
      <c r="E119">
        <v>1.4999999999999999E-2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6.0999999999999999E-2</v>
      </c>
      <c r="E120" t="s">
        <v>19</v>
      </c>
      <c r="F120" t="s">
        <v>19</v>
      </c>
      <c r="G120" t="s">
        <v>19</v>
      </c>
      <c r="H120" t="s">
        <v>19</v>
      </c>
      <c r="I120">
        <v>729</v>
      </c>
      <c r="J120" t="s">
        <v>19</v>
      </c>
    </row>
    <row r="121" spans="1:10" x14ac:dyDescent="0.3">
      <c r="A121" t="s">
        <v>21</v>
      </c>
      <c r="B121" t="s">
        <v>230</v>
      </c>
      <c r="C121">
        <v>6.0999999999999999E-2</v>
      </c>
      <c r="E121" t="s">
        <v>19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0.05</v>
      </c>
      <c r="D122" t="s">
        <v>65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5.0999999999999997E-2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4.7E-2</v>
      </c>
      <c r="D124" t="s">
        <v>65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4.5999999999999999E-2</v>
      </c>
      <c r="D125" t="s">
        <v>65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4.5999999999999999E-2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4.5999999999999999E-2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4.4999999999999998E-2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4.5999999999999999E-2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4.5999999999999999E-2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4.4999999999999998E-2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4.4999999999999998E-2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3.8759999999999999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3.7450000000000001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3.097</v>
      </c>
      <c r="E136">
        <v>9.157</v>
      </c>
      <c r="F136">
        <v>7.9950000000000001</v>
      </c>
      <c r="G136">
        <v>1.6439999999999999</v>
      </c>
      <c r="H136">
        <v>20.6</v>
      </c>
      <c r="I136">
        <v>3</v>
      </c>
      <c r="J136">
        <v>23.984000000000002</v>
      </c>
    </row>
    <row r="137" spans="1:10" x14ac:dyDescent="0.3">
      <c r="A137" t="s">
        <v>21</v>
      </c>
      <c r="B137" t="s">
        <v>273</v>
      </c>
      <c r="C137">
        <v>2.9969999999999999</v>
      </c>
      <c r="E137">
        <v>6.8319999999999999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1.4610000000000001</v>
      </c>
      <c r="E138">
        <v>0.746</v>
      </c>
      <c r="F138">
        <v>0.58399999999999996</v>
      </c>
      <c r="G138">
        <v>0.23</v>
      </c>
      <c r="H138">
        <v>39.299999999999997</v>
      </c>
      <c r="I138">
        <v>9</v>
      </c>
      <c r="J138">
        <v>5.2539999999999996</v>
      </c>
    </row>
    <row r="139" spans="1:10" x14ac:dyDescent="0.3">
      <c r="A139" t="s">
        <v>21</v>
      </c>
      <c r="B139" t="s">
        <v>274</v>
      </c>
      <c r="C139">
        <v>1</v>
      </c>
      <c r="E139">
        <v>0.42099999999999999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0.42199999999999999</v>
      </c>
      <c r="E140">
        <v>0.14399999999999999</v>
      </c>
      <c r="F140">
        <v>0.14299999999999999</v>
      </c>
      <c r="G140">
        <v>1E-3</v>
      </c>
      <c r="H140">
        <v>0.6</v>
      </c>
      <c r="I140">
        <v>27</v>
      </c>
      <c r="J140">
        <v>3.863</v>
      </c>
    </row>
    <row r="141" spans="1:10" x14ac:dyDescent="0.3">
      <c r="A141" t="s">
        <v>21</v>
      </c>
      <c r="B141" t="s">
        <v>275</v>
      </c>
      <c r="C141">
        <v>0.41899999999999998</v>
      </c>
      <c r="E141">
        <v>0.14199999999999999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0.124</v>
      </c>
      <c r="E142">
        <v>2.5999999999999999E-2</v>
      </c>
      <c r="F142">
        <v>3.1E-2</v>
      </c>
      <c r="G142">
        <v>7.0000000000000001E-3</v>
      </c>
      <c r="H142">
        <v>23.2</v>
      </c>
      <c r="I142">
        <v>81</v>
      </c>
      <c r="J142">
        <v>2.5110000000000001</v>
      </c>
    </row>
    <row r="143" spans="1:10" x14ac:dyDescent="0.3">
      <c r="A143" t="s">
        <v>21</v>
      </c>
      <c r="B143" t="s">
        <v>276</v>
      </c>
      <c r="C143">
        <v>0.14899999999999999</v>
      </c>
      <c r="E143">
        <v>3.5999999999999997E-2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7.0999999999999994E-2</v>
      </c>
      <c r="E144">
        <v>3.0000000000000001E-3</v>
      </c>
      <c r="F144">
        <v>8.9999999999999993E-3</v>
      </c>
      <c r="G144">
        <v>8.0000000000000002E-3</v>
      </c>
      <c r="H144">
        <v>88.9</v>
      </c>
      <c r="I144">
        <v>243</v>
      </c>
      <c r="J144">
        <v>2.0830000000000002</v>
      </c>
    </row>
    <row r="145" spans="1:10" x14ac:dyDescent="0.3">
      <c r="A145" t="s">
        <v>21</v>
      </c>
      <c r="B145" t="s">
        <v>277</v>
      </c>
      <c r="C145">
        <v>9.5000000000000001E-2</v>
      </c>
      <c r="E145">
        <v>1.4E-2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5.6000000000000001E-2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5.6000000000000001E-2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5.3999999999999999E-2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0.05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4.7E-2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4.9000000000000002E-2</v>
      </c>
      <c r="D151" t="s">
        <v>65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3.6930000000000001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3.6549999999999998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4.5999999999999999E-2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4.8000000000000001E-2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4.5999999999999999E-2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4.4999999999999998E-2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4.3999999999999997E-2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4.3999999999999997E-2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4.7E-2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4.8000000000000001E-2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4.7E-2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4.5999999999999999E-2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4.9000000000000002E-2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6.0999999999999999E-2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4.5999999999999999E-2</v>
      </c>
      <c r="D166" t="s">
        <v>65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4.7E-2</v>
      </c>
      <c r="D167" t="s">
        <v>65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5.0999999999999997E-2</v>
      </c>
      <c r="D168" t="s">
        <v>65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0.05</v>
      </c>
      <c r="D169" t="s">
        <v>65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5.3999999999999999E-2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4.9000000000000002E-2</v>
      </c>
      <c r="D171" t="s">
        <v>65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0.05</v>
      </c>
      <c r="D172" t="s">
        <v>65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4.7E-2</v>
      </c>
      <c r="D173" t="s">
        <v>65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3.5139999999999998</v>
      </c>
      <c r="D174" t="s">
        <v>65</v>
      </c>
      <c r="E174" t="s">
        <v>19</v>
      </c>
      <c r="F174">
        <v>115.504</v>
      </c>
      <c r="G174">
        <v>0</v>
      </c>
      <c r="H174">
        <v>0</v>
      </c>
      <c r="I174">
        <v>3</v>
      </c>
      <c r="J174">
        <v>346.51100000000002</v>
      </c>
    </row>
    <row r="175" spans="1:10" x14ac:dyDescent="0.3">
      <c r="A175" t="s">
        <v>21</v>
      </c>
      <c r="B175" t="s">
        <v>165</v>
      </c>
      <c r="C175">
        <v>3.4239999999999999</v>
      </c>
      <c r="D175" t="s">
        <v>65</v>
      </c>
      <c r="E175">
        <v>115.504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4.9000000000000002E-2</v>
      </c>
      <c r="D176" t="s">
        <v>65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4.7E-2</v>
      </c>
      <c r="D177" t="s">
        <v>65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5.6000000000000001E-2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4.7E-2</v>
      </c>
      <c r="D179" t="s">
        <v>65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5.0999999999999997E-2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4.5999999999999999E-2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4.5999999999999999E-2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4.4999999999999998E-2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4.4999999999999998E-2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0.69799999999999995</v>
      </c>
      <c r="E186">
        <v>0.26400000000000001</v>
      </c>
      <c r="F186">
        <v>0.26600000000000001</v>
      </c>
      <c r="G186">
        <v>3.0000000000000001E-3</v>
      </c>
      <c r="H186">
        <v>1.1000000000000001</v>
      </c>
      <c r="I186">
        <v>1</v>
      </c>
      <c r="J186">
        <v>0.26600000000000001</v>
      </c>
    </row>
    <row r="187" spans="1:10" x14ac:dyDescent="0.3">
      <c r="A187" t="s">
        <v>21</v>
      </c>
      <c r="B187" t="s">
        <v>368</v>
      </c>
      <c r="C187">
        <v>0.70599999999999996</v>
      </c>
      <c r="E187">
        <v>0.26800000000000002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0.124</v>
      </c>
      <c r="E188">
        <v>2.5999999999999999E-2</v>
      </c>
      <c r="F188">
        <v>2.5999999999999999E-2</v>
      </c>
      <c r="G188">
        <v>0</v>
      </c>
      <c r="H188">
        <v>0.7</v>
      </c>
      <c r="I188">
        <v>3</v>
      </c>
      <c r="J188">
        <v>7.9000000000000001E-2</v>
      </c>
    </row>
    <row r="189" spans="1:10" x14ac:dyDescent="0.3">
      <c r="A189" t="s">
        <v>21</v>
      </c>
      <c r="B189" t="s">
        <v>369</v>
      </c>
      <c r="C189">
        <v>0.125</v>
      </c>
      <c r="E189">
        <v>2.5999999999999999E-2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6.4000000000000001E-2</v>
      </c>
      <c r="E190" t="s">
        <v>19</v>
      </c>
      <c r="F190">
        <v>4.0000000000000001E-3</v>
      </c>
      <c r="G190">
        <v>0</v>
      </c>
      <c r="H190">
        <v>0</v>
      </c>
      <c r="I190">
        <v>9</v>
      </c>
      <c r="J190">
        <v>3.5000000000000003E-2</v>
      </c>
    </row>
    <row r="191" spans="1:10" x14ac:dyDescent="0.3">
      <c r="A191" t="s">
        <v>21</v>
      </c>
      <c r="B191" t="s">
        <v>370</v>
      </c>
      <c r="C191">
        <v>7.1999999999999995E-2</v>
      </c>
      <c r="E191">
        <v>4.0000000000000001E-3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5.3999999999999999E-2</v>
      </c>
      <c r="E192" t="s">
        <v>19</v>
      </c>
      <c r="F192" t="s">
        <v>19</v>
      </c>
      <c r="G192" t="s">
        <v>19</v>
      </c>
      <c r="H192" t="s">
        <v>19</v>
      </c>
      <c r="I192">
        <v>27</v>
      </c>
      <c r="J192" t="s">
        <v>19</v>
      </c>
    </row>
    <row r="193" spans="1:10" x14ac:dyDescent="0.3">
      <c r="A193" t="s">
        <v>21</v>
      </c>
      <c r="B193" t="s">
        <v>371</v>
      </c>
      <c r="C193">
        <v>0.05</v>
      </c>
      <c r="D193" t="s">
        <v>65</v>
      </c>
      <c r="E193" t="s">
        <v>19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5.0999999999999997E-2</v>
      </c>
      <c r="D194" t="s">
        <v>65</v>
      </c>
      <c r="E194" t="s">
        <v>19</v>
      </c>
      <c r="F194" t="s">
        <v>19</v>
      </c>
      <c r="G194" t="s">
        <v>19</v>
      </c>
      <c r="H194" t="s">
        <v>19</v>
      </c>
      <c r="I194">
        <v>81</v>
      </c>
      <c r="J194" t="s">
        <v>19</v>
      </c>
    </row>
    <row r="195" spans="1:10" x14ac:dyDescent="0.3">
      <c r="A195" t="s">
        <v>21</v>
      </c>
      <c r="B195" t="s">
        <v>372</v>
      </c>
      <c r="C195">
        <v>4.7E-2</v>
      </c>
      <c r="D195" t="s">
        <v>65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2.8650000000000002</v>
      </c>
      <c r="E196">
        <v>5.008</v>
      </c>
      <c r="F196">
        <v>4.0140000000000002</v>
      </c>
      <c r="G196">
        <v>1.405</v>
      </c>
      <c r="H196">
        <v>35</v>
      </c>
      <c r="I196">
        <v>9</v>
      </c>
      <c r="J196">
        <v>36.125</v>
      </c>
    </row>
    <row r="197" spans="1:10" x14ac:dyDescent="0.3">
      <c r="A197" t="s">
        <v>21</v>
      </c>
      <c r="B197" t="s">
        <v>166</v>
      </c>
      <c r="C197">
        <v>2.5859999999999999</v>
      </c>
      <c r="E197">
        <v>3.02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4.4999999999999998E-2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4.4999999999999998E-2</v>
      </c>
      <c r="D199" t="s">
        <v>65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4.4999999999999998E-2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4.4999999999999998E-2</v>
      </c>
      <c r="D201" t="s">
        <v>65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4.4999999999999998E-2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4.2999999999999997E-2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4.3999999999999997E-2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4.2999999999999997E-2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4.2999999999999997E-2</v>
      </c>
      <c r="D208" t="s">
        <v>65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4.3999999999999997E-2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4.2000000000000003E-2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4.2000000000000003E-2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2.899</v>
      </c>
      <c r="E212">
        <v>5.383</v>
      </c>
      <c r="F212">
        <v>6.2130000000000001</v>
      </c>
      <c r="G212">
        <v>1.173</v>
      </c>
      <c r="H212">
        <v>18.899999999999999</v>
      </c>
      <c r="I212">
        <v>1</v>
      </c>
      <c r="J212">
        <v>6.2130000000000001</v>
      </c>
    </row>
    <row r="213" spans="1:10" x14ac:dyDescent="0.3">
      <c r="A213" t="s">
        <v>21</v>
      </c>
      <c r="B213" t="s">
        <v>416</v>
      </c>
      <c r="C213">
        <v>3.0089999999999999</v>
      </c>
      <c r="E213">
        <v>7.0430000000000001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0.79800000000000004</v>
      </c>
      <c r="E214">
        <v>0.313</v>
      </c>
      <c r="F214">
        <v>0.30399999999999999</v>
      </c>
      <c r="G214">
        <v>1.2999999999999999E-2</v>
      </c>
      <c r="H214">
        <v>4.2</v>
      </c>
      <c r="I214">
        <v>3</v>
      </c>
      <c r="J214">
        <v>0.91100000000000003</v>
      </c>
    </row>
    <row r="215" spans="1:10" x14ac:dyDescent="0.3">
      <c r="A215" t="s">
        <v>21</v>
      </c>
      <c r="B215" t="s">
        <v>417</v>
      </c>
      <c r="C215">
        <v>0.76200000000000001</v>
      </c>
      <c r="E215">
        <v>0.29499999999999998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0.20799999999999999</v>
      </c>
      <c r="E216">
        <v>5.8999999999999997E-2</v>
      </c>
      <c r="F216">
        <v>5.8000000000000003E-2</v>
      </c>
      <c r="G216">
        <v>1E-3</v>
      </c>
      <c r="H216">
        <v>1.7</v>
      </c>
      <c r="I216">
        <v>9</v>
      </c>
      <c r="J216">
        <v>0.52600000000000002</v>
      </c>
    </row>
    <row r="217" spans="1:10" x14ac:dyDescent="0.3">
      <c r="A217" t="s">
        <v>21</v>
      </c>
      <c r="B217" t="s">
        <v>418</v>
      </c>
      <c r="C217">
        <v>0.20399999999999999</v>
      </c>
      <c r="E217">
        <v>5.8000000000000003E-2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0.76500000000000001</v>
      </c>
      <c r="E218">
        <v>0.29599999999999999</v>
      </c>
      <c r="F218">
        <v>0.29799999999999999</v>
      </c>
      <c r="G218">
        <v>2E-3</v>
      </c>
      <c r="H218">
        <v>0.8</v>
      </c>
      <c r="I218">
        <v>27</v>
      </c>
      <c r="J218">
        <v>8.0389999999999997</v>
      </c>
    </row>
    <row r="219" spans="1:10" x14ac:dyDescent="0.3">
      <c r="A219" t="s">
        <v>21</v>
      </c>
      <c r="B219" t="s">
        <v>167</v>
      </c>
      <c r="C219">
        <v>0.77100000000000002</v>
      </c>
      <c r="E219">
        <v>0.29899999999999999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8.7999999999999995E-2</v>
      </c>
      <c r="E220">
        <v>1.0999999999999999E-2</v>
      </c>
      <c r="F220">
        <v>1.0999999999999999E-2</v>
      </c>
      <c r="G220">
        <v>0</v>
      </c>
      <c r="H220">
        <v>2.2999999999999998</v>
      </c>
      <c r="I220">
        <v>27</v>
      </c>
      <c r="J220">
        <v>0.29199999999999998</v>
      </c>
    </row>
    <row r="221" spans="1:10" x14ac:dyDescent="0.3">
      <c r="A221" t="s">
        <v>21</v>
      </c>
      <c r="B221" t="s">
        <v>419</v>
      </c>
      <c r="C221">
        <v>8.6999999999999994E-2</v>
      </c>
      <c r="E221">
        <v>1.0999999999999999E-2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5.5E-2</v>
      </c>
      <c r="E222" t="s">
        <v>19</v>
      </c>
      <c r="F222" t="s">
        <v>19</v>
      </c>
      <c r="G222" t="s">
        <v>19</v>
      </c>
      <c r="H222" t="s">
        <v>19</v>
      </c>
      <c r="I222">
        <v>81</v>
      </c>
      <c r="J222" t="s">
        <v>19</v>
      </c>
    </row>
    <row r="223" spans="1:10" x14ac:dyDescent="0.3">
      <c r="A223" t="s">
        <v>21</v>
      </c>
      <c r="B223" t="s">
        <v>420</v>
      </c>
      <c r="C223">
        <v>5.8000000000000003E-2</v>
      </c>
      <c r="E223" t="s">
        <v>19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5.0999999999999997E-2</v>
      </c>
      <c r="E224" t="s">
        <v>19</v>
      </c>
      <c r="F224" t="s">
        <v>19</v>
      </c>
      <c r="G224" t="s">
        <v>19</v>
      </c>
      <c r="H224" t="s">
        <v>19</v>
      </c>
      <c r="I224">
        <v>243</v>
      </c>
      <c r="J224" t="s">
        <v>19</v>
      </c>
    </row>
    <row r="225" spans="1:10" x14ac:dyDescent="0.3">
      <c r="A225" t="s">
        <v>21</v>
      </c>
      <c r="B225" t="s">
        <v>421</v>
      </c>
      <c r="C225">
        <v>5.1999999999999998E-2</v>
      </c>
      <c r="E225" t="s">
        <v>19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5.2999999999999999E-2</v>
      </c>
      <c r="E226" t="s">
        <v>19</v>
      </c>
      <c r="F226" t="s">
        <v>19</v>
      </c>
      <c r="G226" t="s">
        <v>19</v>
      </c>
      <c r="H226" t="s">
        <v>19</v>
      </c>
      <c r="I226">
        <v>729</v>
      </c>
      <c r="J226" t="s">
        <v>19</v>
      </c>
    </row>
    <row r="227" spans="1:10" x14ac:dyDescent="0.3">
      <c r="A227" t="s">
        <v>21</v>
      </c>
      <c r="B227" t="s">
        <v>422</v>
      </c>
      <c r="C227">
        <v>5.5E-2</v>
      </c>
      <c r="E227" t="s">
        <v>19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4.7E-2</v>
      </c>
      <c r="D228" t="s">
        <v>65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0.05</v>
      </c>
      <c r="D229" t="s">
        <v>65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4.7E-2</v>
      </c>
      <c r="D230" t="s">
        <v>65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4.8000000000000001E-2</v>
      </c>
      <c r="D231" t="s">
        <v>65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4.7E-2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4.7E-2</v>
      </c>
      <c r="D233" t="s">
        <v>65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4.4999999999999998E-2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4.4999999999999998E-2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4.4999999999999998E-2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4.4999999999999998E-2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0.25700000000000001</v>
      </c>
      <c r="E238">
        <v>7.8E-2</v>
      </c>
      <c r="F238">
        <v>7.6999999999999999E-2</v>
      </c>
      <c r="G238">
        <v>2E-3</v>
      </c>
      <c r="H238">
        <v>2</v>
      </c>
      <c r="I238">
        <v>81</v>
      </c>
      <c r="J238">
        <v>6.234</v>
      </c>
    </row>
    <row r="239" spans="1:10" x14ac:dyDescent="0.3">
      <c r="A239" t="s">
        <v>21</v>
      </c>
      <c r="B239" t="s">
        <v>168</v>
      </c>
      <c r="C239">
        <v>0.251</v>
      </c>
      <c r="E239">
        <v>7.5999999999999998E-2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8.6999999999999994E-2</v>
      </c>
      <c r="E240">
        <v>1.0999999999999999E-2</v>
      </c>
      <c r="F240">
        <v>0.01</v>
      </c>
      <c r="G240">
        <v>2E-3</v>
      </c>
      <c r="H240">
        <v>16.399999999999999</v>
      </c>
      <c r="I240">
        <v>243</v>
      </c>
      <c r="J240">
        <v>2.3239999999999998</v>
      </c>
    </row>
    <row r="241" spans="1:10" x14ac:dyDescent="0.3">
      <c r="A241" t="s">
        <v>21</v>
      </c>
      <c r="B241" t="s">
        <v>169</v>
      </c>
      <c r="C241">
        <v>8.2000000000000003E-2</v>
      </c>
      <c r="E241">
        <v>8.0000000000000002E-3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6.3E-2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0.06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0.05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4.8000000000000001E-2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4.5999999999999999E-2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4.4999999999999998E-2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4.8000000000000001E-2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4.4999999999999998E-2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4.8000000000000001E-2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4.8000000000000001E-2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0.06</v>
      </c>
      <c r="E254" t="s">
        <v>19</v>
      </c>
      <c r="F254">
        <v>0</v>
      </c>
      <c r="G254">
        <v>0</v>
      </c>
      <c r="H254">
        <v>0</v>
      </c>
      <c r="I254">
        <v>1</v>
      </c>
      <c r="J254">
        <v>0</v>
      </c>
    </row>
    <row r="255" spans="1:10" x14ac:dyDescent="0.3">
      <c r="A255" t="s">
        <v>21</v>
      </c>
      <c r="B255" t="s">
        <v>212</v>
      </c>
      <c r="C255">
        <v>6.6000000000000003E-2</v>
      </c>
      <c r="E255">
        <v>0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4.9000000000000002E-2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4.4999999999999998E-2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4.9000000000000002E-2</v>
      </c>
      <c r="D258" t="s">
        <v>65</v>
      </c>
      <c r="E258" t="s">
        <v>19</v>
      </c>
      <c r="F258" t="s">
        <v>19</v>
      </c>
      <c r="G258" t="s">
        <v>19</v>
      </c>
      <c r="H258" t="s">
        <v>19</v>
      </c>
      <c r="I258">
        <v>9</v>
      </c>
      <c r="J258" t="s">
        <v>19</v>
      </c>
    </row>
    <row r="259" spans="1:10" x14ac:dyDescent="0.3">
      <c r="A259" t="s">
        <v>21</v>
      </c>
      <c r="B259" t="s">
        <v>214</v>
      </c>
      <c r="C259">
        <v>4.4999999999999998E-2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4.7E-2</v>
      </c>
      <c r="D260" t="s">
        <v>65</v>
      </c>
      <c r="E260" t="s">
        <v>19</v>
      </c>
      <c r="F260" t="s">
        <v>19</v>
      </c>
      <c r="G260" t="s">
        <v>19</v>
      </c>
      <c r="H260" t="s">
        <v>19</v>
      </c>
      <c r="I260">
        <v>27</v>
      </c>
      <c r="J260" t="s">
        <v>19</v>
      </c>
    </row>
    <row r="261" spans="1:10" x14ac:dyDescent="0.3">
      <c r="A261" t="s">
        <v>21</v>
      </c>
      <c r="B261" t="s">
        <v>215</v>
      </c>
      <c r="C261">
        <v>4.3999999999999997E-2</v>
      </c>
      <c r="D261" t="s">
        <v>65</v>
      </c>
      <c r="E261" t="s">
        <v>19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4.8000000000000001E-2</v>
      </c>
      <c r="D262" t="s">
        <v>65</v>
      </c>
      <c r="E262" t="s">
        <v>19</v>
      </c>
      <c r="F262" t="s">
        <v>19</v>
      </c>
      <c r="G262" t="s">
        <v>19</v>
      </c>
      <c r="H262" t="s">
        <v>19</v>
      </c>
      <c r="I262">
        <v>81</v>
      </c>
      <c r="J262" t="s">
        <v>19</v>
      </c>
    </row>
    <row r="263" spans="1:10" x14ac:dyDescent="0.3">
      <c r="A263" t="s">
        <v>21</v>
      </c>
      <c r="B263" t="s">
        <v>216</v>
      </c>
      <c r="C263">
        <v>4.4999999999999998E-2</v>
      </c>
      <c r="D263" t="s">
        <v>65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5.2999999999999999E-2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4.3999999999999997E-2</v>
      </c>
      <c r="D265" t="s">
        <v>65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4.8000000000000001E-2</v>
      </c>
      <c r="D266" t="s">
        <v>65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4.3999999999999997E-2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0.05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4.9000000000000002E-2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5.3999999999999999E-2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4.4999999999999998E-2</v>
      </c>
      <c r="D271" t="s">
        <v>65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7.5999999999999998E-2</v>
      </c>
      <c r="E272">
        <v>6.0000000000000001E-3</v>
      </c>
      <c r="F272">
        <v>6.0000000000000001E-3</v>
      </c>
      <c r="G272">
        <v>0</v>
      </c>
      <c r="H272">
        <v>0</v>
      </c>
      <c r="I272">
        <v>19683</v>
      </c>
      <c r="J272">
        <v>109.389</v>
      </c>
    </row>
    <row r="273" spans="1:10" x14ac:dyDescent="0.3">
      <c r="A273" t="s">
        <v>21</v>
      </c>
      <c r="B273" t="s">
        <v>221</v>
      </c>
      <c r="C273">
        <v>5.0999999999999997E-2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6.7000000000000004E-2</v>
      </c>
      <c r="E274">
        <v>1E-3</v>
      </c>
      <c r="F274">
        <v>1E-3</v>
      </c>
      <c r="G274">
        <v>0</v>
      </c>
      <c r="H274">
        <v>0</v>
      </c>
      <c r="I274">
        <v>59049</v>
      </c>
      <c r="J274">
        <v>49.494</v>
      </c>
    </row>
    <row r="275" spans="1:10" x14ac:dyDescent="0.3">
      <c r="A275" t="s">
        <v>21</v>
      </c>
      <c r="B275" t="s">
        <v>222</v>
      </c>
      <c r="C275">
        <v>5.5E-2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7.0000000000000007E-2</v>
      </c>
      <c r="E276">
        <v>3.0000000000000001E-3</v>
      </c>
      <c r="F276">
        <v>3.0000000000000001E-3</v>
      </c>
      <c r="G276">
        <v>0</v>
      </c>
      <c r="H276">
        <v>0</v>
      </c>
      <c r="I276">
        <v>177147</v>
      </c>
      <c r="J276">
        <v>519.20500000000004</v>
      </c>
    </row>
    <row r="277" spans="1:10" x14ac:dyDescent="0.3">
      <c r="A277" t="s">
        <v>21</v>
      </c>
      <c r="B277" t="s">
        <v>223</v>
      </c>
      <c r="C277">
        <v>4.5999999999999999E-2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3.2</v>
      </c>
      <c r="E278">
        <v>13.548999999999999</v>
      </c>
      <c r="F278">
        <v>18.669</v>
      </c>
      <c r="G278">
        <v>7.2409999999999997</v>
      </c>
      <c r="H278">
        <v>38.799999999999997</v>
      </c>
      <c r="I278">
        <v>1</v>
      </c>
      <c r="J278">
        <v>18.669</v>
      </c>
    </row>
    <row r="279" spans="1:10" x14ac:dyDescent="0.3">
      <c r="A279" t="s">
        <v>21</v>
      </c>
      <c r="B279" t="s">
        <v>260</v>
      </c>
      <c r="C279">
        <v>3.3010000000000002</v>
      </c>
      <c r="E279">
        <v>23.789000000000001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1.103</v>
      </c>
      <c r="E280">
        <v>0.48299999999999998</v>
      </c>
      <c r="F280">
        <v>0.48799999999999999</v>
      </c>
      <c r="G280">
        <v>6.0000000000000001E-3</v>
      </c>
      <c r="H280">
        <v>1.3</v>
      </c>
      <c r="I280">
        <v>3</v>
      </c>
      <c r="J280">
        <v>1.4630000000000001</v>
      </c>
    </row>
    <row r="281" spans="1:10" x14ac:dyDescent="0.3">
      <c r="A281" t="s">
        <v>21</v>
      </c>
      <c r="B281" t="s">
        <v>261</v>
      </c>
      <c r="C281">
        <v>1.117</v>
      </c>
      <c r="E281">
        <v>0.49199999999999999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0.38200000000000001</v>
      </c>
      <c r="E282">
        <v>0.127</v>
      </c>
      <c r="F282">
        <v>0.122</v>
      </c>
      <c r="G282">
        <v>8.0000000000000002E-3</v>
      </c>
      <c r="H282">
        <v>6.6</v>
      </c>
      <c r="I282">
        <v>9</v>
      </c>
      <c r="J282">
        <v>1.095</v>
      </c>
    </row>
    <row r="283" spans="1:10" x14ac:dyDescent="0.3">
      <c r="A283" t="s">
        <v>21</v>
      </c>
      <c r="B283" t="s">
        <v>262</v>
      </c>
      <c r="C283">
        <v>0.35299999999999998</v>
      </c>
      <c r="E283">
        <v>0.11600000000000001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0.128</v>
      </c>
      <c r="E284">
        <v>2.8000000000000001E-2</v>
      </c>
      <c r="F284">
        <v>2.7E-2</v>
      </c>
      <c r="G284">
        <v>2E-3</v>
      </c>
      <c r="H284">
        <v>5.8</v>
      </c>
      <c r="I284">
        <v>27</v>
      </c>
      <c r="J284">
        <v>0.72099999999999997</v>
      </c>
    </row>
    <row r="285" spans="1:10" x14ac:dyDescent="0.3">
      <c r="A285" t="s">
        <v>21</v>
      </c>
      <c r="B285" t="s">
        <v>263</v>
      </c>
      <c r="C285">
        <v>0.123</v>
      </c>
      <c r="E285">
        <v>2.5999999999999999E-2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7.4999999999999997E-2</v>
      </c>
      <c r="E286">
        <v>5.0000000000000001E-3</v>
      </c>
      <c r="F286">
        <v>5.0000000000000001E-3</v>
      </c>
      <c r="G286">
        <v>0</v>
      </c>
      <c r="H286">
        <v>5.9</v>
      </c>
      <c r="I286">
        <v>81</v>
      </c>
      <c r="J286">
        <v>0.41799999999999998</v>
      </c>
    </row>
    <row r="287" spans="1:10" x14ac:dyDescent="0.3">
      <c r="A287" t="s">
        <v>21</v>
      </c>
      <c r="B287" t="s">
        <v>264</v>
      </c>
      <c r="C287">
        <v>7.3999999999999996E-2</v>
      </c>
      <c r="E287">
        <v>5.0000000000000001E-3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5.5E-2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5.6000000000000001E-2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4.9000000000000002E-2</v>
      </c>
      <c r="D290" t="s">
        <v>65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4.9000000000000002E-2</v>
      </c>
      <c r="D291" t="s">
        <v>65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4.5999999999999999E-2</v>
      </c>
      <c r="D292" t="s">
        <v>65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4.9000000000000002E-2</v>
      </c>
      <c r="D293" t="s">
        <v>65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4.7E-2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5.0999999999999997E-2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0.06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4.5999999999999999E-2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4.4999999999999998E-2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3.4729999999999999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3.4820000000000002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2.3050000000000002</v>
      </c>
      <c r="E304">
        <v>2.0209999999999999</v>
      </c>
      <c r="F304">
        <v>1.7130000000000001</v>
      </c>
      <c r="G304">
        <v>0.436</v>
      </c>
      <c r="H304">
        <v>25.5</v>
      </c>
      <c r="I304">
        <v>3</v>
      </c>
      <c r="J304">
        <v>5.1379999999999999</v>
      </c>
    </row>
    <row r="305" spans="1:10" x14ac:dyDescent="0.3">
      <c r="A305" t="s">
        <v>21</v>
      </c>
      <c r="B305" t="s">
        <v>309</v>
      </c>
      <c r="C305">
        <v>2.0110000000000001</v>
      </c>
      <c r="E305">
        <v>1.4039999999999999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0.71599999999999997</v>
      </c>
      <c r="E306">
        <v>0.27300000000000002</v>
      </c>
      <c r="F306">
        <v>0.26300000000000001</v>
      </c>
      <c r="G306">
        <v>1.2999999999999999E-2</v>
      </c>
      <c r="H306">
        <v>5.0999999999999996</v>
      </c>
      <c r="I306">
        <v>9</v>
      </c>
      <c r="J306">
        <v>2.3679999999999999</v>
      </c>
    </row>
    <row r="307" spans="1:10" x14ac:dyDescent="0.3">
      <c r="A307" t="s">
        <v>21</v>
      </c>
      <c r="B307" t="s">
        <v>310</v>
      </c>
      <c r="C307">
        <v>0.67600000000000005</v>
      </c>
      <c r="E307">
        <v>0.254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0.17100000000000001</v>
      </c>
      <c r="E308">
        <v>4.4999999999999998E-2</v>
      </c>
      <c r="F308">
        <v>5.1999999999999998E-2</v>
      </c>
      <c r="G308">
        <v>0.01</v>
      </c>
      <c r="H308">
        <v>19.2</v>
      </c>
      <c r="I308">
        <v>27</v>
      </c>
      <c r="J308">
        <v>1.391</v>
      </c>
    </row>
    <row r="309" spans="1:10" x14ac:dyDescent="0.3">
      <c r="A309" t="s">
        <v>21</v>
      </c>
      <c r="B309" t="s">
        <v>311</v>
      </c>
      <c r="C309">
        <v>0.20599999999999999</v>
      </c>
      <c r="E309">
        <v>5.8000000000000003E-2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8.7999999999999995E-2</v>
      </c>
      <c r="E310">
        <v>1.0999999999999999E-2</v>
      </c>
      <c r="F310">
        <v>1.0999999999999999E-2</v>
      </c>
      <c r="G310">
        <v>1E-3</v>
      </c>
      <c r="H310">
        <v>10.3</v>
      </c>
      <c r="I310">
        <v>81</v>
      </c>
      <c r="J310">
        <v>0.85199999999999998</v>
      </c>
    </row>
    <row r="311" spans="1:10" x14ac:dyDescent="0.3">
      <c r="A311" t="s">
        <v>21</v>
      </c>
      <c r="B311" t="s">
        <v>312</v>
      </c>
      <c r="C311">
        <v>8.5000000000000006E-2</v>
      </c>
      <c r="E311">
        <v>0.01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0.06</v>
      </c>
      <c r="E312" t="s">
        <v>19</v>
      </c>
      <c r="F312" t="s">
        <v>19</v>
      </c>
      <c r="G312" t="s">
        <v>19</v>
      </c>
      <c r="H312" t="s">
        <v>19</v>
      </c>
      <c r="I312">
        <v>243</v>
      </c>
      <c r="J312" t="s">
        <v>19</v>
      </c>
    </row>
    <row r="313" spans="1:10" x14ac:dyDescent="0.3">
      <c r="A313" t="s">
        <v>21</v>
      </c>
      <c r="B313" t="s">
        <v>313</v>
      </c>
      <c r="C313">
        <v>6.0999999999999999E-2</v>
      </c>
      <c r="E313" t="s">
        <v>19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5.3999999999999999E-2</v>
      </c>
      <c r="E314" t="s">
        <v>19</v>
      </c>
      <c r="F314">
        <v>1E-3</v>
      </c>
      <c r="G314">
        <v>0</v>
      </c>
      <c r="H314">
        <v>0</v>
      </c>
      <c r="I314">
        <v>729</v>
      </c>
      <c r="J314">
        <v>0.52500000000000002</v>
      </c>
    </row>
    <row r="315" spans="1:10" x14ac:dyDescent="0.3">
      <c r="A315" t="s">
        <v>21</v>
      </c>
      <c r="B315" t="s">
        <v>314</v>
      </c>
      <c r="C315">
        <v>6.6000000000000003E-2</v>
      </c>
      <c r="E315">
        <v>1E-3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4.8000000000000001E-2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4.8000000000000001E-2</v>
      </c>
      <c r="D317" t="s">
        <v>65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4.8000000000000001E-2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4.8000000000000001E-2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5.3999999999999999E-2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5.3999999999999999E-2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5.0999999999999997E-2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5.0999999999999997E-2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4.7E-2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4.9000000000000002E-2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3.6070000000000002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3.6080000000000001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3.5659999999999998</v>
      </c>
      <c r="D328" t="s">
        <v>65</v>
      </c>
      <c r="E328" t="s">
        <v>19</v>
      </c>
      <c r="F328" t="s">
        <v>19</v>
      </c>
      <c r="G328" t="s">
        <v>19</v>
      </c>
      <c r="H328" t="s">
        <v>19</v>
      </c>
      <c r="I328">
        <v>3</v>
      </c>
      <c r="J328" t="s">
        <v>19</v>
      </c>
    </row>
    <row r="329" spans="1:10" x14ac:dyDescent="0.3">
      <c r="A329" t="s">
        <v>21</v>
      </c>
      <c r="B329" t="s">
        <v>357</v>
      </c>
      <c r="C329">
        <v>3.57</v>
      </c>
      <c r="D329" t="s">
        <v>65</v>
      </c>
      <c r="E329" t="s">
        <v>19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3.577</v>
      </c>
      <c r="D330" t="s">
        <v>65</v>
      </c>
      <c r="E330" t="s">
        <v>19</v>
      </c>
      <c r="F330" t="s">
        <v>19</v>
      </c>
      <c r="G330" t="s">
        <v>19</v>
      </c>
      <c r="H330" t="s">
        <v>19</v>
      </c>
      <c r="I330">
        <v>9</v>
      </c>
      <c r="J330" t="s">
        <v>19</v>
      </c>
    </row>
    <row r="331" spans="1:10" x14ac:dyDescent="0.3">
      <c r="A331" t="s">
        <v>21</v>
      </c>
      <c r="B331" t="s">
        <v>358</v>
      </c>
      <c r="C331">
        <v>3.6230000000000002</v>
      </c>
      <c r="D331" t="s">
        <v>65</v>
      </c>
      <c r="E331" t="s">
        <v>19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3.51</v>
      </c>
      <c r="D332" t="s">
        <v>65</v>
      </c>
      <c r="E332" t="s">
        <v>19</v>
      </c>
      <c r="F332" t="s">
        <v>19</v>
      </c>
      <c r="G332" t="s">
        <v>19</v>
      </c>
      <c r="H332" t="s">
        <v>19</v>
      </c>
      <c r="I332">
        <v>27</v>
      </c>
      <c r="J332" t="s">
        <v>19</v>
      </c>
    </row>
    <row r="333" spans="1:10" x14ac:dyDescent="0.3">
      <c r="A333" t="s">
        <v>21</v>
      </c>
      <c r="B333" t="s">
        <v>359</v>
      </c>
      <c r="C333">
        <v>3.544</v>
      </c>
      <c r="D333" t="s">
        <v>65</v>
      </c>
      <c r="E333" t="s">
        <v>19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3.0310000000000001</v>
      </c>
      <c r="E334">
        <v>7.49</v>
      </c>
      <c r="F334">
        <v>14.773999999999999</v>
      </c>
      <c r="G334">
        <v>10.302</v>
      </c>
      <c r="H334">
        <v>69.7</v>
      </c>
      <c r="I334">
        <v>81</v>
      </c>
      <c r="J334">
        <v>1196.6949999999999</v>
      </c>
    </row>
    <row r="335" spans="1:10" x14ac:dyDescent="0.3">
      <c r="A335" t="s">
        <v>21</v>
      </c>
      <c r="B335" t="s">
        <v>360</v>
      </c>
      <c r="C335">
        <v>3.29</v>
      </c>
      <c r="E335">
        <v>22.058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1.28</v>
      </c>
      <c r="E336">
        <v>0.60199999999999998</v>
      </c>
      <c r="F336">
        <v>0.53800000000000003</v>
      </c>
      <c r="G336">
        <v>9.0999999999999998E-2</v>
      </c>
      <c r="H336">
        <v>17</v>
      </c>
      <c r="I336">
        <v>243</v>
      </c>
      <c r="J336">
        <v>130.66900000000001</v>
      </c>
    </row>
    <row r="337" spans="1:10" x14ac:dyDescent="0.3">
      <c r="A337" t="s">
        <v>21</v>
      </c>
      <c r="B337" t="s">
        <v>361</v>
      </c>
      <c r="C337">
        <v>1.087</v>
      </c>
      <c r="E337">
        <v>0.47299999999999998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0.35799999999999998</v>
      </c>
      <c r="E338">
        <v>0.11799999999999999</v>
      </c>
      <c r="F338">
        <v>0.122</v>
      </c>
      <c r="G338">
        <v>6.0000000000000001E-3</v>
      </c>
      <c r="H338">
        <v>4.8</v>
      </c>
      <c r="I338">
        <v>729</v>
      </c>
      <c r="J338">
        <v>89.028000000000006</v>
      </c>
    </row>
    <row r="339" spans="1:10" x14ac:dyDescent="0.3">
      <c r="A339" t="s">
        <v>21</v>
      </c>
      <c r="B339" t="s">
        <v>362</v>
      </c>
      <c r="C339">
        <v>0.379</v>
      </c>
      <c r="E339">
        <v>0.126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0.2</v>
      </c>
      <c r="E340">
        <v>5.6000000000000001E-2</v>
      </c>
      <c r="F340">
        <v>4.1000000000000002E-2</v>
      </c>
      <c r="G340">
        <v>2.1000000000000001E-2</v>
      </c>
      <c r="H340">
        <v>51.8</v>
      </c>
      <c r="I340">
        <v>2187</v>
      </c>
      <c r="J340">
        <v>89.730999999999995</v>
      </c>
    </row>
    <row r="341" spans="1:10" x14ac:dyDescent="0.3">
      <c r="A341" t="s">
        <v>21</v>
      </c>
      <c r="B341" t="s">
        <v>363</v>
      </c>
      <c r="C341">
        <v>0.124</v>
      </c>
      <c r="E341">
        <v>2.5999999999999999E-2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6.3E-2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6.4000000000000001E-2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0.05</v>
      </c>
      <c r="D344" t="s">
        <v>65</v>
      </c>
      <c r="E344" t="s">
        <v>19</v>
      </c>
      <c r="F344">
        <v>1E-3</v>
      </c>
      <c r="G344">
        <v>0</v>
      </c>
      <c r="H344">
        <v>0</v>
      </c>
      <c r="I344">
        <v>19683</v>
      </c>
      <c r="J344">
        <v>25.486999999999998</v>
      </c>
    </row>
    <row r="345" spans="1:10" x14ac:dyDescent="0.3">
      <c r="A345" t="s">
        <v>21</v>
      </c>
      <c r="B345" t="s">
        <v>365</v>
      </c>
      <c r="C345">
        <v>6.7000000000000004E-2</v>
      </c>
      <c r="E345">
        <v>1E-3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0.112</v>
      </c>
      <c r="E346">
        <v>2.1000000000000001E-2</v>
      </c>
      <c r="F346">
        <v>1.0999999999999999E-2</v>
      </c>
      <c r="G346">
        <v>1.4E-2</v>
      </c>
      <c r="H346">
        <v>123.2</v>
      </c>
      <c r="I346">
        <v>59049</v>
      </c>
      <c r="J346">
        <v>667.84199999999998</v>
      </c>
    </row>
    <row r="347" spans="1:10" x14ac:dyDescent="0.3">
      <c r="A347" t="s">
        <v>21</v>
      </c>
      <c r="B347" t="s">
        <v>366</v>
      </c>
      <c r="C347">
        <v>6.8000000000000005E-2</v>
      </c>
      <c r="E347">
        <v>1E-3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4.3999999999999997E-2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4.3999999999999997E-2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3.5630000000000002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3.5840000000000001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3.5150000000000001</v>
      </c>
      <c r="D352" t="s">
        <v>65</v>
      </c>
      <c r="E352" t="s">
        <v>19</v>
      </c>
      <c r="F352">
        <v>116.47</v>
      </c>
      <c r="G352">
        <v>0</v>
      </c>
      <c r="H352">
        <v>0</v>
      </c>
      <c r="I352">
        <v>3</v>
      </c>
      <c r="J352">
        <v>349.41</v>
      </c>
    </row>
    <row r="353" spans="1:10" x14ac:dyDescent="0.3">
      <c r="A353" t="s">
        <v>21</v>
      </c>
      <c r="B353" t="s">
        <v>405</v>
      </c>
      <c r="C353">
        <v>3.4239999999999999</v>
      </c>
      <c r="D353" t="s">
        <v>65</v>
      </c>
      <c r="E353">
        <v>116.47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3.492</v>
      </c>
      <c r="D354" t="s">
        <v>65</v>
      </c>
      <c r="E354" t="s">
        <v>19</v>
      </c>
      <c r="F354">
        <v>9.9309999999999992</v>
      </c>
      <c r="G354">
        <v>0</v>
      </c>
      <c r="H354">
        <v>0</v>
      </c>
      <c r="I354">
        <v>9</v>
      </c>
      <c r="J354">
        <v>89.382000000000005</v>
      </c>
    </row>
    <row r="355" spans="1:10" x14ac:dyDescent="0.3">
      <c r="A355" t="s">
        <v>21</v>
      </c>
      <c r="B355" t="s">
        <v>406</v>
      </c>
      <c r="C355">
        <v>3.121</v>
      </c>
      <c r="E355">
        <v>9.9309999999999992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2.9750000000000001</v>
      </c>
      <c r="E356">
        <v>6.45</v>
      </c>
      <c r="F356">
        <v>4.1420000000000003</v>
      </c>
      <c r="G356">
        <v>3.2629999999999999</v>
      </c>
      <c r="H356">
        <v>78.8</v>
      </c>
      <c r="I356">
        <v>27</v>
      </c>
      <c r="J356">
        <v>111.831</v>
      </c>
    </row>
    <row r="357" spans="1:10" x14ac:dyDescent="0.3">
      <c r="A357" t="s">
        <v>21</v>
      </c>
      <c r="B357" t="s">
        <v>407</v>
      </c>
      <c r="C357">
        <v>2.23</v>
      </c>
      <c r="E357">
        <v>1.8340000000000001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1.355</v>
      </c>
      <c r="E358">
        <v>0.65900000000000003</v>
      </c>
      <c r="F358">
        <v>0.52700000000000002</v>
      </c>
      <c r="G358">
        <v>0.187</v>
      </c>
      <c r="H358">
        <v>35.5</v>
      </c>
      <c r="I358">
        <v>81</v>
      </c>
      <c r="J358">
        <v>42.686999999999998</v>
      </c>
    </row>
    <row r="359" spans="1:10" x14ac:dyDescent="0.3">
      <c r="A359" t="s">
        <v>21</v>
      </c>
      <c r="B359" t="s">
        <v>408</v>
      </c>
      <c r="C359">
        <v>0.95399999999999996</v>
      </c>
      <c r="E359">
        <v>0.39500000000000002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0.34699999999999998</v>
      </c>
      <c r="E360">
        <v>0.113</v>
      </c>
      <c r="F360">
        <v>0.11</v>
      </c>
      <c r="G360">
        <v>5.0000000000000001E-3</v>
      </c>
      <c r="H360">
        <v>4.0999999999999996</v>
      </c>
      <c r="I360">
        <v>243</v>
      </c>
      <c r="J360">
        <v>26.791</v>
      </c>
    </row>
    <row r="361" spans="1:10" x14ac:dyDescent="0.3">
      <c r="A361" t="s">
        <v>21</v>
      </c>
      <c r="B361" t="s">
        <v>409</v>
      </c>
      <c r="C361">
        <v>0.33100000000000002</v>
      </c>
      <c r="E361">
        <v>0.107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0.11799999999999999</v>
      </c>
      <c r="E362">
        <v>2.4E-2</v>
      </c>
      <c r="F362">
        <v>2.7E-2</v>
      </c>
      <c r="G362">
        <v>5.0000000000000001E-3</v>
      </c>
      <c r="H362">
        <v>17.5</v>
      </c>
      <c r="I362">
        <v>729</v>
      </c>
      <c r="J362">
        <v>19.818999999999999</v>
      </c>
    </row>
    <row r="363" spans="1:10" x14ac:dyDescent="0.3">
      <c r="A363" t="s">
        <v>21</v>
      </c>
      <c r="B363" t="s">
        <v>410</v>
      </c>
      <c r="C363">
        <v>0.13500000000000001</v>
      </c>
      <c r="E363">
        <v>3.1E-2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6.8000000000000005E-2</v>
      </c>
      <c r="E364">
        <v>2E-3</v>
      </c>
      <c r="F364">
        <v>3.0000000000000001E-3</v>
      </c>
      <c r="G364">
        <v>2E-3</v>
      </c>
      <c r="H364">
        <v>67.900000000000006</v>
      </c>
      <c r="I364">
        <v>2187</v>
      </c>
      <c r="J364">
        <v>7.5129999999999999</v>
      </c>
    </row>
    <row r="365" spans="1:10" x14ac:dyDescent="0.3">
      <c r="A365" t="s">
        <v>21</v>
      </c>
      <c r="B365" t="s">
        <v>411</v>
      </c>
      <c r="C365">
        <v>7.4999999999999997E-2</v>
      </c>
      <c r="E365">
        <v>5.0000000000000001E-3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5.1999999999999998E-2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5.5E-2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5.6000000000000001E-2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5.8999999999999997E-2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4.8000000000000001E-2</v>
      </c>
      <c r="D370" t="s">
        <v>65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5.1999999999999998E-2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4.7E-2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3.8140000000000001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3.782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3.7919999999999998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3.798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3.7480000000000002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3.7570000000000001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3.1960000000000002</v>
      </c>
      <c r="E380">
        <v>13.311</v>
      </c>
      <c r="F380">
        <v>11.204000000000001</v>
      </c>
      <c r="G380">
        <v>2.9790000000000001</v>
      </c>
      <c r="H380">
        <v>26.6</v>
      </c>
      <c r="I380">
        <v>27</v>
      </c>
      <c r="J380">
        <v>302.51299999999998</v>
      </c>
    </row>
    <row r="381" spans="1:10" x14ac:dyDescent="0.3">
      <c r="A381" t="s">
        <v>21</v>
      </c>
      <c r="B381" t="s">
        <v>131</v>
      </c>
      <c r="C381">
        <v>3.0950000000000002</v>
      </c>
      <c r="E381">
        <v>9.0969999999999995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1.0980000000000001</v>
      </c>
      <c r="E382">
        <v>0.48</v>
      </c>
      <c r="F382">
        <v>0.46200000000000002</v>
      </c>
      <c r="G382">
        <v>2.5000000000000001E-2</v>
      </c>
      <c r="H382">
        <v>5.4</v>
      </c>
      <c r="I382">
        <v>81</v>
      </c>
      <c r="J382">
        <v>37.454999999999998</v>
      </c>
    </row>
    <row r="383" spans="1:10" x14ac:dyDescent="0.3">
      <c r="A383" t="s">
        <v>21</v>
      </c>
      <c r="B383" t="s">
        <v>132</v>
      </c>
      <c r="C383">
        <v>1.04</v>
      </c>
      <c r="E383">
        <v>0.44500000000000001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0.3</v>
      </c>
      <c r="E384">
        <v>9.5000000000000001E-2</v>
      </c>
      <c r="F384">
        <v>9.8000000000000004E-2</v>
      </c>
      <c r="G384">
        <v>4.0000000000000001E-3</v>
      </c>
      <c r="H384">
        <v>3.7</v>
      </c>
      <c r="I384">
        <v>243</v>
      </c>
      <c r="J384">
        <v>23.75</v>
      </c>
    </row>
    <row r="385" spans="1:10" x14ac:dyDescent="0.3">
      <c r="A385" t="s">
        <v>21</v>
      </c>
      <c r="B385" t="s">
        <v>133</v>
      </c>
      <c r="C385">
        <v>0.314</v>
      </c>
      <c r="E385">
        <v>0.1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0.113</v>
      </c>
      <c r="E386">
        <v>2.1999999999999999E-2</v>
      </c>
      <c r="F386">
        <v>2.1999999999999999E-2</v>
      </c>
      <c r="G386">
        <v>0</v>
      </c>
      <c r="H386">
        <v>1.8</v>
      </c>
      <c r="I386">
        <v>729</v>
      </c>
      <c r="J386">
        <v>16.024000000000001</v>
      </c>
    </row>
    <row r="387" spans="1:10" x14ac:dyDescent="0.3">
      <c r="A387" t="s">
        <v>21</v>
      </c>
      <c r="B387" t="s">
        <v>134</v>
      </c>
      <c r="C387">
        <v>0.115</v>
      </c>
      <c r="E387">
        <v>2.1999999999999999E-2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6.4000000000000001E-2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6.2E-2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5.3999999999999999E-2</v>
      </c>
      <c r="E390" t="s">
        <v>19</v>
      </c>
      <c r="F390">
        <v>6.0000000000000001E-3</v>
      </c>
      <c r="G390">
        <v>0</v>
      </c>
      <c r="H390">
        <v>0</v>
      </c>
      <c r="I390">
        <v>6561</v>
      </c>
      <c r="J390">
        <v>41.067</v>
      </c>
    </row>
    <row r="391" spans="1:10" x14ac:dyDescent="0.3">
      <c r="A391" t="s">
        <v>21</v>
      </c>
      <c r="B391" t="s">
        <v>136</v>
      </c>
      <c r="C391">
        <v>7.6999999999999999E-2</v>
      </c>
      <c r="E391">
        <v>6.0000000000000001E-3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4.8000000000000001E-2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4.8000000000000001E-2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4.5999999999999999E-2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4.5999999999999999E-2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4.7E-2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4.4999999999999998E-2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89.97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518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19" priority="16" operator="greaterThan">
      <formula>20</formula>
    </cfRule>
  </conditionalFormatting>
  <conditionalFormatting sqref="R6:AC6">
    <cfRule type="cellIs" dxfId="218" priority="15" operator="greaterThan">
      <formula>20</formula>
    </cfRule>
  </conditionalFormatting>
  <conditionalFormatting sqref="D9:O9">
    <cfRule type="cellIs" dxfId="217" priority="14" operator="greaterThan">
      <formula>20</formula>
    </cfRule>
  </conditionalFormatting>
  <conditionalFormatting sqref="R9:AC9">
    <cfRule type="cellIs" dxfId="216" priority="13" operator="greaterThan">
      <formula>20</formula>
    </cfRule>
  </conditionalFormatting>
  <conditionalFormatting sqref="D12:O12">
    <cfRule type="cellIs" dxfId="215" priority="12" operator="greaterThan">
      <formula>20</formula>
    </cfRule>
  </conditionalFormatting>
  <conditionalFormatting sqref="R12:AC12">
    <cfRule type="cellIs" dxfId="214" priority="11" operator="greaterThan">
      <formula>20</formula>
    </cfRule>
  </conditionalFormatting>
  <conditionalFormatting sqref="D15:O15">
    <cfRule type="cellIs" dxfId="213" priority="10" operator="greaterThan">
      <formula>20</formula>
    </cfRule>
  </conditionalFormatting>
  <conditionalFormatting sqref="R15:AC15">
    <cfRule type="cellIs" dxfId="212" priority="9" operator="greaterThan">
      <formula>20</formula>
    </cfRule>
  </conditionalFormatting>
  <conditionalFormatting sqref="D18:O18">
    <cfRule type="cellIs" dxfId="211" priority="8" operator="greaterThan">
      <formula>20</formula>
    </cfRule>
  </conditionalFormatting>
  <conditionalFormatting sqref="R18:AC18">
    <cfRule type="cellIs" dxfId="210" priority="7" operator="greaterThan">
      <formula>20</formula>
    </cfRule>
  </conditionalFormatting>
  <conditionalFormatting sqref="D21:O21">
    <cfRule type="cellIs" dxfId="209" priority="6" operator="greaterThan">
      <formula>20</formula>
    </cfRule>
  </conditionalFormatting>
  <conditionalFormatting sqref="R21:AC21">
    <cfRule type="cellIs" dxfId="208" priority="5" operator="greaterThan">
      <formula>20</formula>
    </cfRule>
  </conditionalFormatting>
  <conditionalFormatting sqref="D24:O24">
    <cfRule type="cellIs" dxfId="207" priority="4" operator="greaterThan">
      <formula>20</formula>
    </cfRule>
  </conditionalFormatting>
  <conditionalFormatting sqref="R24:AC24">
    <cfRule type="cellIs" dxfId="206" priority="3" operator="greaterThan">
      <formula>20</formula>
    </cfRule>
  </conditionalFormatting>
  <conditionalFormatting sqref="D27:O27">
    <cfRule type="cellIs" dxfId="205" priority="2" operator="greaterThan">
      <formula>20</formula>
    </cfRule>
  </conditionalFormatting>
  <conditionalFormatting sqref="R27:AC27">
    <cfRule type="cellIs" dxfId="204" priority="1" operator="greaterThan">
      <formula>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02"/>
  <sheetViews>
    <sheetView topLeftCell="B2"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30.1</v>
      </c>
      <c r="C4" s="1" t="s">
        <v>438</v>
      </c>
      <c r="D4">
        <v>5.45E-2</v>
      </c>
      <c r="E4">
        <v>4.7600000000000003E-2</v>
      </c>
      <c r="F4">
        <v>4.9299999999999997E-2</v>
      </c>
      <c r="G4">
        <v>4.6399999999999997E-2</v>
      </c>
      <c r="H4">
        <v>4.5900000000000003E-2</v>
      </c>
      <c r="I4">
        <v>4.5699999999999998E-2</v>
      </c>
      <c r="J4">
        <v>4.6699999999999998E-2</v>
      </c>
      <c r="K4">
        <v>4.5999999999999999E-2</v>
      </c>
      <c r="L4">
        <v>4.8099999999999997E-2</v>
      </c>
      <c r="M4">
        <v>4.6399999999999997E-2</v>
      </c>
      <c r="N4">
        <v>4.6199999999999998E-2</v>
      </c>
      <c r="O4">
        <v>4.5699999999999998E-2</v>
      </c>
      <c r="Q4" s="1" t="s">
        <v>446</v>
      </c>
      <c r="R4">
        <v>3.4777999999999998</v>
      </c>
      <c r="S4">
        <v>3.3252000000000002</v>
      </c>
      <c r="T4">
        <v>3.1928000000000001</v>
      </c>
      <c r="U4">
        <v>2.7847</v>
      </c>
      <c r="V4">
        <v>2.2027999999999999</v>
      </c>
      <c r="W4">
        <v>1.0391999999999999</v>
      </c>
      <c r="X4">
        <v>0.437</v>
      </c>
      <c r="Y4">
        <v>0.1709</v>
      </c>
      <c r="Z4">
        <v>9.0999999999999998E-2</v>
      </c>
      <c r="AA4">
        <v>6.0600000000000001E-2</v>
      </c>
      <c r="AB4">
        <v>5.2699999999999997E-2</v>
      </c>
      <c r="AC4">
        <v>4.8300000000000003E-2</v>
      </c>
    </row>
    <row r="5" spans="1:29" x14ac:dyDescent="0.3">
      <c r="C5" s="1"/>
      <c r="D5">
        <v>4.5100000000000001E-2</v>
      </c>
      <c r="E5">
        <v>4.6600000000000003E-2</v>
      </c>
      <c r="F5">
        <v>4.3799999999999999E-2</v>
      </c>
      <c r="G5">
        <v>4.5499999999999999E-2</v>
      </c>
      <c r="H5">
        <v>4.7399999999999998E-2</v>
      </c>
      <c r="I5">
        <v>4.3499999999999997E-2</v>
      </c>
      <c r="J5">
        <v>4.9500000000000002E-2</v>
      </c>
      <c r="K5">
        <v>4.5499999999999999E-2</v>
      </c>
      <c r="L5">
        <v>5.4100000000000002E-2</v>
      </c>
      <c r="M5">
        <v>4.4299999999999999E-2</v>
      </c>
      <c r="N5">
        <v>5.0099999999999999E-2</v>
      </c>
      <c r="O5">
        <v>6.0499999999999998E-2</v>
      </c>
      <c r="Q5" s="1"/>
      <c r="R5">
        <v>3.1269</v>
      </c>
      <c r="S5">
        <v>3.2711000000000001</v>
      </c>
      <c r="T5">
        <v>3.125</v>
      </c>
      <c r="U5">
        <v>2.5095000000000001</v>
      </c>
      <c r="V5">
        <v>2.0238999999999998</v>
      </c>
      <c r="W5">
        <v>1.0198</v>
      </c>
      <c r="X5">
        <v>0.46339999999999998</v>
      </c>
      <c r="Y5">
        <v>0.18479999999999999</v>
      </c>
      <c r="Z5">
        <v>9.2600000000000002E-2</v>
      </c>
      <c r="AA5">
        <v>6.3799999999999996E-2</v>
      </c>
      <c r="AB5">
        <v>5.16E-2</v>
      </c>
      <c r="AC5">
        <v>4.6600000000000003E-2</v>
      </c>
    </row>
    <row r="6" spans="1:29" s="10" customFormat="1" x14ac:dyDescent="0.3">
      <c r="C6" s="9" t="s">
        <v>519</v>
      </c>
      <c r="D6" s="10">
        <f>_xlfn.STDEV.S(D4:D5)/AVERAGE(D4:D5)*100</f>
        <v>13.346995468179813</v>
      </c>
      <c r="E6" s="10">
        <f>_xlfn.STDEV.S(E4:E5)/AVERAGE(E4:E5)*100</f>
        <v>1.5012882827739875</v>
      </c>
      <c r="F6" s="10">
        <f t="shared" ref="F6:O6" si="0">_xlfn.STDEV.S(F4:F5)/AVERAGE(F4:F5)*100</f>
        <v>8.3546451053190331</v>
      </c>
      <c r="G6" s="10">
        <f>_xlfn.STDEV.S(G4:G5)/AVERAGE(G4:G5)*100</f>
        <v>1.3849751971009607</v>
      </c>
      <c r="H6" s="10">
        <f t="shared" si="0"/>
        <v>2.2736552449728133</v>
      </c>
      <c r="I6" s="10">
        <f t="shared" si="0"/>
        <v>3.4879706695300556</v>
      </c>
      <c r="J6" s="10">
        <f t="shared" si="0"/>
        <v>4.1162141108572463</v>
      </c>
      <c r="K6" s="10">
        <f t="shared" si="0"/>
        <v>0.7727942963787412</v>
      </c>
      <c r="L6" s="10">
        <f t="shared" si="0"/>
        <v>8.3026236538537947</v>
      </c>
      <c r="M6" s="10">
        <f t="shared" si="0"/>
        <v>3.2743643671262359</v>
      </c>
      <c r="N6" s="10">
        <f t="shared" si="0"/>
        <v>5.7273446451246848</v>
      </c>
      <c r="O6" s="10">
        <f t="shared" si="0"/>
        <v>19.708437592393508</v>
      </c>
      <c r="Q6" s="9" t="s">
        <v>519</v>
      </c>
      <c r="R6" s="10">
        <f>_xlfn.STDEV.S(R4:R5)/AVERAGE(R4:R5)*100</f>
        <v>7.5135515471818373</v>
      </c>
      <c r="S6" s="10">
        <f t="shared" ref="S6:AC6" si="1">_xlfn.STDEV.S(S4:S5)/AVERAGE(S4:S5)*100</f>
        <v>1.1598768055483302</v>
      </c>
      <c r="T6" s="10">
        <f t="shared" si="1"/>
        <v>1.517675132623634</v>
      </c>
      <c r="U6" s="10">
        <f t="shared" si="1"/>
        <v>7.3512820136201045</v>
      </c>
      <c r="V6" s="10">
        <f t="shared" si="1"/>
        <v>5.9858236049056428</v>
      </c>
      <c r="W6" s="10">
        <f t="shared" si="1"/>
        <v>1.3324790242854709</v>
      </c>
      <c r="X6" s="10">
        <f t="shared" si="1"/>
        <v>4.1465168865670456</v>
      </c>
      <c r="Y6" s="10">
        <f t="shared" si="1"/>
        <v>5.5264460267039679</v>
      </c>
      <c r="Z6" s="10">
        <f t="shared" si="1"/>
        <v>1.2324301197151188</v>
      </c>
      <c r="AA6" s="10">
        <f t="shared" si="1"/>
        <v>3.6378483919565086</v>
      </c>
      <c r="AB6" s="10">
        <f t="shared" si="1"/>
        <v>1.4915004013522533</v>
      </c>
      <c r="AC6" s="10">
        <f t="shared" si="1"/>
        <v>2.5333646533553864</v>
      </c>
    </row>
    <row r="7" spans="1:29" x14ac:dyDescent="0.3">
      <c r="C7" s="1" t="s">
        <v>535</v>
      </c>
      <c r="D7">
        <v>3.6876000000000002</v>
      </c>
      <c r="E7">
        <v>3.4992000000000001</v>
      </c>
      <c r="F7">
        <v>3.4127999999999998</v>
      </c>
      <c r="G7">
        <v>2.6198999999999999</v>
      </c>
      <c r="H7">
        <v>0.84460000000000002</v>
      </c>
      <c r="I7">
        <v>0.2135</v>
      </c>
      <c r="J7">
        <v>8.3699999999999997E-2</v>
      </c>
      <c r="K7">
        <v>5.5800000000000002E-2</v>
      </c>
      <c r="L7">
        <v>5.5399999999999998E-2</v>
      </c>
      <c r="M7">
        <v>4.6399999999999997E-2</v>
      </c>
      <c r="N7">
        <v>4.5900000000000003E-2</v>
      </c>
      <c r="O7">
        <v>4.5999999999999999E-2</v>
      </c>
      <c r="Q7" s="1" t="s">
        <v>542</v>
      </c>
      <c r="R7">
        <v>1.3049999999999999</v>
      </c>
      <c r="S7">
        <v>0.32390000000000002</v>
      </c>
      <c r="T7">
        <v>0.12520000000000001</v>
      </c>
      <c r="U7">
        <v>6.25E-2</v>
      </c>
      <c r="V7">
        <v>5.0500000000000003E-2</v>
      </c>
      <c r="W7">
        <v>4.7E-2</v>
      </c>
      <c r="X7">
        <v>4.4900000000000002E-2</v>
      </c>
      <c r="Y7">
        <v>4.4299999999999999E-2</v>
      </c>
      <c r="Z7">
        <v>4.48E-2</v>
      </c>
      <c r="AA7">
        <v>4.4900000000000002E-2</v>
      </c>
      <c r="AB7">
        <v>4.3799999999999999E-2</v>
      </c>
      <c r="AC7">
        <v>4.4999999999999998E-2</v>
      </c>
    </row>
    <row r="8" spans="1:29" x14ac:dyDescent="0.3">
      <c r="C8" s="1"/>
      <c r="D8">
        <v>3.6429</v>
      </c>
      <c r="E8">
        <v>3.4948999999999999</v>
      </c>
      <c r="F8">
        <v>3.3723999999999998</v>
      </c>
      <c r="G8">
        <v>2.3593000000000002</v>
      </c>
      <c r="H8">
        <v>0.7954</v>
      </c>
      <c r="I8">
        <v>0.2311</v>
      </c>
      <c r="J8">
        <v>8.8200000000000001E-2</v>
      </c>
      <c r="K8">
        <v>5.5500000000000001E-2</v>
      </c>
      <c r="L8">
        <v>0.05</v>
      </c>
      <c r="M8">
        <v>4.7699999999999999E-2</v>
      </c>
      <c r="N8">
        <v>4.9700000000000001E-2</v>
      </c>
      <c r="O8">
        <v>4.5199999999999997E-2</v>
      </c>
      <c r="Q8" s="1"/>
      <c r="R8">
        <v>1.4083000000000001</v>
      </c>
      <c r="S8">
        <v>0.33550000000000002</v>
      </c>
      <c r="T8">
        <v>0.111</v>
      </c>
      <c r="U8">
        <v>6.8000000000000005E-2</v>
      </c>
      <c r="V8">
        <v>5.2400000000000002E-2</v>
      </c>
      <c r="W8">
        <v>5.1299999999999998E-2</v>
      </c>
      <c r="X8">
        <v>4.6699999999999998E-2</v>
      </c>
      <c r="Y8">
        <v>4.4600000000000001E-2</v>
      </c>
      <c r="Z8">
        <v>4.9299999999999997E-2</v>
      </c>
      <c r="AA8">
        <v>4.5100000000000001E-2</v>
      </c>
      <c r="AB8">
        <v>5.45E-2</v>
      </c>
      <c r="AC8">
        <v>4.4499999999999998E-2</v>
      </c>
    </row>
    <row r="9" spans="1:29" s="10" customFormat="1" x14ac:dyDescent="0.3">
      <c r="C9" s="9" t="s">
        <v>519</v>
      </c>
      <c r="D9" s="10">
        <f>_xlfn.STDEV.S(D7:D8)/AVERAGE(D7:D8)*100</f>
        <v>0.86236063349127079</v>
      </c>
      <c r="E9" s="10">
        <f>_xlfn.STDEV.S(E7:E8)/AVERAGE(E7:E8)*100</f>
        <v>8.694640222765733E-2</v>
      </c>
      <c r="F9" s="10">
        <f t="shared" ref="F9:O9" si="2">_xlfn.STDEV.S(F7:F8)/AVERAGE(F7:F8)*100</f>
        <v>0.84204191357473668</v>
      </c>
      <c r="G9" s="10">
        <f>_xlfn.STDEV.S(G7:G8)/AVERAGE(G7:G8)*100</f>
        <v>7.4016720427865543</v>
      </c>
      <c r="H9" s="10">
        <f t="shared" si="2"/>
        <v>4.2426406871192857</v>
      </c>
      <c r="I9" s="10">
        <f t="shared" si="2"/>
        <v>5.5983262927949795</v>
      </c>
      <c r="J9" s="10">
        <f t="shared" si="2"/>
        <v>3.7021297444321895</v>
      </c>
      <c r="K9" s="10">
        <f t="shared" si="2"/>
        <v>0.38118963945366646</v>
      </c>
      <c r="L9" s="10">
        <f t="shared" si="2"/>
        <v>7.2454964296154705</v>
      </c>
      <c r="M9" s="10">
        <f t="shared" si="2"/>
        <v>1.9537488109298908</v>
      </c>
      <c r="N9" s="10">
        <f t="shared" si="2"/>
        <v>5.6213509801440988</v>
      </c>
      <c r="O9" s="10">
        <f t="shared" si="2"/>
        <v>1.2405382126079814</v>
      </c>
      <c r="Q9" s="9" t="s">
        <v>519</v>
      </c>
      <c r="R9" s="10">
        <f>_xlfn.STDEV.S(R7:R8)/AVERAGE(R7:R8)*100</f>
        <v>5.384154387393246</v>
      </c>
      <c r="S9" s="10">
        <f t="shared" ref="S9:AC9" si="3">_xlfn.STDEV.S(S7:S8)/AVERAGE(S7:S8)*100</f>
        <v>2.4878491543111769</v>
      </c>
      <c r="T9" s="10">
        <f t="shared" si="3"/>
        <v>8.5020459719297019</v>
      </c>
      <c r="U9" s="10">
        <f t="shared" si="3"/>
        <v>5.9602870444843141</v>
      </c>
      <c r="V9" s="10">
        <f t="shared" si="3"/>
        <v>2.6112786865975499</v>
      </c>
      <c r="W9" s="10">
        <f t="shared" si="3"/>
        <v>6.186285166026761</v>
      </c>
      <c r="X9" s="10">
        <f t="shared" si="3"/>
        <v>2.7790222841392636</v>
      </c>
      <c r="Y9" s="10">
        <f t="shared" si="3"/>
        <v>0.47723742262309421</v>
      </c>
      <c r="Z9" s="10">
        <f t="shared" si="3"/>
        <v>6.7629766532188356</v>
      </c>
      <c r="AA9" s="10">
        <f t="shared" si="3"/>
        <v>0.31426968052735255</v>
      </c>
      <c r="AB9" s="10">
        <f t="shared" si="3"/>
        <v>15.393779366624628</v>
      </c>
      <c r="AC9" s="10">
        <f t="shared" si="3"/>
        <v>0.79006344266653417</v>
      </c>
    </row>
    <row r="10" spans="1:29" x14ac:dyDescent="0.3">
      <c r="C10" s="1" t="s">
        <v>536</v>
      </c>
      <c r="D10">
        <v>3.7563</v>
      </c>
      <c r="E10">
        <v>3.6694</v>
      </c>
      <c r="F10">
        <v>3.2730000000000001</v>
      </c>
      <c r="G10">
        <v>1.3242</v>
      </c>
      <c r="H10">
        <v>0.3478</v>
      </c>
      <c r="I10">
        <v>0.13339999999999999</v>
      </c>
      <c r="J10">
        <v>6.3299999999999995E-2</v>
      </c>
      <c r="K10">
        <v>4.9500000000000002E-2</v>
      </c>
      <c r="L10">
        <v>8.1000000000000003E-2</v>
      </c>
      <c r="M10">
        <v>4.5100000000000001E-2</v>
      </c>
      <c r="N10">
        <v>4.3900000000000002E-2</v>
      </c>
      <c r="O10">
        <v>4.4200000000000003E-2</v>
      </c>
      <c r="Q10" s="1" t="s">
        <v>543</v>
      </c>
      <c r="R10">
        <v>3.4325999999999999</v>
      </c>
      <c r="S10">
        <v>1.9356</v>
      </c>
      <c r="T10">
        <v>0.49509999999999998</v>
      </c>
      <c r="U10">
        <v>0.16209999999999999</v>
      </c>
      <c r="V10">
        <v>7.1400000000000005E-2</v>
      </c>
      <c r="W10">
        <v>5.0500000000000003E-2</v>
      </c>
      <c r="X10">
        <v>4.5600000000000002E-2</v>
      </c>
      <c r="Y10">
        <v>4.5600000000000002E-2</v>
      </c>
      <c r="Z10">
        <v>4.4600000000000001E-2</v>
      </c>
      <c r="AA10">
        <v>4.3400000000000001E-2</v>
      </c>
      <c r="AB10">
        <v>4.4299999999999999E-2</v>
      </c>
      <c r="AC10">
        <v>4.4299999999999999E-2</v>
      </c>
    </row>
    <row r="11" spans="1:29" x14ac:dyDescent="0.3">
      <c r="C11" s="1"/>
      <c r="D11">
        <v>3.73</v>
      </c>
      <c r="E11">
        <v>3.6175000000000002</v>
      </c>
      <c r="F11">
        <v>3.1556999999999999</v>
      </c>
      <c r="G11">
        <v>1.1448</v>
      </c>
      <c r="H11">
        <v>0.35549999999999998</v>
      </c>
      <c r="I11">
        <v>0.1208</v>
      </c>
      <c r="J11">
        <v>6.3200000000000006E-2</v>
      </c>
      <c r="K11">
        <v>5.0299999999999997E-2</v>
      </c>
      <c r="L11">
        <v>4.5199999999999997E-2</v>
      </c>
      <c r="M11">
        <v>4.48E-2</v>
      </c>
      <c r="N11">
        <v>4.7100000000000003E-2</v>
      </c>
      <c r="O11">
        <v>4.3099999999999999E-2</v>
      </c>
      <c r="Q11" s="1"/>
      <c r="R11">
        <v>3.5182000000000002</v>
      </c>
      <c r="S11">
        <v>1.8283</v>
      </c>
      <c r="T11">
        <v>0.59789999999999999</v>
      </c>
      <c r="U11">
        <v>0.12939999999999999</v>
      </c>
      <c r="V11">
        <v>7.1099999999999997E-2</v>
      </c>
      <c r="W11">
        <v>5.04E-2</v>
      </c>
      <c r="X11">
        <v>4.9500000000000002E-2</v>
      </c>
      <c r="Y11">
        <v>4.4499999999999998E-2</v>
      </c>
      <c r="Z11">
        <v>4.5400000000000003E-2</v>
      </c>
      <c r="AA11">
        <v>4.3799999999999999E-2</v>
      </c>
      <c r="AB11">
        <v>4.41E-2</v>
      </c>
      <c r="AC11">
        <v>4.4299999999999999E-2</v>
      </c>
    </row>
    <row r="12" spans="1:29" s="10" customFormat="1" x14ac:dyDescent="0.3">
      <c r="C12" s="9" t="s">
        <v>519</v>
      </c>
      <c r="D12" s="10">
        <f>_xlfn.STDEV.S(D10:D11)/AVERAGE(D10:D11)*100</f>
        <v>0.49682508970268874</v>
      </c>
      <c r="E12" s="10">
        <f>_xlfn.STDEV.S(E10:E11)/AVERAGE(E10:E11)*100</f>
        <v>1.0072552647513127</v>
      </c>
      <c r="F12" s="10">
        <f t="shared" ref="F12:O12" si="4">_xlfn.STDEV.S(F10:F11)/AVERAGE(F10:F11)*100</f>
        <v>2.5804167384753418</v>
      </c>
      <c r="G12" s="10">
        <f>_xlfn.STDEV.S(G10:G11)/AVERAGE(G10:G11)*100</f>
        <v>10.275816650049947</v>
      </c>
      <c r="H12" s="10">
        <f t="shared" si="4"/>
        <v>1.5483356221061866</v>
      </c>
      <c r="I12" s="10">
        <f t="shared" si="4"/>
        <v>7.0098705294653731</v>
      </c>
      <c r="J12" s="10">
        <f t="shared" si="4"/>
        <v>0.11179553852750507</v>
      </c>
      <c r="K12" s="10">
        <f t="shared" si="4"/>
        <v>1.1336381261507706</v>
      </c>
      <c r="L12" s="10">
        <f t="shared" si="4"/>
        <v>40.117944162406346</v>
      </c>
      <c r="M12" s="10">
        <f t="shared" si="4"/>
        <v>0.47192888622016776</v>
      </c>
      <c r="N12" s="10">
        <f t="shared" si="4"/>
        <v>4.9730586808724251</v>
      </c>
      <c r="O12" s="10">
        <f t="shared" si="4"/>
        <v>1.7819414875262427</v>
      </c>
      <c r="Q12" s="9" t="s">
        <v>519</v>
      </c>
      <c r="R12" s="10">
        <f>_xlfn.STDEV.S(R10:R11)/AVERAGE(R10:R11)*100</f>
        <v>1.7416222728194943</v>
      </c>
      <c r="S12" s="10">
        <f t="shared" ref="S12:AC12" si="5">_xlfn.STDEV.S(S10:S11)/AVERAGE(S10:S11)*100</f>
        <v>4.031592636431176</v>
      </c>
      <c r="T12" s="10">
        <f t="shared" si="5"/>
        <v>13.301112004753355</v>
      </c>
      <c r="U12" s="10">
        <f t="shared" si="5"/>
        <v>15.864419721989783</v>
      </c>
      <c r="V12" s="10">
        <f t="shared" si="5"/>
        <v>0.29772917102592322</v>
      </c>
      <c r="W12" s="10">
        <f t="shared" si="5"/>
        <v>0.14015991698445346</v>
      </c>
      <c r="X12" s="10">
        <f t="shared" si="5"/>
        <v>5.7996139781861942</v>
      </c>
      <c r="Y12" s="10">
        <f t="shared" si="5"/>
        <v>1.7265648375254274</v>
      </c>
      <c r="Z12" s="10">
        <f t="shared" si="5"/>
        <v>1.2570787221094213</v>
      </c>
      <c r="AA12" s="10">
        <f t="shared" si="5"/>
        <v>0.64872181760233327</v>
      </c>
      <c r="AB12" s="10">
        <f t="shared" si="5"/>
        <v>0.31995781954142222</v>
      </c>
      <c r="AC12" s="10">
        <f t="shared" si="5"/>
        <v>0</v>
      </c>
    </row>
    <row r="13" spans="1:29" x14ac:dyDescent="0.3">
      <c r="C13" s="1" t="s">
        <v>537</v>
      </c>
      <c r="D13">
        <v>3.7896999999999998</v>
      </c>
      <c r="E13">
        <v>3.6318999999999999</v>
      </c>
      <c r="F13">
        <v>3.3241999999999998</v>
      </c>
      <c r="G13">
        <v>1.7374000000000001</v>
      </c>
      <c r="H13">
        <v>0.54039999999999999</v>
      </c>
      <c r="I13">
        <v>0.16689999999999999</v>
      </c>
      <c r="J13">
        <v>7.3800000000000004E-2</v>
      </c>
      <c r="K13">
        <v>5.4899999999999997E-2</v>
      </c>
      <c r="L13">
        <v>4.8599999999999997E-2</v>
      </c>
      <c r="M13">
        <v>4.7E-2</v>
      </c>
      <c r="N13">
        <v>4.5999999999999999E-2</v>
      </c>
      <c r="O13">
        <v>5.7200000000000001E-2</v>
      </c>
      <c r="Q13" s="1" t="s">
        <v>544</v>
      </c>
      <c r="R13">
        <v>3.6966999999999999</v>
      </c>
      <c r="S13">
        <v>3.8609</v>
      </c>
      <c r="T13">
        <v>3.5766</v>
      </c>
      <c r="U13">
        <v>2.9994999999999998</v>
      </c>
      <c r="V13">
        <v>2.3517999999999999</v>
      </c>
      <c r="W13">
        <v>0.63080000000000003</v>
      </c>
      <c r="X13">
        <v>0.17469999999999999</v>
      </c>
      <c r="Y13">
        <v>8.0500000000000002E-2</v>
      </c>
      <c r="Z13">
        <v>5.2200000000000003E-2</v>
      </c>
      <c r="AA13">
        <v>4.6199999999999998E-2</v>
      </c>
      <c r="AB13">
        <v>4.6199999999999998E-2</v>
      </c>
      <c r="AC13">
        <v>4.4299999999999999E-2</v>
      </c>
    </row>
    <row r="14" spans="1:29" x14ac:dyDescent="0.3">
      <c r="C14" s="1"/>
      <c r="D14">
        <v>3.8908</v>
      </c>
      <c r="E14">
        <v>3.6505000000000001</v>
      </c>
      <c r="F14">
        <v>3.5017</v>
      </c>
      <c r="G14">
        <v>1.9756</v>
      </c>
      <c r="H14">
        <v>0.50739999999999996</v>
      </c>
      <c r="I14">
        <v>0.17399999999999999</v>
      </c>
      <c r="J14">
        <v>7.3800000000000004E-2</v>
      </c>
      <c r="K14">
        <v>5.2699999999999997E-2</v>
      </c>
      <c r="L14">
        <v>4.82E-2</v>
      </c>
      <c r="M14">
        <v>4.9799999999999997E-2</v>
      </c>
      <c r="N14">
        <v>5.1200000000000002E-2</v>
      </c>
      <c r="O14">
        <v>4.7399999999999998E-2</v>
      </c>
      <c r="Q14" s="1"/>
      <c r="R14">
        <v>3.6728000000000001</v>
      </c>
      <c r="S14">
        <v>3.3551000000000002</v>
      </c>
      <c r="T14">
        <v>3.6065999999999998</v>
      </c>
      <c r="U14">
        <v>3.4935</v>
      </c>
      <c r="V14">
        <v>2.4209000000000001</v>
      </c>
      <c r="W14">
        <v>0.62880000000000003</v>
      </c>
      <c r="X14">
        <v>0.16869999999999999</v>
      </c>
      <c r="Y14">
        <v>7.2400000000000006E-2</v>
      </c>
      <c r="Z14">
        <v>5.4300000000000001E-2</v>
      </c>
      <c r="AA14">
        <v>4.7199999999999999E-2</v>
      </c>
      <c r="AB14">
        <v>4.4600000000000001E-2</v>
      </c>
      <c r="AC14">
        <v>4.4400000000000002E-2</v>
      </c>
    </row>
    <row r="15" spans="1:29" s="10" customFormat="1" x14ac:dyDescent="0.3">
      <c r="C15" s="9" t="s">
        <v>519</v>
      </c>
      <c r="D15" s="10">
        <f>_xlfn.STDEV.S(D13:D14)/AVERAGE(D13:D14)*100</f>
        <v>1.8615583771358659</v>
      </c>
      <c r="E15" s="10">
        <f>_xlfn.STDEV.S(E13:E14)/AVERAGE(E13:E14)*100</f>
        <v>0.36120471630423773</v>
      </c>
      <c r="F15" s="10">
        <f t="shared" ref="F15:O15" si="6">_xlfn.STDEV.S(F13:F14)/AVERAGE(F13:F14)*100</f>
        <v>3.6775063701669328</v>
      </c>
      <c r="G15" s="10">
        <f>_xlfn.STDEV.S(G13:G14)/AVERAGE(G13:G14)*100</f>
        <v>9.0726008768454403</v>
      </c>
      <c r="H15" s="10">
        <f t="shared" si="6"/>
        <v>4.4540033936163557</v>
      </c>
      <c r="I15" s="10">
        <f t="shared" si="6"/>
        <v>2.9454139902754379</v>
      </c>
      <c r="J15" s="10">
        <f t="shared" si="6"/>
        <v>0</v>
      </c>
      <c r="K15" s="10">
        <f t="shared" si="6"/>
        <v>2.8915147186067007</v>
      </c>
      <c r="L15" s="10">
        <f t="shared" si="6"/>
        <v>0.58438576957565558</v>
      </c>
      <c r="M15" s="10">
        <f t="shared" si="6"/>
        <v>4.0907003870296093</v>
      </c>
      <c r="N15" s="10">
        <f t="shared" si="6"/>
        <v>7.5657515682511303</v>
      </c>
      <c r="O15" s="10">
        <f t="shared" si="6"/>
        <v>13.249802018409499</v>
      </c>
      <c r="Q15" s="9" t="s">
        <v>519</v>
      </c>
      <c r="R15" s="10">
        <f>_xlfn.STDEV.S(R13:R14)/AVERAGE(R13:R14)*100</f>
        <v>0.45864311202546582</v>
      </c>
      <c r="S15" s="10">
        <f t="shared" ref="S15:AC15" si="7">_xlfn.STDEV.S(S13:S14)/AVERAGE(S13:S14)*100</f>
        <v>9.9128217828202771</v>
      </c>
      <c r="T15" s="10">
        <f t="shared" si="7"/>
        <v>0.59063379651398507</v>
      </c>
      <c r="U15" s="10">
        <f t="shared" si="7"/>
        <v>10.759610346716606</v>
      </c>
      <c r="V15" s="10">
        <f t="shared" si="7"/>
        <v>2.0475235644390195</v>
      </c>
      <c r="W15" s="10">
        <f t="shared" si="7"/>
        <v>0.22454962883027887</v>
      </c>
      <c r="X15" s="10">
        <f t="shared" si="7"/>
        <v>2.4709613786367437</v>
      </c>
      <c r="Y15" s="10">
        <f t="shared" si="7"/>
        <v>7.491909650243338</v>
      </c>
      <c r="Z15" s="10">
        <f t="shared" si="7"/>
        <v>2.7885901229891981</v>
      </c>
      <c r="AA15" s="10">
        <f t="shared" si="7"/>
        <v>1.5141472830547069</v>
      </c>
      <c r="AB15" s="10">
        <f t="shared" si="7"/>
        <v>2.4920062773094145</v>
      </c>
      <c r="AC15" s="10">
        <f t="shared" si="7"/>
        <v>0.15943783115818888</v>
      </c>
    </row>
    <row r="16" spans="1:29" x14ac:dyDescent="0.3">
      <c r="C16" s="1" t="s">
        <v>538</v>
      </c>
      <c r="D16">
        <v>3.7069999999999999</v>
      </c>
      <c r="E16">
        <v>3.7014999999999998</v>
      </c>
      <c r="F16">
        <v>3.1282999999999999</v>
      </c>
      <c r="G16">
        <v>1.3120000000000001</v>
      </c>
      <c r="H16">
        <v>0.30120000000000002</v>
      </c>
      <c r="I16">
        <v>0.1116</v>
      </c>
      <c r="J16">
        <v>6.4100000000000004E-2</v>
      </c>
      <c r="K16">
        <v>5.1999999999999998E-2</v>
      </c>
      <c r="L16">
        <v>5.4800000000000001E-2</v>
      </c>
      <c r="M16">
        <v>4.53E-2</v>
      </c>
      <c r="N16">
        <v>4.8599999999999997E-2</v>
      </c>
      <c r="O16">
        <v>5.7000000000000002E-2</v>
      </c>
      <c r="Q16" s="1" t="s">
        <v>545</v>
      </c>
      <c r="R16">
        <v>3.8007</v>
      </c>
      <c r="S16">
        <v>3.8612000000000002</v>
      </c>
      <c r="T16">
        <v>3.6932999999999998</v>
      </c>
      <c r="U16">
        <v>1.6638999999999999</v>
      </c>
      <c r="V16">
        <v>0.4158</v>
      </c>
      <c r="W16">
        <v>0.216</v>
      </c>
      <c r="X16">
        <v>0.1042</v>
      </c>
      <c r="Y16">
        <v>6.08E-2</v>
      </c>
      <c r="Z16">
        <v>6.8599999999999994E-2</v>
      </c>
      <c r="AA16">
        <v>4.9000000000000002E-2</v>
      </c>
      <c r="AB16">
        <v>5.28E-2</v>
      </c>
      <c r="AC16">
        <v>5.4300000000000001E-2</v>
      </c>
    </row>
    <row r="17" spans="1:29" x14ac:dyDescent="0.3">
      <c r="C17" s="1"/>
      <c r="D17">
        <v>3.5564</v>
      </c>
      <c r="E17">
        <v>3.6221000000000001</v>
      </c>
      <c r="F17">
        <v>3.2557</v>
      </c>
      <c r="G17">
        <v>1.1448</v>
      </c>
      <c r="H17">
        <v>0.29899999999999999</v>
      </c>
      <c r="I17">
        <v>0.1113</v>
      </c>
      <c r="J17">
        <v>6.2899999999999998E-2</v>
      </c>
      <c r="K17">
        <v>5.0900000000000001E-2</v>
      </c>
      <c r="L17">
        <v>4.9500000000000002E-2</v>
      </c>
      <c r="M17">
        <v>4.6699999999999998E-2</v>
      </c>
      <c r="N17">
        <v>4.7500000000000001E-2</v>
      </c>
      <c r="O17">
        <v>4.4299999999999999E-2</v>
      </c>
      <c r="Q17" s="1"/>
      <c r="R17">
        <v>3.7980999999999998</v>
      </c>
      <c r="S17">
        <v>3.7610000000000001</v>
      </c>
      <c r="T17">
        <v>3.5419999999999998</v>
      </c>
      <c r="U17">
        <v>1.4863</v>
      </c>
      <c r="V17">
        <v>0.49590000000000001</v>
      </c>
      <c r="W17">
        <v>0.19350000000000001</v>
      </c>
      <c r="X17">
        <v>0.1003</v>
      </c>
      <c r="Y17">
        <v>5.7299999999999997E-2</v>
      </c>
      <c r="Z17">
        <v>4.82E-2</v>
      </c>
      <c r="AA17">
        <v>4.5600000000000002E-2</v>
      </c>
      <c r="AB17">
        <v>5.0799999999999998E-2</v>
      </c>
      <c r="AC17">
        <v>4.36E-2</v>
      </c>
    </row>
    <row r="18" spans="1:29" s="10" customFormat="1" x14ac:dyDescent="0.3">
      <c r="C18" s="9" t="s">
        <v>519</v>
      </c>
      <c r="D18" s="10">
        <f>_xlfn.STDEV.S(D16:D17)/AVERAGE(D16:D17)*100</f>
        <v>2.9322433363629692</v>
      </c>
      <c r="E18" s="10">
        <f>_xlfn.STDEV.S(E16:E17)/AVERAGE(E16:E17)*100</f>
        <v>1.5332426245620094</v>
      </c>
      <c r="F18" s="10">
        <f t="shared" ref="F18:O18" si="8">_xlfn.STDEV.S(F16:F17)/AVERAGE(F16:F17)*100</f>
        <v>2.8222244336831537</v>
      </c>
      <c r="G18" s="10">
        <f>_xlfn.STDEV.S(G16:G17)/AVERAGE(G16:G17)*100</f>
        <v>9.6245729253004502</v>
      </c>
      <c r="H18" s="10">
        <f t="shared" si="8"/>
        <v>0.51837218214276215</v>
      </c>
      <c r="I18" s="10">
        <f t="shared" si="8"/>
        <v>0.19033829910809363</v>
      </c>
      <c r="J18" s="10">
        <f t="shared" si="8"/>
        <v>1.3362647833446639</v>
      </c>
      <c r="K18" s="10">
        <f t="shared" si="8"/>
        <v>1.511792923819631</v>
      </c>
      <c r="L18" s="10">
        <f t="shared" si="8"/>
        <v>7.1863201156063301</v>
      </c>
      <c r="M18" s="10">
        <f t="shared" si="8"/>
        <v>2.1520641166547074</v>
      </c>
      <c r="N18" s="10">
        <f t="shared" si="8"/>
        <v>1.6187668247766913</v>
      </c>
      <c r="O18" s="10">
        <f t="shared" si="8"/>
        <v>17.730021956701176</v>
      </c>
      <c r="Q18" s="9" t="s">
        <v>519</v>
      </c>
      <c r="R18" s="10">
        <f>_xlfn.STDEV.S(R16:R17)/AVERAGE(R16:R17)*100</f>
        <v>4.8388630601809104E-2</v>
      </c>
      <c r="S18" s="10">
        <f t="shared" ref="S18:AC18" si="9">_xlfn.STDEV.S(S16:S17)/AVERAGE(S16:S17)*100</f>
        <v>1.8590984092490912</v>
      </c>
      <c r="T18" s="10">
        <f t="shared" si="9"/>
        <v>2.9573136150131889</v>
      </c>
      <c r="U18" s="10">
        <f t="shared" si="9"/>
        <v>7.9729645316951832</v>
      </c>
      <c r="V18" s="10">
        <f t="shared" si="9"/>
        <v>12.424976016900837</v>
      </c>
      <c r="W18" s="10">
        <f t="shared" si="9"/>
        <v>7.770404188863159</v>
      </c>
      <c r="X18" s="10">
        <f t="shared" si="9"/>
        <v>2.6970331996357317</v>
      </c>
      <c r="Y18" s="10">
        <f t="shared" si="9"/>
        <v>4.1911494227822494</v>
      </c>
      <c r="Z18" s="10">
        <f t="shared" si="9"/>
        <v>24.700305370215087</v>
      </c>
      <c r="AA18" s="10">
        <f t="shared" si="9"/>
        <v>5.0827971586348024</v>
      </c>
      <c r="AB18" s="10">
        <f t="shared" si="9"/>
        <v>2.7301420123032747</v>
      </c>
      <c r="AC18" s="10">
        <f t="shared" si="9"/>
        <v>15.456675298664067</v>
      </c>
    </row>
    <row r="19" spans="1:29" x14ac:dyDescent="0.3">
      <c r="C19" s="1" t="s">
        <v>539</v>
      </c>
      <c r="D19">
        <v>3.9921000000000002</v>
      </c>
      <c r="E19">
        <v>2.9184000000000001</v>
      </c>
      <c r="F19">
        <v>0.99139999999999995</v>
      </c>
      <c r="G19">
        <v>0.25119999999999998</v>
      </c>
      <c r="H19">
        <v>0.104</v>
      </c>
      <c r="I19">
        <v>6.2300000000000001E-2</v>
      </c>
      <c r="J19">
        <v>4.87E-2</v>
      </c>
      <c r="K19">
        <v>4.5999999999999999E-2</v>
      </c>
      <c r="L19">
        <v>4.4499999999999998E-2</v>
      </c>
      <c r="M19">
        <v>4.8599999999999997E-2</v>
      </c>
      <c r="N19">
        <v>4.6699999999999998E-2</v>
      </c>
      <c r="O19">
        <v>4.5100000000000001E-2</v>
      </c>
      <c r="Q19" s="1" t="s">
        <v>546</v>
      </c>
      <c r="R19">
        <v>3.7425000000000002</v>
      </c>
      <c r="S19">
        <v>3.6772</v>
      </c>
      <c r="T19">
        <v>3.8144999999999998</v>
      </c>
      <c r="U19">
        <v>2.8866999999999998</v>
      </c>
      <c r="V19">
        <v>1.2746999999999999</v>
      </c>
      <c r="W19">
        <v>0.32829999999999998</v>
      </c>
      <c r="X19">
        <v>0.1206</v>
      </c>
      <c r="Y19">
        <v>6.54E-2</v>
      </c>
      <c r="Z19">
        <v>0.05</v>
      </c>
      <c r="AA19">
        <v>4.6100000000000002E-2</v>
      </c>
      <c r="AB19">
        <v>5.4600000000000003E-2</v>
      </c>
      <c r="AC19">
        <v>4.6199999999999998E-2</v>
      </c>
    </row>
    <row r="20" spans="1:29" x14ac:dyDescent="0.3">
      <c r="C20" s="1"/>
      <c r="D20">
        <v>3.8119000000000001</v>
      </c>
      <c r="E20">
        <v>3.0375999999999999</v>
      </c>
      <c r="F20">
        <v>0.96989999999999998</v>
      </c>
      <c r="G20">
        <v>0.26889999999999997</v>
      </c>
      <c r="H20">
        <v>9.8900000000000002E-2</v>
      </c>
      <c r="I20">
        <v>7.1099999999999997E-2</v>
      </c>
      <c r="J20">
        <v>4.9299999999999997E-2</v>
      </c>
      <c r="K20">
        <v>4.8399999999999999E-2</v>
      </c>
      <c r="L20">
        <v>4.58E-2</v>
      </c>
      <c r="M20">
        <v>4.5400000000000003E-2</v>
      </c>
      <c r="N20">
        <v>5.1700000000000003E-2</v>
      </c>
      <c r="O20">
        <v>4.4400000000000002E-2</v>
      </c>
      <c r="Q20" s="1"/>
      <c r="R20">
        <v>3.6446999999999998</v>
      </c>
      <c r="S20">
        <v>3.6840000000000002</v>
      </c>
      <c r="T20">
        <v>3.7423000000000002</v>
      </c>
      <c r="U20">
        <v>2.7639999999999998</v>
      </c>
      <c r="V20">
        <v>1.1929000000000001</v>
      </c>
      <c r="W20">
        <v>0.3024</v>
      </c>
      <c r="X20">
        <v>0.12089999999999999</v>
      </c>
      <c r="Y20">
        <v>6.8000000000000005E-2</v>
      </c>
      <c r="Z20">
        <v>5.4199999999999998E-2</v>
      </c>
      <c r="AA20">
        <v>4.7600000000000003E-2</v>
      </c>
      <c r="AB20">
        <v>4.4999999999999998E-2</v>
      </c>
      <c r="AC20">
        <v>4.5400000000000003E-2</v>
      </c>
    </row>
    <row r="21" spans="1:29" s="10" customFormat="1" x14ac:dyDescent="0.3">
      <c r="C21" s="9" t="s">
        <v>519</v>
      </c>
      <c r="D21" s="10">
        <f>_xlfn.STDEV.S(D19:D20)/AVERAGE(D19:D20)*100</f>
        <v>3.2655213216252164</v>
      </c>
      <c r="E21" s="10">
        <f>_xlfn.STDEV.S(E19:E20)/AVERAGE(E19:E20)*100</f>
        <v>2.8303266728487673</v>
      </c>
      <c r="F21" s="10">
        <f t="shared" ref="F21:O21" si="10">_xlfn.STDEV.S(F19:F20)/AVERAGE(F19:F20)*100</f>
        <v>1.5502774481732264</v>
      </c>
      <c r="G21" s="10">
        <f>_xlfn.STDEV.S(G19:G20)/AVERAGE(G19:G20)*100</f>
        <v>4.8128398488759414</v>
      </c>
      <c r="H21" s="10">
        <f t="shared" si="10"/>
        <v>3.5547014135548429</v>
      </c>
      <c r="I21" s="10">
        <f t="shared" si="10"/>
        <v>9.3291449391928278</v>
      </c>
      <c r="J21" s="10">
        <f t="shared" si="10"/>
        <v>0.86584503818760394</v>
      </c>
      <c r="K21" s="10">
        <f t="shared" si="10"/>
        <v>3.5954582094231218</v>
      </c>
      <c r="L21" s="10">
        <f t="shared" si="10"/>
        <v>2.0359663688649254</v>
      </c>
      <c r="M21" s="10">
        <f t="shared" si="10"/>
        <v>4.8143440421211663</v>
      </c>
      <c r="N21" s="10">
        <f t="shared" si="10"/>
        <v>7.1860445242535373</v>
      </c>
      <c r="O21" s="10">
        <f t="shared" si="10"/>
        <v>1.1060888197331458</v>
      </c>
      <c r="Q21" s="9" t="s">
        <v>519</v>
      </c>
      <c r="R21" s="10">
        <f>_xlfn.STDEV.S(R19:R20)/AVERAGE(R19:R20)*100</f>
        <v>1.8722937838435287</v>
      </c>
      <c r="S21" s="10">
        <f t="shared" ref="S21:AC21" si="11">_xlfn.STDEV.S(S19:S20)/AVERAGE(S19:S20)*100</f>
        <v>0.1306397356971315</v>
      </c>
      <c r="T21" s="10">
        <f t="shared" si="11"/>
        <v>1.3511832945603548</v>
      </c>
      <c r="U21" s="10">
        <f t="shared" si="11"/>
        <v>3.0708408534018585</v>
      </c>
      <c r="V21" s="10">
        <f t="shared" si="11"/>
        <v>4.6880640866477137</v>
      </c>
      <c r="W21" s="10">
        <f t="shared" si="11"/>
        <v>5.8075362716764118</v>
      </c>
      <c r="X21" s="10">
        <f t="shared" si="11"/>
        <v>0.17567870340038139</v>
      </c>
      <c r="Y21" s="10">
        <f t="shared" si="11"/>
        <v>2.7563382774887959</v>
      </c>
      <c r="Z21" s="10">
        <f t="shared" si="11"/>
        <v>5.7002849922907801</v>
      </c>
      <c r="AA21" s="10">
        <f t="shared" si="11"/>
        <v>2.2639491393379343</v>
      </c>
      <c r="AB21" s="10">
        <f t="shared" si="11"/>
        <v>13.630974095162369</v>
      </c>
      <c r="AC21" s="10">
        <f t="shared" si="11"/>
        <v>1.2351210151730012</v>
      </c>
    </row>
    <row r="22" spans="1:29" x14ac:dyDescent="0.3">
      <c r="C22" s="1" t="s">
        <v>540</v>
      </c>
      <c r="D22">
        <v>3.3999000000000001</v>
      </c>
      <c r="E22">
        <v>1.1167</v>
      </c>
      <c r="F22">
        <v>0.30859999999999999</v>
      </c>
      <c r="G22">
        <v>0.1024</v>
      </c>
      <c r="H22">
        <v>7.0499999999999993E-2</v>
      </c>
      <c r="I22">
        <v>5.9900000000000002E-2</v>
      </c>
      <c r="J22">
        <v>4.8399999999999999E-2</v>
      </c>
      <c r="K22">
        <v>4.4499999999999998E-2</v>
      </c>
      <c r="L22">
        <v>4.7100000000000003E-2</v>
      </c>
      <c r="M22">
        <v>6.7000000000000004E-2</v>
      </c>
      <c r="N22">
        <v>4.3900000000000002E-2</v>
      </c>
      <c r="O22">
        <v>4.6800000000000001E-2</v>
      </c>
      <c r="Q22" s="1" t="s">
        <v>547</v>
      </c>
      <c r="R22">
        <v>3.6025999999999998</v>
      </c>
      <c r="S22">
        <v>3.4310999999999998</v>
      </c>
      <c r="T22">
        <v>3.2109999999999999</v>
      </c>
      <c r="U22">
        <v>1.6032</v>
      </c>
      <c r="V22">
        <v>0.4955</v>
      </c>
      <c r="W22">
        <v>0.1772</v>
      </c>
      <c r="X22">
        <v>6.7400000000000002E-2</v>
      </c>
      <c r="Y22">
        <v>5.6500000000000002E-2</v>
      </c>
      <c r="Z22">
        <v>4.5699999999999998E-2</v>
      </c>
      <c r="AA22">
        <v>4.3200000000000002E-2</v>
      </c>
      <c r="AB22">
        <v>4.9700000000000001E-2</v>
      </c>
      <c r="AC22">
        <v>4.1300000000000003E-2</v>
      </c>
    </row>
    <row r="23" spans="1:29" x14ac:dyDescent="0.3">
      <c r="C23" s="1"/>
      <c r="D23">
        <v>3.0434999999999999</v>
      </c>
      <c r="E23">
        <v>0.95789999999999997</v>
      </c>
      <c r="F23">
        <v>0.2792</v>
      </c>
      <c r="G23">
        <v>0.11360000000000001</v>
      </c>
      <c r="H23">
        <v>7.1599999999999997E-2</v>
      </c>
      <c r="I23">
        <v>5.1900000000000002E-2</v>
      </c>
      <c r="J23">
        <v>5.0099999999999999E-2</v>
      </c>
      <c r="K23">
        <v>4.7E-2</v>
      </c>
      <c r="L23">
        <v>4.9099999999999998E-2</v>
      </c>
      <c r="M23">
        <v>5.7700000000000001E-2</v>
      </c>
      <c r="N23">
        <v>4.9500000000000002E-2</v>
      </c>
      <c r="O23">
        <v>4.5100000000000001E-2</v>
      </c>
      <c r="Q23" s="1"/>
      <c r="R23">
        <v>3.3336999999999999</v>
      </c>
      <c r="S23">
        <v>3.3654999999999999</v>
      </c>
      <c r="T23">
        <v>3.2822</v>
      </c>
      <c r="U23">
        <v>1.5175000000000001</v>
      </c>
      <c r="V23">
        <v>0.44359999999999999</v>
      </c>
      <c r="W23">
        <v>0.17150000000000001</v>
      </c>
      <c r="X23">
        <v>7.3300000000000004E-2</v>
      </c>
      <c r="Y23">
        <v>5.2699999999999997E-2</v>
      </c>
      <c r="Z23">
        <v>5.0200000000000002E-2</v>
      </c>
      <c r="AA23">
        <v>6.13E-2</v>
      </c>
      <c r="AB23">
        <v>4.2599999999999999E-2</v>
      </c>
      <c r="AC23">
        <v>4.4900000000000002E-2</v>
      </c>
    </row>
    <row r="24" spans="1:29" s="10" customFormat="1" x14ac:dyDescent="0.3">
      <c r="C24" s="9" t="s">
        <v>519</v>
      </c>
      <c r="D24" s="10">
        <f>_xlfn.STDEV.S(D22:D23)/AVERAGE(D22:D23)*100</f>
        <v>7.8223564209853711</v>
      </c>
      <c r="E24" s="10">
        <f>_xlfn.STDEV.S(E22:E23)/AVERAGE(E22:E23)*100</f>
        <v>10.825080194005956</v>
      </c>
      <c r="F24" s="10">
        <f t="shared" ref="F24:O24" si="12">_xlfn.STDEV.S(F22:F23)/AVERAGE(F22:F23)*100</f>
        <v>7.0734737553196609</v>
      </c>
      <c r="G24" s="10">
        <f>_xlfn.STDEV.S(G22:G23)/AVERAGE(G22:G23)*100</f>
        <v>7.3329592123049387</v>
      </c>
      <c r="H24" s="10">
        <f t="shared" si="12"/>
        <v>1.0947466000073256</v>
      </c>
      <c r="I24" s="10">
        <f t="shared" si="12"/>
        <v>10.119596152938069</v>
      </c>
      <c r="J24" s="10">
        <f t="shared" si="12"/>
        <v>2.4407746761769156</v>
      </c>
      <c r="K24" s="10">
        <f t="shared" si="12"/>
        <v>3.8639714818937057</v>
      </c>
      <c r="L24" s="10">
        <f t="shared" si="12"/>
        <v>2.940152936326593</v>
      </c>
      <c r="M24" s="10">
        <f t="shared" si="12"/>
        <v>10.547061852501836</v>
      </c>
      <c r="N24" s="10">
        <f t="shared" si="12"/>
        <v>8.4792247851063518</v>
      </c>
      <c r="O24" s="10">
        <f t="shared" si="12"/>
        <v>2.6160642611907088</v>
      </c>
      <c r="Q24" s="9" t="s">
        <v>519</v>
      </c>
      <c r="R24" s="10">
        <f>_xlfn.STDEV.S(R22:R23)/AVERAGE(R22:R23)*100</f>
        <v>5.4824910531857789</v>
      </c>
      <c r="S24" s="10">
        <f t="shared" ref="S24:AC24" si="13">_xlfn.STDEV.S(S22:S23)/AVERAGE(S22:S23)*100</f>
        <v>1.3649826338415514</v>
      </c>
      <c r="T24" s="10">
        <f t="shared" si="13"/>
        <v>1.5507300813306932</v>
      </c>
      <c r="U24" s="10">
        <f t="shared" si="13"/>
        <v>3.8836832215648438</v>
      </c>
      <c r="V24" s="10">
        <f t="shared" si="13"/>
        <v>7.8157474057250154</v>
      </c>
      <c r="W24" s="10">
        <f t="shared" si="13"/>
        <v>2.3117342430532313</v>
      </c>
      <c r="X24" s="10">
        <f t="shared" si="13"/>
        <v>5.930248769012981</v>
      </c>
      <c r="Y24" s="10">
        <f t="shared" si="13"/>
        <v>4.9212559862800074</v>
      </c>
      <c r="Z24" s="10">
        <f t="shared" si="13"/>
        <v>6.6360386138466456</v>
      </c>
      <c r="AA24" s="10">
        <f t="shared" si="13"/>
        <v>24.49499088895022</v>
      </c>
      <c r="AB24" s="10">
        <f t="shared" si="13"/>
        <v>10.878565864408428</v>
      </c>
      <c r="AC24" s="10">
        <f t="shared" si="13"/>
        <v>5.9062283347368227</v>
      </c>
    </row>
    <row r="25" spans="1:29" x14ac:dyDescent="0.3">
      <c r="C25" s="1" t="s">
        <v>541</v>
      </c>
      <c r="D25">
        <v>5.2600000000000001E-2</v>
      </c>
      <c r="E25">
        <v>4.7699999999999999E-2</v>
      </c>
      <c r="F25">
        <v>5.7500000000000002E-2</v>
      </c>
      <c r="G25">
        <v>4.8599999999999997E-2</v>
      </c>
      <c r="H25">
        <v>4.6300000000000001E-2</v>
      </c>
      <c r="I25">
        <v>5.3699999999999998E-2</v>
      </c>
      <c r="J25">
        <v>4.4200000000000003E-2</v>
      </c>
      <c r="K25">
        <v>4.8800000000000003E-2</v>
      </c>
      <c r="L25">
        <v>5.11E-2</v>
      </c>
      <c r="M25">
        <v>5.2499999999999998E-2</v>
      </c>
      <c r="N25">
        <v>5.1999999999999998E-2</v>
      </c>
      <c r="O25">
        <v>4.48E-2</v>
      </c>
      <c r="Q25" s="1" t="s">
        <v>548</v>
      </c>
      <c r="R25">
        <v>3.7040999999999999</v>
      </c>
      <c r="S25">
        <v>3.266</v>
      </c>
      <c r="T25">
        <v>2.2271000000000001</v>
      </c>
      <c r="U25">
        <v>0.70509999999999995</v>
      </c>
      <c r="V25">
        <v>0.20250000000000001</v>
      </c>
      <c r="W25">
        <v>9.1800000000000007E-2</v>
      </c>
      <c r="X25">
        <v>5.6099999999999997E-2</v>
      </c>
      <c r="Y25">
        <v>4.9599999999999998E-2</v>
      </c>
      <c r="Z25">
        <v>4.7800000000000002E-2</v>
      </c>
      <c r="AA25">
        <v>4.6100000000000002E-2</v>
      </c>
      <c r="AB25">
        <v>4.9599999999999998E-2</v>
      </c>
      <c r="AC25">
        <v>5.0999999999999997E-2</v>
      </c>
    </row>
    <row r="26" spans="1:29" x14ac:dyDescent="0.3">
      <c r="C26" s="1"/>
      <c r="D26">
        <v>4.8500000000000001E-2</v>
      </c>
      <c r="E26">
        <v>4.9700000000000001E-2</v>
      </c>
      <c r="F26">
        <v>5.3199999999999997E-2</v>
      </c>
      <c r="G26">
        <v>5.5500000000000001E-2</v>
      </c>
      <c r="H26">
        <v>5.5899999999999998E-2</v>
      </c>
      <c r="I26">
        <v>5.9400000000000001E-2</v>
      </c>
      <c r="J26">
        <v>4.82E-2</v>
      </c>
      <c r="K26">
        <v>4.6100000000000002E-2</v>
      </c>
      <c r="L26">
        <v>4.9799999999999997E-2</v>
      </c>
      <c r="M26">
        <v>5.3800000000000001E-2</v>
      </c>
      <c r="N26">
        <v>0.05</v>
      </c>
      <c r="O26">
        <v>4.5600000000000002E-2</v>
      </c>
      <c r="Q26" s="1"/>
      <c r="R26">
        <v>3.6189</v>
      </c>
      <c r="S26">
        <v>3.3757000000000001</v>
      </c>
      <c r="T26">
        <v>2.5712000000000002</v>
      </c>
      <c r="U26">
        <v>0.77949999999999997</v>
      </c>
      <c r="V26">
        <v>0.19989999999999999</v>
      </c>
      <c r="W26">
        <v>9.2499999999999999E-2</v>
      </c>
      <c r="X26">
        <v>5.8200000000000002E-2</v>
      </c>
      <c r="Y26">
        <v>5.2699999999999997E-2</v>
      </c>
      <c r="Z26">
        <v>6.83E-2</v>
      </c>
      <c r="AA26">
        <v>4.99E-2</v>
      </c>
      <c r="AB26">
        <v>4.65E-2</v>
      </c>
      <c r="AC26">
        <v>4.4200000000000003E-2</v>
      </c>
    </row>
    <row r="27" spans="1:29" s="10" customFormat="1" x14ac:dyDescent="0.3">
      <c r="C27" s="9" t="s">
        <v>519</v>
      </c>
      <c r="D27" s="10">
        <f>_xlfn.STDEV.S(D25:D26)/AVERAGE(D25:D26)*100</f>
        <v>5.7351885318790199</v>
      </c>
      <c r="E27" s="10">
        <f>_xlfn.STDEV.S(E25:E26)/AVERAGE(E25:E26)*100</f>
        <v>2.903929286187056</v>
      </c>
      <c r="F27" s="10">
        <f t="shared" ref="F27:O27" si="14">_xlfn.STDEV.S(F25:F26)/AVERAGE(F25:F26)*100</f>
        <v>5.4933318140960408</v>
      </c>
      <c r="G27" s="10">
        <f>_xlfn.STDEV.S(G25:G26)/AVERAGE(G25:G26)*100</f>
        <v>9.3737498370551009</v>
      </c>
      <c r="H27" s="10">
        <f t="shared" si="14"/>
        <v>13.284197846166053</v>
      </c>
      <c r="I27" s="10">
        <f t="shared" si="14"/>
        <v>7.1273362559917297</v>
      </c>
      <c r="J27" s="10">
        <f t="shared" si="14"/>
        <v>6.1221366336497569</v>
      </c>
      <c r="K27" s="10">
        <f t="shared" si="14"/>
        <v>4.023579155329144</v>
      </c>
      <c r="L27" s="10">
        <f t="shared" si="14"/>
        <v>1.8220789207978469</v>
      </c>
      <c r="M27" s="10">
        <f t="shared" si="14"/>
        <v>1.7295179972577865</v>
      </c>
      <c r="N27" s="10">
        <f t="shared" si="14"/>
        <v>2.7729677693590022</v>
      </c>
      <c r="O27" s="10">
        <f t="shared" si="14"/>
        <v>1.2515164268788486</v>
      </c>
      <c r="Q27" s="9" t="s">
        <v>519</v>
      </c>
      <c r="R27" s="10">
        <f>_xlfn.STDEV.S(R25:R26)/AVERAGE(R25:R26)*100</f>
        <v>1.6453775162390771</v>
      </c>
      <c r="S27" s="10">
        <f t="shared" ref="S27:AC27" si="15">_xlfn.STDEV.S(S25:S26)/AVERAGE(S25:S26)*100</f>
        <v>2.3358361231661884</v>
      </c>
      <c r="T27" s="10">
        <f t="shared" si="15"/>
        <v>10.141735339861661</v>
      </c>
      <c r="U27" s="10">
        <f t="shared" si="15"/>
        <v>7.0872618240979595</v>
      </c>
      <c r="V27" s="10">
        <f t="shared" si="15"/>
        <v>0.91375627787526681</v>
      </c>
      <c r="W27" s="10">
        <f t="shared" si="15"/>
        <v>0.53714025700551027</v>
      </c>
      <c r="X27" s="10">
        <f t="shared" si="15"/>
        <v>2.5982926342812829</v>
      </c>
      <c r="Y27" s="10">
        <f t="shared" si="15"/>
        <v>4.2854956435548317</v>
      </c>
      <c r="Z27" s="10">
        <f t="shared" si="15"/>
        <v>24.971040507018383</v>
      </c>
      <c r="AA27" s="10">
        <f t="shared" si="15"/>
        <v>5.5979286843934979</v>
      </c>
      <c r="AB27" s="10">
        <f t="shared" si="15"/>
        <v>4.561979233461595</v>
      </c>
      <c r="AC27" s="10">
        <f t="shared" si="15"/>
        <v>10.101525445522096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 t="s">
        <v>19</v>
      </c>
      <c r="D32" t="s">
        <v>20</v>
      </c>
      <c r="E32">
        <v>3.4780000000000002</v>
      </c>
      <c r="F32">
        <v>3.302</v>
      </c>
      <c r="G32">
        <v>0.248</v>
      </c>
      <c r="H32">
        <v>7.5</v>
      </c>
    </row>
    <row r="33" spans="1:8" x14ac:dyDescent="0.3">
      <c r="A33" t="s">
        <v>21</v>
      </c>
      <c r="B33" t="s">
        <v>21</v>
      </c>
      <c r="C33">
        <v>12.132</v>
      </c>
      <c r="D33" t="s">
        <v>22</v>
      </c>
      <c r="E33">
        <v>3.1269999999999998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79.721999999999994</v>
      </c>
      <c r="D34" t="s">
        <v>24</v>
      </c>
      <c r="E34">
        <v>3.3250000000000002</v>
      </c>
      <c r="F34">
        <v>3.298</v>
      </c>
      <c r="G34">
        <v>3.7999999999999999E-2</v>
      </c>
      <c r="H34">
        <v>1.2</v>
      </c>
    </row>
    <row r="35" spans="1:8" x14ac:dyDescent="0.3">
      <c r="A35" t="s">
        <v>21</v>
      </c>
      <c r="B35" t="s">
        <v>21</v>
      </c>
      <c r="C35">
        <v>34.520000000000003</v>
      </c>
      <c r="D35" t="s">
        <v>25</v>
      </c>
      <c r="E35">
        <v>3.2709999999999999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17.68</v>
      </c>
      <c r="D36" t="s">
        <v>27</v>
      </c>
      <c r="E36">
        <v>3.1930000000000001</v>
      </c>
      <c r="F36">
        <v>3.1589999999999998</v>
      </c>
      <c r="G36">
        <v>4.8000000000000001E-2</v>
      </c>
      <c r="H36">
        <v>1.5</v>
      </c>
    </row>
    <row r="37" spans="1:8" x14ac:dyDescent="0.3">
      <c r="A37" t="s">
        <v>21</v>
      </c>
      <c r="B37" t="s">
        <v>21</v>
      </c>
      <c r="C37">
        <v>12.019</v>
      </c>
      <c r="D37" t="s">
        <v>28</v>
      </c>
      <c r="E37">
        <v>3.125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4.0439999999999996</v>
      </c>
      <c r="D38" t="s">
        <v>30</v>
      </c>
      <c r="E38">
        <v>2.7850000000000001</v>
      </c>
      <c r="F38">
        <v>2.6469999999999998</v>
      </c>
      <c r="G38">
        <v>0.19500000000000001</v>
      </c>
      <c r="H38">
        <v>7.4</v>
      </c>
    </row>
    <row r="39" spans="1:8" x14ac:dyDescent="0.3">
      <c r="A39" t="s">
        <v>21</v>
      </c>
      <c r="B39" t="s">
        <v>21</v>
      </c>
      <c r="C39">
        <v>2.403</v>
      </c>
      <c r="D39" t="s">
        <v>31</v>
      </c>
      <c r="E39">
        <v>2.5099999999999998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1.538</v>
      </c>
      <c r="D40" t="s">
        <v>33</v>
      </c>
      <c r="E40">
        <v>2.2029999999999998</v>
      </c>
      <c r="F40">
        <v>2.113</v>
      </c>
      <c r="G40">
        <v>0.127</v>
      </c>
      <c r="H40">
        <v>6</v>
      </c>
    </row>
    <row r="41" spans="1:8" x14ac:dyDescent="0.3">
      <c r="A41" t="s">
        <v>21</v>
      </c>
      <c r="B41" t="s">
        <v>21</v>
      </c>
      <c r="C41">
        <v>1.2250000000000001</v>
      </c>
      <c r="D41" t="s">
        <v>34</v>
      </c>
      <c r="E41">
        <v>2.024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0.38800000000000001</v>
      </c>
      <c r="D42" t="s">
        <v>36</v>
      </c>
      <c r="E42">
        <v>1.0389999999999999</v>
      </c>
      <c r="F42">
        <v>1.03</v>
      </c>
      <c r="G42">
        <v>1.4E-2</v>
      </c>
      <c r="H42">
        <v>1.3</v>
      </c>
    </row>
    <row r="43" spans="1:8" x14ac:dyDescent="0.3">
      <c r="A43" t="s">
        <v>21</v>
      </c>
      <c r="B43" t="s">
        <v>21</v>
      </c>
      <c r="C43">
        <v>0.378</v>
      </c>
      <c r="D43" t="s">
        <v>37</v>
      </c>
      <c r="E43">
        <v>1.02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0.14099999999999999</v>
      </c>
      <c r="D44" t="s">
        <v>39</v>
      </c>
      <c r="E44">
        <v>0.437</v>
      </c>
      <c r="F44">
        <v>0.45</v>
      </c>
      <c r="G44">
        <v>1.9E-2</v>
      </c>
      <c r="H44">
        <v>4.0999999999999996</v>
      </c>
    </row>
    <row r="45" spans="1:8" x14ac:dyDescent="0.3">
      <c r="A45" t="s">
        <v>21</v>
      </c>
      <c r="B45" t="s">
        <v>21</v>
      </c>
      <c r="C45">
        <v>0.15</v>
      </c>
      <c r="D45" t="s">
        <v>40</v>
      </c>
      <c r="E45">
        <v>0.46300000000000002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4.8000000000000001E-2</v>
      </c>
      <c r="D46" t="s">
        <v>42</v>
      </c>
      <c r="E46">
        <v>0.17100000000000001</v>
      </c>
      <c r="F46">
        <v>0.17799999999999999</v>
      </c>
      <c r="G46">
        <v>0.01</v>
      </c>
      <c r="H46">
        <v>5.5</v>
      </c>
    </row>
    <row r="47" spans="1:8" x14ac:dyDescent="0.3">
      <c r="A47" t="s">
        <v>21</v>
      </c>
      <c r="B47" t="s">
        <v>21</v>
      </c>
      <c r="C47">
        <v>5.2999999999999999E-2</v>
      </c>
      <c r="D47" t="s">
        <v>43</v>
      </c>
      <c r="E47">
        <v>0.185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1.7000000000000001E-2</v>
      </c>
      <c r="D48" t="s">
        <v>45</v>
      </c>
      <c r="E48">
        <v>9.0999999999999998E-2</v>
      </c>
      <c r="F48">
        <v>9.1999999999999998E-2</v>
      </c>
      <c r="G48">
        <v>1E-3</v>
      </c>
      <c r="H48">
        <v>1.2</v>
      </c>
    </row>
    <row r="49" spans="1:10" x14ac:dyDescent="0.3">
      <c r="A49" t="s">
        <v>21</v>
      </c>
      <c r="B49" t="s">
        <v>21</v>
      </c>
      <c r="C49">
        <v>1.7999999999999999E-2</v>
      </c>
      <c r="D49" t="s">
        <v>46</v>
      </c>
      <c r="E49">
        <v>9.2999999999999999E-2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>
        <v>2E-3</v>
      </c>
      <c r="D50" t="s">
        <v>48</v>
      </c>
      <c r="E50">
        <v>6.0999999999999999E-2</v>
      </c>
      <c r="F50">
        <v>6.2E-2</v>
      </c>
      <c r="G50">
        <v>2E-3</v>
      </c>
      <c r="H50">
        <v>3.6</v>
      </c>
    </row>
    <row r="51" spans="1:10" x14ac:dyDescent="0.3">
      <c r="A51" t="s">
        <v>21</v>
      </c>
      <c r="B51" t="s">
        <v>21</v>
      </c>
      <c r="C51">
        <v>4.0000000000000001E-3</v>
      </c>
      <c r="D51" t="s">
        <v>49</v>
      </c>
      <c r="E51">
        <v>6.4000000000000001E-2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5.2999999999999999E-2</v>
      </c>
      <c r="F52">
        <v>5.1999999999999998E-2</v>
      </c>
      <c r="G52">
        <v>1E-3</v>
      </c>
      <c r="H52">
        <v>1.5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4.8000000000000001E-2</v>
      </c>
      <c r="F54">
        <v>4.7E-2</v>
      </c>
      <c r="G54">
        <v>1E-3</v>
      </c>
      <c r="H54">
        <v>2.5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4.7E-2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4.7E-2</v>
      </c>
      <c r="D57" t="s">
        <v>59</v>
      </c>
    </row>
    <row r="58" spans="1:10" x14ac:dyDescent="0.3">
      <c r="A58" t="s">
        <v>60</v>
      </c>
      <c r="B58" t="s">
        <v>61</v>
      </c>
      <c r="C58">
        <v>3.302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3.6880000000000002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3.6429999999999998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3.4990000000000001</v>
      </c>
      <c r="D64" t="s">
        <v>65</v>
      </c>
      <c r="E64" t="s">
        <v>19</v>
      </c>
      <c r="F64" t="s">
        <v>19</v>
      </c>
      <c r="G64" t="s">
        <v>19</v>
      </c>
      <c r="H64" t="s">
        <v>19</v>
      </c>
      <c r="I64">
        <v>3</v>
      </c>
      <c r="J64" t="s">
        <v>19</v>
      </c>
    </row>
    <row r="65" spans="1:10" x14ac:dyDescent="0.3">
      <c r="A65" t="s">
        <v>21</v>
      </c>
      <c r="B65" t="s">
        <v>117</v>
      </c>
      <c r="C65">
        <v>3.4950000000000001</v>
      </c>
      <c r="D65" t="s">
        <v>65</v>
      </c>
      <c r="E65" t="s">
        <v>19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3.4129999999999998</v>
      </c>
      <c r="D66" t="s">
        <v>65</v>
      </c>
      <c r="E66" t="s">
        <v>19</v>
      </c>
      <c r="F66">
        <v>772.51900000000001</v>
      </c>
      <c r="G66">
        <v>0</v>
      </c>
      <c r="H66">
        <v>0</v>
      </c>
      <c r="I66">
        <v>9</v>
      </c>
      <c r="J66">
        <v>6952.6679999999997</v>
      </c>
    </row>
    <row r="67" spans="1:10" x14ac:dyDescent="0.3">
      <c r="A67" t="s">
        <v>21</v>
      </c>
      <c r="B67" t="s">
        <v>118</v>
      </c>
      <c r="C67">
        <v>3.3719999999999999</v>
      </c>
      <c r="D67" t="s">
        <v>65</v>
      </c>
      <c r="E67">
        <v>772.51900000000001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2.62</v>
      </c>
      <c r="E68">
        <v>2.9049999999999998</v>
      </c>
      <c r="F68">
        <v>2.407</v>
      </c>
      <c r="G68">
        <v>0.70499999999999996</v>
      </c>
      <c r="H68">
        <v>29.3</v>
      </c>
      <c r="I68">
        <v>27</v>
      </c>
      <c r="J68">
        <v>64.981999999999999</v>
      </c>
    </row>
    <row r="69" spans="1:10" x14ac:dyDescent="0.3">
      <c r="A69" t="s">
        <v>21</v>
      </c>
      <c r="B69" t="s">
        <v>119</v>
      </c>
      <c r="C69">
        <v>2.359</v>
      </c>
      <c r="E69">
        <v>1.909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0.84499999999999997</v>
      </c>
      <c r="E70">
        <v>0.29799999999999999</v>
      </c>
      <c r="F70">
        <v>0.28699999999999998</v>
      </c>
      <c r="G70">
        <v>1.4999999999999999E-2</v>
      </c>
      <c r="H70">
        <v>5.0999999999999996</v>
      </c>
      <c r="I70">
        <v>81</v>
      </c>
      <c r="J70">
        <v>23.283999999999999</v>
      </c>
    </row>
    <row r="71" spans="1:10" x14ac:dyDescent="0.3">
      <c r="A71" t="s">
        <v>21</v>
      </c>
      <c r="B71" t="s">
        <v>120</v>
      </c>
      <c r="C71">
        <v>0.79500000000000004</v>
      </c>
      <c r="E71">
        <v>0.27700000000000002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0.214</v>
      </c>
      <c r="E72">
        <v>6.4000000000000001E-2</v>
      </c>
      <c r="F72">
        <v>6.7000000000000004E-2</v>
      </c>
      <c r="G72">
        <v>4.0000000000000001E-3</v>
      </c>
      <c r="H72">
        <v>6.5</v>
      </c>
      <c r="I72">
        <v>243</v>
      </c>
      <c r="J72">
        <v>16.196999999999999</v>
      </c>
    </row>
    <row r="73" spans="1:10" x14ac:dyDescent="0.3">
      <c r="A73" t="s">
        <v>21</v>
      </c>
      <c r="B73" t="s">
        <v>121</v>
      </c>
      <c r="C73">
        <v>0.23100000000000001</v>
      </c>
      <c r="E73">
        <v>7.0000000000000007E-2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8.4000000000000005E-2</v>
      </c>
      <c r="E74">
        <v>1.4E-2</v>
      </c>
      <c r="F74">
        <v>1.4999999999999999E-2</v>
      </c>
      <c r="G74">
        <v>1E-3</v>
      </c>
      <c r="H74">
        <v>9.3000000000000007</v>
      </c>
      <c r="I74">
        <v>729</v>
      </c>
      <c r="J74">
        <v>11.081</v>
      </c>
    </row>
    <row r="75" spans="1:10" x14ac:dyDescent="0.3">
      <c r="A75" t="s">
        <v>21</v>
      </c>
      <c r="B75" t="s">
        <v>122</v>
      </c>
      <c r="C75">
        <v>8.7999999999999995E-2</v>
      </c>
      <c r="E75">
        <v>1.6E-2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5.6000000000000001E-2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5.6000000000000001E-2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5.5E-2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0.05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3.4329999999999998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3.5179999999999998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1.9359999999999999</v>
      </c>
      <c r="E82">
        <v>1.1020000000000001</v>
      </c>
      <c r="F82">
        <v>1.0369999999999999</v>
      </c>
      <c r="G82">
        <v>9.1999999999999998E-2</v>
      </c>
      <c r="H82">
        <v>8.9</v>
      </c>
      <c r="I82">
        <v>3</v>
      </c>
      <c r="J82">
        <v>3.11</v>
      </c>
    </row>
    <row r="83" spans="1:10" x14ac:dyDescent="0.3">
      <c r="A83" t="s">
        <v>21</v>
      </c>
      <c r="B83" t="s">
        <v>177</v>
      </c>
      <c r="C83">
        <v>1.8280000000000001</v>
      </c>
      <c r="E83">
        <v>0.97099999999999997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0.495</v>
      </c>
      <c r="E84">
        <v>0.16200000000000001</v>
      </c>
      <c r="F84">
        <v>0.18099999999999999</v>
      </c>
      <c r="G84">
        <v>2.7E-2</v>
      </c>
      <c r="H84">
        <v>14.7</v>
      </c>
      <c r="I84">
        <v>9</v>
      </c>
      <c r="J84">
        <v>1.625</v>
      </c>
    </row>
    <row r="85" spans="1:10" x14ac:dyDescent="0.3">
      <c r="A85" t="s">
        <v>21</v>
      </c>
      <c r="B85" t="s">
        <v>178</v>
      </c>
      <c r="C85">
        <v>0.59799999999999998</v>
      </c>
      <c r="E85">
        <v>0.19900000000000001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4.5999999999999999E-2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4.8000000000000001E-2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0.16200000000000001</v>
      </c>
      <c r="E88">
        <v>4.4999999999999998E-2</v>
      </c>
      <c r="F88">
        <v>3.9E-2</v>
      </c>
      <c r="G88">
        <v>8.9999999999999993E-3</v>
      </c>
      <c r="H88">
        <v>22.1</v>
      </c>
      <c r="I88">
        <v>27</v>
      </c>
      <c r="J88">
        <v>1.054</v>
      </c>
    </row>
    <row r="89" spans="1:10" x14ac:dyDescent="0.3">
      <c r="A89" t="s">
        <v>21</v>
      </c>
      <c r="B89" t="s">
        <v>179</v>
      </c>
      <c r="C89">
        <v>0.129</v>
      </c>
      <c r="E89">
        <v>3.3000000000000002E-2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7.0999999999999994E-2</v>
      </c>
      <c r="E90">
        <v>8.0000000000000002E-3</v>
      </c>
      <c r="F90">
        <v>8.0000000000000002E-3</v>
      </c>
      <c r="G90">
        <v>0</v>
      </c>
      <c r="H90">
        <v>1.3</v>
      </c>
      <c r="I90">
        <v>81</v>
      </c>
      <c r="J90">
        <v>0.67100000000000004</v>
      </c>
    </row>
    <row r="91" spans="1:10" x14ac:dyDescent="0.3">
      <c r="A91" t="s">
        <v>21</v>
      </c>
      <c r="B91" t="s">
        <v>180</v>
      </c>
      <c r="C91">
        <v>7.0999999999999994E-2</v>
      </c>
      <c r="E91">
        <v>8.0000000000000002E-3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5.0999999999999997E-2</v>
      </c>
      <c r="E92" t="s">
        <v>19</v>
      </c>
      <c r="F92" t="s">
        <v>19</v>
      </c>
      <c r="G92" t="s">
        <v>19</v>
      </c>
      <c r="H92" t="s">
        <v>19</v>
      </c>
      <c r="I92">
        <v>243</v>
      </c>
      <c r="J92" t="s">
        <v>19</v>
      </c>
    </row>
    <row r="93" spans="1:10" x14ac:dyDescent="0.3">
      <c r="A93" t="s">
        <v>21</v>
      </c>
      <c r="B93" t="s">
        <v>181</v>
      </c>
      <c r="C93">
        <v>0.05</v>
      </c>
      <c r="E93" t="s">
        <v>19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4.5999999999999999E-2</v>
      </c>
      <c r="D94" t="s">
        <v>65</v>
      </c>
      <c r="E94" t="s">
        <v>19</v>
      </c>
      <c r="F94" t="s">
        <v>19</v>
      </c>
      <c r="G94" t="s">
        <v>19</v>
      </c>
      <c r="H94" t="s">
        <v>19</v>
      </c>
      <c r="I94">
        <v>729</v>
      </c>
      <c r="J94" t="s">
        <v>19</v>
      </c>
    </row>
    <row r="95" spans="1:10" x14ac:dyDescent="0.3">
      <c r="A95" t="s">
        <v>21</v>
      </c>
      <c r="B95" t="s">
        <v>182</v>
      </c>
      <c r="C95">
        <v>0.05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4.5999999999999999E-2</v>
      </c>
      <c r="D96" t="s">
        <v>65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4.3999999999999997E-2</v>
      </c>
      <c r="D97" t="s">
        <v>65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4.4999999999999998E-2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4.4999999999999998E-2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4.2999999999999997E-2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4.3999999999999997E-2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4.3999999999999997E-2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4.3999999999999997E-2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4.3999999999999997E-2</v>
      </c>
      <c r="D104" t="s">
        <v>65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3.6970000000000001</v>
      </c>
      <c r="D106" t="s">
        <v>65</v>
      </c>
      <c r="E106" t="s">
        <v>19</v>
      </c>
      <c r="F106" t="s">
        <v>19</v>
      </c>
      <c r="G106" t="s">
        <v>19</v>
      </c>
      <c r="H106" t="s">
        <v>19</v>
      </c>
      <c r="I106">
        <v>1</v>
      </c>
      <c r="J106" t="s">
        <v>19</v>
      </c>
    </row>
    <row r="107" spans="1:10" x14ac:dyDescent="0.3">
      <c r="A107" t="s">
        <v>21</v>
      </c>
      <c r="B107" t="s">
        <v>224</v>
      </c>
      <c r="C107">
        <v>3.673</v>
      </c>
      <c r="D107" t="s">
        <v>65</v>
      </c>
      <c r="E107" t="s">
        <v>19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4.5999999999999999E-2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0.05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3.8610000000000002</v>
      </c>
      <c r="D110" t="s">
        <v>65</v>
      </c>
      <c r="E110" t="s">
        <v>19</v>
      </c>
      <c r="F110">
        <v>204.29</v>
      </c>
      <c r="G110">
        <v>0</v>
      </c>
      <c r="H110">
        <v>0</v>
      </c>
      <c r="I110">
        <v>3</v>
      </c>
      <c r="J110">
        <v>612.86900000000003</v>
      </c>
    </row>
    <row r="111" spans="1:10" x14ac:dyDescent="0.3">
      <c r="A111" t="s">
        <v>21</v>
      </c>
      <c r="B111" t="s">
        <v>225</v>
      </c>
      <c r="C111">
        <v>3.355</v>
      </c>
      <c r="D111" t="s">
        <v>65</v>
      </c>
      <c r="E111">
        <v>204.29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3.577</v>
      </c>
      <c r="D112" t="s">
        <v>65</v>
      </c>
      <c r="E112" t="s">
        <v>19</v>
      </c>
      <c r="F112" t="s">
        <v>19</v>
      </c>
      <c r="G112" t="s">
        <v>19</v>
      </c>
      <c r="H112" t="s">
        <v>19</v>
      </c>
      <c r="I112">
        <v>9</v>
      </c>
      <c r="J112" t="s">
        <v>19</v>
      </c>
    </row>
    <row r="113" spans="1:10" x14ac:dyDescent="0.3">
      <c r="A113" t="s">
        <v>21</v>
      </c>
      <c r="B113" t="s">
        <v>226</v>
      </c>
      <c r="C113">
        <v>3.6070000000000002</v>
      </c>
      <c r="D113" t="s">
        <v>65</v>
      </c>
      <c r="E113" t="s">
        <v>19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2.9990000000000001</v>
      </c>
      <c r="E114">
        <v>7.2409999999999997</v>
      </c>
      <c r="F114">
        <v>7.2409999999999997</v>
      </c>
      <c r="G114">
        <v>0</v>
      </c>
      <c r="H114">
        <v>0</v>
      </c>
      <c r="I114">
        <v>27</v>
      </c>
      <c r="J114">
        <v>195.51400000000001</v>
      </c>
    </row>
    <row r="115" spans="1:10" x14ac:dyDescent="0.3">
      <c r="A115" t="s">
        <v>21</v>
      </c>
      <c r="B115" t="s">
        <v>227</v>
      </c>
      <c r="C115">
        <v>3.4940000000000002</v>
      </c>
      <c r="D115" t="s">
        <v>65</v>
      </c>
      <c r="E115" t="s">
        <v>19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2.3519999999999999</v>
      </c>
      <c r="E116">
        <v>1.8879999999999999</v>
      </c>
      <c r="F116">
        <v>1.9890000000000001</v>
      </c>
      <c r="G116">
        <v>0.14399999999999999</v>
      </c>
      <c r="H116">
        <v>7.2</v>
      </c>
      <c r="I116">
        <v>81</v>
      </c>
      <c r="J116">
        <v>161.14500000000001</v>
      </c>
    </row>
    <row r="117" spans="1:10" x14ac:dyDescent="0.3">
      <c r="A117" t="s">
        <v>21</v>
      </c>
      <c r="B117" t="s">
        <v>228</v>
      </c>
      <c r="C117">
        <v>2.4209999999999998</v>
      </c>
      <c r="E117">
        <v>2.0910000000000002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0.63100000000000001</v>
      </c>
      <c r="E118">
        <v>0.21199999999999999</v>
      </c>
      <c r="F118">
        <v>0.21099999999999999</v>
      </c>
      <c r="G118">
        <v>1E-3</v>
      </c>
      <c r="H118">
        <v>0.3</v>
      </c>
      <c r="I118">
        <v>243</v>
      </c>
      <c r="J118">
        <v>51.345999999999997</v>
      </c>
    </row>
    <row r="119" spans="1:10" x14ac:dyDescent="0.3">
      <c r="A119" t="s">
        <v>21</v>
      </c>
      <c r="B119" t="s">
        <v>229</v>
      </c>
      <c r="C119">
        <v>0.629</v>
      </c>
      <c r="E119">
        <v>0.21099999999999999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0.17499999999999999</v>
      </c>
      <c r="E120">
        <v>0.05</v>
      </c>
      <c r="F120">
        <v>4.9000000000000002E-2</v>
      </c>
      <c r="G120">
        <v>2E-3</v>
      </c>
      <c r="H120">
        <v>3.2</v>
      </c>
      <c r="I120">
        <v>729</v>
      </c>
      <c r="J120">
        <v>35.476999999999997</v>
      </c>
    </row>
    <row r="121" spans="1:10" x14ac:dyDescent="0.3">
      <c r="A121" t="s">
        <v>21</v>
      </c>
      <c r="B121" t="s">
        <v>230</v>
      </c>
      <c r="C121">
        <v>0.16900000000000001</v>
      </c>
      <c r="E121">
        <v>4.8000000000000001E-2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8.1000000000000003E-2</v>
      </c>
      <c r="E122">
        <v>1.2999999999999999E-2</v>
      </c>
      <c r="F122">
        <v>1.0999999999999999E-2</v>
      </c>
      <c r="G122">
        <v>3.0000000000000001E-3</v>
      </c>
      <c r="H122">
        <v>25.4</v>
      </c>
      <c r="I122">
        <v>2187</v>
      </c>
      <c r="J122">
        <v>23.617999999999999</v>
      </c>
    </row>
    <row r="123" spans="1:10" x14ac:dyDescent="0.3">
      <c r="A123" t="s">
        <v>21</v>
      </c>
      <c r="B123" t="s">
        <v>231</v>
      </c>
      <c r="C123">
        <v>7.1999999999999995E-2</v>
      </c>
      <c r="E123">
        <v>8.9999999999999993E-3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5.1999999999999998E-2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5.3999999999999999E-2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4.5999999999999999E-2</v>
      </c>
      <c r="D126" t="s">
        <v>65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4.5999999999999999E-2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4.4999999999999998E-2</v>
      </c>
      <c r="D129" t="s">
        <v>65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4.5999999999999999E-2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4.4999999999999998E-2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4.3999999999999997E-2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4.3999999999999997E-2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3.8010000000000002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3.798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3.8610000000000002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3.7610000000000001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3.6930000000000001</v>
      </c>
      <c r="D138" t="s">
        <v>65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3.5419999999999998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1.6639999999999999</v>
      </c>
      <c r="E140">
        <v>0.80500000000000005</v>
      </c>
      <c r="F140">
        <v>0.73099999999999998</v>
      </c>
      <c r="G140">
        <v>0.104</v>
      </c>
      <c r="H140">
        <v>14.2</v>
      </c>
      <c r="I140">
        <v>27</v>
      </c>
      <c r="J140">
        <v>19.748999999999999</v>
      </c>
    </row>
    <row r="141" spans="1:10" x14ac:dyDescent="0.3">
      <c r="A141" t="s">
        <v>21</v>
      </c>
      <c r="B141" t="s">
        <v>275</v>
      </c>
      <c r="C141">
        <v>1.486</v>
      </c>
      <c r="E141">
        <v>0.65800000000000003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0.41599999999999998</v>
      </c>
      <c r="E142">
        <v>0.13400000000000001</v>
      </c>
      <c r="F142">
        <v>0.14799999999999999</v>
      </c>
      <c r="G142">
        <v>0.02</v>
      </c>
      <c r="H142">
        <v>13.5</v>
      </c>
      <c r="I142">
        <v>81</v>
      </c>
      <c r="J142">
        <v>11.976000000000001</v>
      </c>
    </row>
    <row r="143" spans="1:10" x14ac:dyDescent="0.3">
      <c r="A143" t="s">
        <v>21</v>
      </c>
      <c r="B143" t="s">
        <v>276</v>
      </c>
      <c r="C143">
        <v>0.496</v>
      </c>
      <c r="E143">
        <v>0.16200000000000001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0.216</v>
      </c>
      <c r="E144">
        <v>6.4000000000000001E-2</v>
      </c>
      <c r="F144">
        <v>0.06</v>
      </c>
      <c r="G144">
        <v>6.0000000000000001E-3</v>
      </c>
      <c r="H144">
        <v>9.3000000000000007</v>
      </c>
      <c r="I144">
        <v>243</v>
      </c>
      <c r="J144">
        <v>14.695</v>
      </c>
    </row>
    <row r="145" spans="1:10" x14ac:dyDescent="0.3">
      <c r="A145" t="s">
        <v>21</v>
      </c>
      <c r="B145" t="s">
        <v>277</v>
      </c>
      <c r="C145">
        <v>0.19400000000000001</v>
      </c>
      <c r="E145">
        <v>5.6000000000000001E-2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0.104</v>
      </c>
      <c r="E146">
        <v>2.3E-2</v>
      </c>
      <c r="F146">
        <v>2.1999999999999999E-2</v>
      </c>
      <c r="G146">
        <v>1E-3</v>
      </c>
      <c r="H146">
        <v>5.0999999999999996</v>
      </c>
      <c r="I146">
        <v>729</v>
      </c>
      <c r="J146">
        <v>16.158000000000001</v>
      </c>
    </row>
    <row r="147" spans="1:10" x14ac:dyDescent="0.3">
      <c r="A147" t="s">
        <v>21</v>
      </c>
      <c r="B147" t="s">
        <v>278</v>
      </c>
      <c r="C147">
        <v>0.1</v>
      </c>
      <c r="E147">
        <v>2.1000000000000001E-2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6.0999999999999999E-2</v>
      </c>
      <c r="E148">
        <v>2E-3</v>
      </c>
      <c r="F148">
        <v>2E-3</v>
      </c>
      <c r="G148">
        <v>0</v>
      </c>
      <c r="H148">
        <v>0</v>
      </c>
      <c r="I148">
        <v>2187</v>
      </c>
      <c r="J148">
        <v>5.1890000000000001</v>
      </c>
    </row>
    <row r="149" spans="1:10" x14ac:dyDescent="0.3">
      <c r="A149" t="s">
        <v>21</v>
      </c>
      <c r="B149" t="s">
        <v>279</v>
      </c>
      <c r="C149">
        <v>5.7000000000000002E-2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6.9000000000000006E-2</v>
      </c>
      <c r="E150">
        <v>7.0000000000000001E-3</v>
      </c>
      <c r="F150">
        <v>7.0000000000000001E-3</v>
      </c>
      <c r="G150">
        <v>0</v>
      </c>
      <c r="H150">
        <v>0</v>
      </c>
      <c r="I150">
        <v>6561</v>
      </c>
      <c r="J150">
        <v>45.344999999999999</v>
      </c>
    </row>
    <row r="151" spans="1:10" x14ac:dyDescent="0.3">
      <c r="A151" t="s">
        <v>21</v>
      </c>
      <c r="B151" t="s">
        <v>280</v>
      </c>
      <c r="C151">
        <v>4.8000000000000001E-2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3.7559999999999998</v>
      </c>
      <c r="D152" t="s">
        <v>65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3.73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4.9000000000000002E-2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4.5999999999999999E-2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5.2999999999999999E-2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5.0999999999999997E-2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5.3999999999999999E-2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4.3999999999999997E-2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3.7429999999999999</v>
      </c>
      <c r="D160" t="s">
        <v>65</v>
      </c>
      <c r="E160" t="s">
        <v>19</v>
      </c>
      <c r="F160" t="s">
        <v>19</v>
      </c>
      <c r="G160" t="s">
        <v>19</v>
      </c>
      <c r="H160" t="s">
        <v>19</v>
      </c>
      <c r="I160">
        <v>1</v>
      </c>
      <c r="J160" t="s">
        <v>19</v>
      </c>
    </row>
    <row r="161" spans="1:10" x14ac:dyDescent="0.3">
      <c r="A161" t="s">
        <v>21</v>
      </c>
      <c r="B161" t="s">
        <v>320</v>
      </c>
      <c r="C161">
        <v>3.645</v>
      </c>
      <c r="D161" t="s">
        <v>65</v>
      </c>
      <c r="E161" t="s">
        <v>19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3.677</v>
      </c>
      <c r="D162" t="s">
        <v>65</v>
      </c>
      <c r="E162" t="s">
        <v>19</v>
      </c>
      <c r="F162" t="s">
        <v>19</v>
      </c>
      <c r="G162" t="s">
        <v>19</v>
      </c>
      <c r="H162" t="s">
        <v>19</v>
      </c>
      <c r="I162">
        <v>3</v>
      </c>
      <c r="J162" t="s">
        <v>19</v>
      </c>
    </row>
    <row r="163" spans="1:10" x14ac:dyDescent="0.3">
      <c r="A163" t="s">
        <v>21</v>
      </c>
      <c r="B163" t="s">
        <v>321</v>
      </c>
      <c r="C163">
        <v>3.6840000000000002</v>
      </c>
      <c r="D163" t="s">
        <v>65</v>
      </c>
      <c r="E163" t="s">
        <v>19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3.8140000000000001</v>
      </c>
      <c r="D164" t="s">
        <v>65</v>
      </c>
      <c r="E164" t="s">
        <v>19</v>
      </c>
      <c r="F164" t="s">
        <v>19</v>
      </c>
      <c r="G164" t="s">
        <v>19</v>
      </c>
      <c r="H164" t="s">
        <v>19</v>
      </c>
      <c r="I164">
        <v>9</v>
      </c>
      <c r="J164" t="s">
        <v>19</v>
      </c>
    </row>
    <row r="165" spans="1:10" x14ac:dyDescent="0.3">
      <c r="A165" t="s">
        <v>21</v>
      </c>
      <c r="B165" t="s">
        <v>322</v>
      </c>
      <c r="C165">
        <v>3.742</v>
      </c>
      <c r="D165" t="s">
        <v>65</v>
      </c>
      <c r="E165" t="s">
        <v>19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2.887</v>
      </c>
      <c r="E166">
        <v>5.1790000000000003</v>
      </c>
      <c r="F166">
        <v>4.5209999999999999</v>
      </c>
      <c r="G166">
        <v>0.93</v>
      </c>
      <c r="H166">
        <v>20.6</v>
      </c>
      <c r="I166">
        <v>27</v>
      </c>
      <c r="J166">
        <v>122.078</v>
      </c>
    </row>
    <row r="167" spans="1:10" x14ac:dyDescent="0.3">
      <c r="A167" t="s">
        <v>21</v>
      </c>
      <c r="B167" t="s">
        <v>323</v>
      </c>
      <c r="C167">
        <v>2.7639999999999998</v>
      </c>
      <c r="E167">
        <v>3.8639999999999999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1.2749999999999999</v>
      </c>
      <c r="E168">
        <v>0.51600000000000001</v>
      </c>
      <c r="F168">
        <v>0.49199999999999999</v>
      </c>
      <c r="G168">
        <v>3.4000000000000002E-2</v>
      </c>
      <c r="H168">
        <v>6.8</v>
      </c>
      <c r="I168">
        <v>81</v>
      </c>
      <c r="J168">
        <v>39.878</v>
      </c>
    </row>
    <row r="169" spans="1:10" x14ac:dyDescent="0.3">
      <c r="A169" t="s">
        <v>21</v>
      </c>
      <c r="B169" t="s">
        <v>324</v>
      </c>
      <c r="C169">
        <v>1.1930000000000001</v>
      </c>
      <c r="E169">
        <v>0.46800000000000003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0.32800000000000001</v>
      </c>
      <c r="E170">
        <v>0.10299999999999999</v>
      </c>
      <c r="F170">
        <v>9.9000000000000005E-2</v>
      </c>
      <c r="G170">
        <v>6.0000000000000001E-3</v>
      </c>
      <c r="H170">
        <v>6.4</v>
      </c>
      <c r="I170">
        <v>243</v>
      </c>
      <c r="J170">
        <v>24.033000000000001</v>
      </c>
    </row>
    <row r="171" spans="1:10" x14ac:dyDescent="0.3">
      <c r="A171" t="s">
        <v>21</v>
      </c>
      <c r="B171" t="s">
        <v>325</v>
      </c>
      <c r="C171">
        <v>0.30199999999999999</v>
      </c>
      <c r="E171">
        <v>9.4E-2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0.121</v>
      </c>
      <c r="E172">
        <v>0.03</v>
      </c>
      <c r="F172">
        <v>0.03</v>
      </c>
      <c r="G172">
        <v>0</v>
      </c>
      <c r="H172">
        <v>0.3</v>
      </c>
      <c r="I172">
        <v>729</v>
      </c>
      <c r="J172">
        <v>21.568000000000001</v>
      </c>
    </row>
    <row r="173" spans="1:10" x14ac:dyDescent="0.3">
      <c r="A173" t="s">
        <v>21</v>
      </c>
      <c r="B173" t="s">
        <v>326</v>
      </c>
      <c r="C173">
        <v>0.121</v>
      </c>
      <c r="E173">
        <v>0.03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3.669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3.6179999999999999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6.5000000000000002E-2</v>
      </c>
      <c r="E176">
        <v>5.0000000000000001E-3</v>
      </c>
      <c r="F176">
        <v>6.0000000000000001E-3</v>
      </c>
      <c r="G176">
        <v>1E-3</v>
      </c>
      <c r="H176">
        <v>17.100000000000001</v>
      </c>
      <c r="I176">
        <v>2187</v>
      </c>
      <c r="J176">
        <v>12.862</v>
      </c>
    </row>
    <row r="177" spans="1:10" x14ac:dyDescent="0.3">
      <c r="A177" t="s">
        <v>21</v>
      </c>
      <c r="B177" t="s">
        <v>327</v>
      </c>
      <c r="C177">
        <v>6.8000000000000005E-2</v>
      </c>
      <c r="E177">
        <v>7.0000000000000001E-3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0.05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5.3999999999999999E-2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4.5999999999999999E-2</v>
      </c>
      <c r="D180" t="s">
        <v>65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4.8000000000000001E-2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5.5E-2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4.4999999999999998E-2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4.5999999999999999E-2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3.6030000000000002</v>
      </c>
      <c r="D186" t="s">
        <v>65</v>
      </c>
      <c r="E186" t="s">
        <v>19</v>
      </c>
      <c r="F186">
        <v>97.691999999999993</v>
      </c>
      <c r="G186">
        <v>0</v>
      </c>
      <c r="H186">
        <v>0</v>
      </c>
      <c r="I186">
        <v>1</v>
      </c>
      <c r="J186">
        <v>97.691999999999993</v>
      </c>
    </row>
    <row r="187" spans="1:10" x14ac:dyDescent="0.3">
      <c r="A187" t="s">
        <v>21</v>
      </c>
      <c r="B187" t="s">
        <v>368</v>
      </c>
      <c r="C187">
        <v>3.3340000000000001</v>
      </c>
      <c r="D187" t="s">
        <v>65</v>
      </c>
      <c r="E187">
        <v>97.691999999999993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3.431</v>
      </c>
      <c r="D188" t="s">
        <v>65</v>
      </c>
      <c r="E188" t="s">
        <v>19</v>
      </c>
      <c r="F188">
        <v>381.202</v>
      </c>
      <c r="G188">
        <v>0</v>
      </c>
      <c r="H188">
        <v>0</v>
      </c>
      <c r="I188">
        <v>3</v>
      </c>
      <c r="J188">
        <v>1143.605</v>
      </c>
    </row>
    <row r="189" spans="1:10" x14ac:dyDescent="0.3">
      <c r="A189" t="s">
        <v>21</v>
      </c>
      <c r="B189" t="s">
        <v>369</v>
      </c>
      <c r="C189">
        <v>3.3650000000000002</v>
      </c>
      <c r="D189" t="s">
        <v>65</v>
      </c>
      <c r="E189">
        <v>381.202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3.2109999999999999</v>
      </c>
      <c r="E190">
        <v>20.073</v>
      </c>
      <c r="F190">
        <v>29.73</v>
      </c>
      <c r="G190">
        <v>13.656000000000001</v>
      </c>
      <c r="H190">
        <v>45.9</v>
      </c>
      <c r="I190">
        <v>9</v>
      </c>
      <c r="J190">
        <v>267.56599999999997</v>
      </c>
    </row>
    <row r="191" spans="1:10" x14ac:dyDescent="0.3">
      <c r="A191" t="s">
        <v>21</v>
      </c>
      <c r="B191" t="s">
        <v>370</v>
      </c>
      <c r="C191">
        <v>3.282</v>
      </c>
      <c r="E191">
        <v>39.386000000000003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1.603</v>
      </c>
      <c r="E192">
        <v>0.751</v>
      </c>
      <c r="F192">
        <v>0.71699999999999997</v>
      </c>
      <c r="G192">
        <v>4.9000000000000002E-2</v>
      </c>
      <c r="H192">
        <v>6.8</v>
      </c>
      <c r="I192">
        <v>27</v>
      </c>
      <c r="J192">
        <v>19.347000000000001</v>
      </c>
    </row>
    <row r="193" spans="1:10" x14ac:dyDescent="0.3">
      <c r="A193" t="s">
        <v>21</v>
      </c>
      <c r="B193" t="s">
        <v>371</v>
      </c>
      <c r="C193">
        <v>1.518</v>
      </c>
      <c r="E193">
        <v>0.68200000000000005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0.496</v>
      </c>
      <c r="E194">
        <v>0.16200000000000001</v>
      </c>
      <c r="F194">
        <v>0.153</v>
      </c>
      <c r="G194">
        <v>1.2999999999999999E-2</v>
      </c>
      <c r="H194">
        <v>8.5</v>
      </c>
      <c r="I194">
        <v>81</v>
      </c>
      <c r="J194">
        <v>12.365</v>
      </c>
    </row>
    <row r="195" spans="1:10" x14ac:dyDescent="0.3">
      <c r="A195" t="s">
        <v>21</v>
      </c>
      <c r="B195" t="s">
        <v>372</v>
      </c>
      <c r="C195">
        <v>0.44400000000000001</v>
      </c>
      <c r="E195">
        <v>0.14299999999999999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3.2730000000000001</v>
      </c>
      <c r="E196">
        <v>35.274000000000001</v>
      </c>
      <c r="F196">
        <v>24.693999999999999</v>
      </c>
      <c r="G196">
        <v>14.964</v>
      </c>
      <c r="H196">
        <v>60.6</v>
      </c>
      <c r="I196">
        <v>9</v>
      </c>
      <c r="J196">
        <v>222.24299999999999</v>
      </c>
    </row>
    <row r="197" spans="1:10" x14ac:dyDescent="0.3">
      <c r="A197" t="s">
        <v>21</v>
      </c>
      <c r="B197" t="s">
        <v>166</v>
      </c>
      <c r="C197">
        <v>3.1560000000000001</v>
      </c>
      <c r="E197">
        <v>14.113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0.17699999999999999</v>
      </c>
      <c r="E198">
        <v>5.0999999999999997E-2</v>
      </c>
      <c r="F198">
        <v>0.05</v>
      </c>
      <c r="G198">
        <v>1E-3</v>
      </c>
      <c r="H198">
        <v>2.9</v>
      </c>
      <c r="I198">
        <v>243</v>
      </c>
      <c r="J198">
        <v>12.058999999999999</v>
      </c>
    </row>
    <row r="199" spans="1:10" x14ac:dyDescent="0.3">
      <c r="A199" t="s">
        <v>21</v>
      </c>
      <c r="B199" t="s">
        <v>373</v>
      </c>
      <c r="C199">
        <v>0.17199999999999999</v>
      </c>
      <c r="E199">
        <v>4.9000000000000002E-2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6.7000000000000004E-2</v>
      </c>
      <c r="E200">
        <v>6.0000000000000001E-3</v>
      </c>
      <c r="F200">
        <v>8.0000000000000002E-3</v>
      </c>
      <c r="G200">
        <v>2E-3</v>
      </c>
      <c r="H200">
        <v>27.6</v>
      </c>
      <c r="I200">
        <v>729</v>
      </c>
      <c r="J200">
        <v>5.6779999999999999</v>
      </c>
    </row>
    <row r="201" spans="1:10" x14ac:dyDescent="0.3">
      <c r="A201" t="s">
        <v>21</v>
      </c>
      <c r="B201" t="s">
        <v>374</v>
      </c>
      <c r="C201">
        <v>7.2999999999999995E-2</v>
      </c>
      <c r="E201">
        <v>8.9999999999999993E-3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5.7000000000000002E-2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5.2999999999999999E-2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4.5999999999999999E-2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0.05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>
        <v>3.0000000000000001E-3</v>
      </c>
      <c r="G206">
        <v>0</v>
      </c>
      <c r="H206">
        <v>0</v>
      </c>
      <c r="I206">
        <v>19683</v>
      </c>
      <c r="J206">
        <v>53.23</v>
      </c>
    </row>
    <row r="207" spans="1:10" x14ac:dyDescent="0.3">
      <c r="A207" t="s">
        <v>21</v>
      </c>
      <c r="B207" t="s">
        <v>377</v>
      </c>
      <c r="C207">
        <v>6.0999999999999999E-2</v>
      </c>
      <c r="E207">
        <v>3.0000000000000001E-3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0.05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4.2999999999999997E-2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4.1000000000000002E-2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4.4999999999999998E-2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3.7040000000000002</v>
      </c>
      <c r="D212" t="s">
        <v>65</v>
      </c>
      <c r="E212" t="s">
        <v>19</v>
      </c>
      <c r="F212" t="s">
        <v>19</v>
      </c>
      <c r="G212" t="s">
        <v>19</v>
      </c>
      <c r="H212" t="s">
        <v>19</v>
      </c>
      <c r="I212">
        <v>1</v>
      </c>
      <c r="J212" t="s">
        <v>19</v>
      </c>
    </row>
    <row r="213" spans="1:10" x14ac:dyDescent="0.3">
      <c r="A213" t="s">
        <v>21</v>
      </c>
      <c r="B213" t="s">
        <v>416</v>
      </c>
      <c r="C213">
        <v>3.6190000000000002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3.266</v>
      </c>
      <c r="E214">
        <v>32.633000000000003</v>
      </c>
      <c r="F214">
        <v>698.12599999999998</v>
      </c>
      <c r="G214">
        <v>941.15</v>
      </c>
      <c r="H214">
        <v>134.80000000000001</v>
      </c>
      <c r="I214">
        <v>3</v>
      </c>
      <c r="J214">
        <v>2094.3789999999999</v>
      </c>
    </row>
    <row r="215" spans="1:10" x14ac:dyDescent="0.3">
      <c r="A215" t="s">
        <v>21</v>
      </c>
      <c r="B215" t="s">
        <v>417</v>
      </c>
      <c r="C215">
        <v>3.3759999999999999</v>
      </c>
      <c r="D215" t="s">
        <v>65</v>
      </c>
      <c r="E215">
        <v>1363.62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2.2269999999999999</v>
      </c>
      <c r="E216">
        <v>1.5880000000000001</v>
      </c>
      <c r="F216">
        <v>2.1269999999999998</v>
      </c>
      <c r="G216">
        <v>0.76200000000000001</v>
      </c>
      <c r="H216">
        <v>35.799999999999997</v>
      </c>
      <c r="I216">
        <v>9</v>
      </c>
      <c r="J216">
        <v>19.138999999999999</v>
      </c>
    </row>
    <row r="217" spans="1:10" x14ac:dyDescent="0.3">
      <c r="A217" t="s">
        <v>21</v>
      </c>
      <c r="B217" t="s">
        <v>418</v>
      </c>
      <c r="C217">
        <v>2.5710000000000002</v>
      </c>
      <c r="E217">
        <v>2.665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1.3240000000000001</v>
      </c>
      <c r="E218">
        <v>0.54700000000000004</v>
      </c>
      <c r="F218">
        <v>0.49399999999999999</v>
      </c>
      <c r="G218">
        <v>7.3999999999999996E-2</v>
      </c>
      <c r="H218">
        <v>15</v>
      </c>
      <c r="I218">
        <v>27</v>
      </c>
      <c r="J218">
        <v>13.349</v>
      </c>
    </row>
    <row r="219" spans="1:10" x14ac:dyDescent="0.3">
      <c r="A219" t="s">
        <v>21</v>
      </c>
      <c r="B219" t="s">
        <v>167</v>
      </c>
      <c r="C219">
        <v>1.145</v>
      </c>
      <c r="E219">
        <v>0.442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0.70499999999999996</v>
      </c>
      <c r="E220">
        <v>0.24</v>
      </c>
      <c r="F220">
        <v>0.255</v>
      </c>
      <c r="G220">
        <v>2.1000000000000001E-2</v>
      </c>
      <c r="H220">
        <v>8.3000000000000007</v>
      </c>
      <c r="I220">
        <v>27</v>
      </c>
      <c r="J220">
        <v>6.8970000000000002</v>
      </c>
    </row>
    <row r="221" spans="1:10" x14ac:dyDescent="0.3">
      <c r="A221" t="s">
        <v>21</v>
      </c>
      <c r="B221" t="s">
        <v>419</v>
      </c>
      <c r="C221">
        <v>0.77900000000000003</v>
      </c>
      <c r="E221">
        <v>0.27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0.20300000000000001</v>
      </c>
      <c r="E222">
        <v>0.06</v>
      </c>
      <c r="F222">
        <v>5.8999999999999997E-2</v>
      </c>
      <c r="G222">
        <v>1E-3</v>
      </c>
      <c r="H222">
        <v>1.1000000000000001</v>
      </c>
      <c r="I222">
        <v>81</v>
      </c>
      <c r="J222">
        <v>4.798</v>
      </c>
    </row>
    <row r="223" spans="1:10" x14ac:dyDescent="0.3">
      <c r="A223" t="s">
        <v>21</v>
      </c>
      <c r="B223" t="s">
        <v>420</v>
      </c>
      <c r="C223">
        <v>0.2</v>
      </c>
      <c r="E223">
        <v>5.8999999999999997E-2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9.1999999999999998E-2</v>
      </c>
      <c r="E224">
        <v>1.7999999999999999E-2</v>
      </c>
      <c r="F224">
        <v>1.7999999999999999E-2</v>
      </c>
      <c r="G224">
        <v>0</v>
      </c>
      <c r="H224">
        <v>1.2</v>
      </c>
      <c r="I224">
        <v>243</v>
      </c>
      <c r="J224">
        <v>4.3540000000000001</v>
      </c>
    </row>
    <row r="225" spans="1:10" x14ac:dyDescent="0.3">
      <c r="A225" t="s">
        <v>21</v>
      </c>
      <c r="B225" t="s">
        <v>421</v>
      </c>
      <c r="C225">
        <v>9.1999999999999998E-2</v>
      </c>
      <c r="E225">
        <v>1.7999999999999999E-2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5.6000000000000001E-2</v>
      </c>
      <c r="E226" t="s">
        <v>19</v>
      </c>
      <c r="F226">
        <v>0</v>
      </c>
      <c r="G226">
        <v>0</v>
      </c>
      <c r="H226">
        <v>0</v>
      </c>
      <c r="I226">
        <v>729</v>
      </c>
      <c r="J226">
        <v>0.247</v>
      </c>
    </row>
    <row r="227" spans="1:10" x14ac:dyDescent="0.3">
      <c r="A227" t="s">
        <v>21</v>
      </c>
      <c r="B227" t="s">
        <v>422</v>
      </c>
      <c r="C227">
        <v>5.8000000000000003E-2</v>
      </c>
      <c r="E227">
        <v>0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0.05</v>
      </c>
      <c r="E228" t="s">
        <v>19</v>
      </c>
      <c r="F228" t="s">
        <v>19</v>
      </c>
      <c r="G228" t="s">
        <v>19</v>
      </c>
      <c r="H228" t="s">
        <v>19</v>
      </c>
      <c r="I228">
        <v>2187</v>
      </c>
      <c r="J228" t="s">
        <v>19</v>
      </c>
    </row>
    <row r="229" spans="1:10" x14ac:dyDescent="0.3">
      <c r="A229" t="s">
        <v>21</v>
      </c>
      <c r="B229" t="s">
        <v>423</v>
      </c>
      <c r="C229">
        <v>5.2999999999999999E-2</v>
      </c>
      <c r="E229" t="s">
        <v>19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4.8000000000000001E-2</v>
      </c>
      <c r="E230" t="s">
        <v>19</v>
      </c>
      <c r="F230">
        <v>7.0000000000000001E-3</v>
      </c>
      <c r="G230">
        <v>0</v>
      </c>
      <c r="H230">
        <v>0</v>
      </c>
      <c r="I230">
        <v>6561</v>
      </c>
      <c r="J230">
        <v>44.304000000000002</v>
      </c>
    </row>
    <row r="231" spans="1:10" x14ac:dyDescent="0.3">
      <c r="A231" t="s">
        <v>21</v>
      </c>
      <c r="B231" t="s">
        <v>424</v>
      </c>
      <c r="C231">
        <v>6.8000000000000005E-2</v>
      </c>
      <c r="E231">
        <v>7.0000000000000001E-3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4.5999999999999999E-2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0.05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0.05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4.7E-2</v>
      </c>
      <c r="D235" t="s">
        <v>65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5.0999999999999997E-2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4.3999999999999997E-2</v>
      </c>
      <c r="D237" t="s">
        <v>65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0.34799999999999998</v>
      </c>
      <c r="E238">
        <v>0.11</v>
      </c>
      <c r="F238">
        <v>0.111</v>
      </c>
      <c r="G238">
        <v>2E-3</v>
      </c>
      <c r="H238">
        <v>1.7</v>
      </c>
      <c r="I238">
        <v>81</v>
      </c>
      <c r="J238">
        <v>9.0250000000000004</v>
      </c>
    </row>
    <row r="239" spans="1:10" x14ac:dyDescent="0.3">
      <c r="A239" t="s">
        <v>21</v>
      </c>
      <c r="B239" t="s">
        <v>168</v>
      </c>
      <c r="C239">
        <v>0.35499999999999998</v>
      </c>
      <c r="E239">
        <v>0.113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0.13300000000000001</v>
      </c>
      <c r="E240">
        <v>3.4000000000000002E-2</v>
      </c>
      <c r="F240">
        <v>3.2000000000000001E-2</v>
      </c>
      <c r="G240">
        <v>3.0000000000000001E-3</v>
      </c>
      <c r="H240">
        <v>10.7</v>
      </c>
      <c r="I240">
        <v>243</v>
      </c>
      <c r="J240">
        <v>7.7850000000000001</v>
      </c>
    </row>
    <row r="241" spans="1:10" x14ac:dyDescent="0.3">
      <c r="A241" t="s">
        <v>21</v>
      </c>
      <c r="B241" t="s">
        <v>169</v>
      </c>
      <c r="C241">
        <v>0.121</v>
      </c>
      <c r="E241">
        <v>0.03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6.3E-2</v>
      </c>
      <c r="E242">
        <v>4.0000000000000001E-3</v>
      </c>
      <c r="F242">
        <v>4.0000000000000001E-3</v>
      </c>
      <c r="G242">
        <v>0</v>
      </c>
      <c r="H242">
        <v>1.1000000000000001</v>
      </c>
      <c r="I242">
        <v>729</v>
      </c>
      <c r="J242">
        <v>2.859</v>
      </c>
    </row>
    <row r="243" spans="1:10" x14ac:dyDescent="0.3">
      <c r="A243" t="s">
        <v>21</v>
      </c>
      <c r="B243" t="s">
        <v>170</v>
      </c>
      <c r="C243">
        <v>6.3E-2</v>
      </c>
      <c r="E243">
        <v>4.0000000000000001E-3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0.05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0.05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8.1000000000000003E-2</v>
      </c>
      <c r="E246">
        <v>1.2999999999999999E-2</v>
      </c>
      <c r="F246">
        <v>1.2999999999999999E-2</v>
      </c>
      <c r="G246">
        <v>0</v>
      </c>
      <c r="H246">
        <v>0</v>
      </c>
      <c r="I246">
        <v>6561</v>
      </c>
      <c r="J246">
        <v>85.088999999999999</v>
      </c>
    </row>
    <row r="247" spans="1:10" x14ac:dyDescent="0.3">
      <c r="A247" t="s">
        <v>21</v>
      </c>
      <c r="B247" t="s">
        <v>172</v>
      </c>
      <c r="C247">
        <v>4.4999999999999998E-2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4.4999999999999998E-2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4.3999999999999997E-2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4.3999999999999997E-2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4.2999999999999997E-2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3.79</v>
      </c>
      <c r="D254" t="s">
        <v>65</v>
      </c>
      <c r="E254" t="s">
        <v>19</v>
      </c>
      <c r="F254" t="s">
        <v>19</v>
      </c>
      <c r="G254" t="s">
        <v>19</v>
      </c>
      <c r="H254" t="s">
        <v>19</v>
      </c>
      <c r="I254">
        <v>1</v>
      </c>
      <c r="J254" t="s">
        <v>19</v>
      </c>
    </row>
    <row r="255" spans="1:10" x14ac:dyDescent="0.3">
      <c r="A255" t="s">
        <v>21</v>
      </c>
      <c r="B255" t="s">
        <v>212</v>
      </c>
      <c r="C255">
        <v>3.891</v>
      </c>
      <c r="D255" t="s">
        <v>65</v>
      </c>
      <c r="E255" t="s">
        <v>19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3.6320000000000001</v>
      </c>
      <c r="D256" t="s">
        <v>65</v>
      </c>
      <c r="E256" t="s">
        <v>19</v>
      </c>
      <c r="F256" t="s">
        <v>19</v>
      </c>
      <c r="G256" t="s">
        <v>19</v>
      </c>
      <c r="H256" t="s">
        <v>19</v>
      </c>
      <c r="I256">
        <v>3</v>
      </c>
      <c r="J256" t="s">
        <v>19</v>
      </c>
    </row>
    <row r="257" spans="1:10" x14ac:dyDescent="0.3">
      <c r="A257" t="s">
        <v>21</v>
      </c>
      <c r="B257" t="s">
        <v>213</v>
      </c>
      <c r="C257">
        <v>3.6509999999999998</v>
      </c>
      <c r="D257" t="s">
        <v>65</v>
      </c>
      <c r="E257" t="s">
        <v>19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3.3239999999999998</v>
      </c>
      <c r="D258" t="s">
        <v>65</v>
      </c>
      <c r="E258">
        <v>77.998000000000005</v>
      </c>
      <c r="F258">
        <v>77.998000000000005</v>
      </c>
      <c r="G258">
        <v>0</v>
      </c>
      <c r="H258">
        <v>0</v>
      </c>
      <c r="I258">
        <v>9</v>
      </c>
      <c r="J258">
        <v>701.98400000000004</v>
      </c>
    </row>
    <row r="259" spans="1:10" x14ac:dyDescent="0.3">
      <c r="A259" t="s">
        <v>21</v>
      </c>
      <c r="B259" t="s">
        <v>214</v>
      </c>
      <c r="C259">
        <v>3.5019999999999998</v>
      </c>
      <c r="D259" t="s">
        <v>65</v>
      </c>
      <c r="E259" t="s">
        <v>19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1.7370000000000001</v>
      </c>
      <c r="E260">
        <v>0.875</v>
      </c>
      <c r="F260">
        <v>1.0149999999999999</v>
      </c>
      <c r="G260">
        <v>0.19900000000000001</v>
      </c>
      <c r="H260">
        <v>19.600000000000001</v>
      </c>
      <c r="I260">
        <v>27</v>
      </c>
      <c r="J260">
        <v>27.413</v>
      </c>
    </row>
    <row r="261" spans="1:10" x14ac:dyDescent="0.3">
      <c r="A261" t="s">
        <v>21</v>
      </c>
      <c r="B261" t="s">
        <v>215</v>
      </c>
      <c r="C261">
        <v>1.976</v>
      </c>
      <c r="E261">
        <v>1.1559999999999999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0.54</v>
      </c>
      <c r="E262">
        <v>0.17799999999999999</v>
      </c>
      <c r="F262">
        <v>0.17199999999999999</v>
      </c>
      <c r="G262">
        <v>8.0000000000000002E-3</v>
      </c>
      <c r="H262">
        <v>4.9000000000000004</v>
      </c>
      <c r="I262">
        <v>81</v>
      </c>
      <c r="J262">
        <v>13.941000000000001</v>
      </c>
    </row>
    <row r="263" spans="1:10" x14ac:dyDescent="0.3">
      <c r="A263" t="s">
        <v>21</v>
      </c>
      <c r="B263" t="s">
        <v>216</v>
      </c>
      <c r="C263">
        <v>0.50700000000000001</v>
      </c>
      <c r="E263">
        <v>0.16600000000000001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0.16700000000000001</v>
      </c>
      <c r="E264">
        <v>4.7E-2</v>
      </c>
      <c r="F264">
        <v>4.8000000000000001E-2</v>
      </c>
      <c r="G264">
        <v>2E-3</v>
      </c>
      <c r="H264">
        <v>3.8</v>
      </c>
      <c r="I264">
        <v>243</v>
      </c>
      <c r="J264">
        <v>11.715</v>
      </c>
    </row>
    <row r="265" spans="1:10" x14ac:dyDescent="0.3">
      <c r="A265" t="s">
        <v>21</v>
      </c>
      <c r="B265" t="s">
        <v>217</v>
      </c>
      <c r="C265">
        <v>0.17399999999999999</v>
      </c>
      <c r="E265">
        <v>4.9000000000000002E-2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7.3999999999999996E-2</v>
      </c>
      <c r="E266">
        <v>0.01</v>
      </c>
      <c r="F266">
        <v>0.01</v>
      </c>
      <c r="G266">
        <v>0</v>
      </c>
      <c r="H266">
        <v>0</v>
      </c>
      <c r="I266">
        <v>729</v>
      </c>
      <c r="J266">
        <v>6.9640000000000004</v>
      </c>
    </row>
    <row r="267" spans="1:10" x14ac:dyDescent="0.3">
      <c r="A267" t="s">
        <v>21</v>
      </c>
      <c r="B267" t="s">
        <v>218</v>
      </c>
      <c r="C267">
        <v>7.3999999999999996E-2</v>
      </c>
      <c r="E267">
        <v>0.01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5.5E-2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5.2999999999999999E-2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4.9000000000000002E-2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4.8000000000000001E-2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4.7E-2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0.05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4.5999999999999999E-2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5.0999999999999997E-2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5.7000000000000002E-2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4.7E-2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3.7069999999999999</v>
      </c>
      <c r="D278" t="s">
        <v>65</v>
      </c>
      <c r="E278" t="s">
        <v>19</v>
      </c>
      <c r="F278" t="s">
        <v>19</v>
      </c>
      <c r="G278" t="s">
        <v>19</v>
      </c>
      <c r="H278" t="s">
        <v>19</v>
      </c>
      <c r="I278">
        <v>1</v>
      </c>
      <c r="J278" t="s">
        <v>19</v>
      </c>
    </row>
    <row r="279" spans="1:10" x14ac:dyDescent="0.3">
      <c r="A279" t="s">
        <v>21</v>
      </c>
      <c r="B279" t="s">
        <v>260</v>
      </c>
      <c r="C279">
        <v>3.556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3.7010000000000001</v>
      </c>
      <c r="D280" t="s">
        <v>65</v>
      </c>
      <c r="E280" t="s">
        <v>19</v>
      </c>
      <c r="F280" t="s">
        <v>19</v>
      </c>
      <c r="G280" t="s">
        <v>19</v>
      </c>
      <c r="H280" t="s">
        <v>19</v>
      </c>
      <c r="I280">
        <v>3</v>
      </c>
      <c r="J280" t="s">
        <v>19</v>
      </c>
    </row>
    <row r="281" spans="1:10" x14ac:dyDescent="0.3">
      <c r="A281" t="s">
        <v>21</v>
      </c>
      <c r="B281" t="s">
        <v>261</v>
      </c>
      <c r="C281">
        <v>3.6219999999999999</v>
      </c>
      <c r="D281" t="s">
        <v>65</v>
      </c>
      <c r="E281" t="s">
        <v>19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3.1280000000000001</v>
      </c>
      <c r="E282">
        <v>12.217000000000001</v>
      </c>
      <c r="F282">
        <v>20.777999999999999</v>
      </c>
      <c r="G282">
        <v>12.106999999999999</v>
      </c>
      <c r="H282">
        <v>58.3</v>
      </c>
      <c r="I282">
        <v>9</v>
      </c>
      <c r="J282">
        <v>187</v>
      </c>
    </row>
    <row r="283" spans="1:10" x14ac:dyDescent="0.3">
      <c r="A283" t="s">
        <v>21</v>
      </c>
      <c r="B283" t="s">
        <v>262</v>
      </c>
      <c r="C283">
        <v>3.2559999999999998</v>
      </c>
      <c r="E283">
        <v>29.338999999999999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1.3120000000000001</v>
      </c>
      <c r="E284">
        <v>0.53900000000000003</v>
      </c>
      <c r="F284">
        <v>0.49099999999999999</v>
      </c>
      <c r="G284">
        <v>6.9000000000000006E-2</v>
      </c>
      <c r="H284">
        <v>14</v>
      </c>
      <c r="I284">
        <v>27</v>
      </c>
      <c r="J284">
        <v>13.244999999999999</v>
      </c>
    </row>
    <row r="285" spans="1:10" x14ac:dyDescent="0.3">
      <c r="A285" t="s">
        <v>21</v>
      </c>
      <c r="B285" t="s">
        <v>263</v>
      </c>
      <c r="C285">
        <v>1.145</v>
      </c>
      <c r="E285">
        <v>0.442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0.30099999999999999</v>
      </c>
      <c r="E286">
        <v>9.4E-2</v>
      </c>
      <c r="F286">
        <v>9.4E-2</v>
      </c>
      <c r="G286">
        <v>1E-3</v>
      </c>
      <c r="H286">
        <v>0.6</v>
      </c>
      <c r="I286">
        <v>81</v>
      </c>
      <c r="J286">
        <v>7.585</v>
      </c>
    </row>
    <row r="287" spans="1:10" x14ac:dyDescent="0.3">
      <c r="A287" t="s">
        <v>21</v>
      </c>
      <c r="B287" t="s">
        <v>264</v>
      </c>
      <c r="C287">
        <v>0.29899999999999999</v>
      </c>
      <c r="E287">
        <v>9.2999999999999999E-2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0.112</v>
      </c>
      <c r="E288">
        <v>2.5999999999999999E-2</v>
      </c>
      <c r="F288">
        <v>2.5999999999999999E-2</v>
      </c>
      <c r="G288">
        <v>0</v>
      </c>
      <c r="H288">
        <v>0.3</v>
      </c>
      <c r="I288">
        <v>243</v>
      </c>
      <c r="J288">
        <v>6.2949999999999999</v>
      </c>
    </row>
    <row r="289" spans="1:10" x14ac:dyDescent="0.3">
      <c r="A289" t="s">
        <v>21</v>
      </c>
      <c r="B289" t="s">
        <v>265</v>
      </c>
      <c r="C289">
        <v>0.111</v>
      </c>
      <c r="E289">
        <v>2.5999999999999999E-2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6.4000000000000001E-2</v>
      </c>
      <c r="E290">
        <v>4.0000000000000001E-3</v>
      </c>
      <c r="F290">
        <v>4.0000000000000001E-3</v>
      </c>
      <c r="G290">
        <v>1E-3</v>
      </c>
      <c r="H290">
        <v>12.4</v>
      </c>
      <c r="I290">
        <v>729</v>
      </c>
      <c r="J290">
        <v>2.9649999999999999</v>
      </c>
    </row>
    <row r="291" spans="1:10" x14ac:dyDescent="0.3">
      <c r="A291" t="s">
        <v>21</v>
      </c>
      <c r="B291" t="s">
        <v>266</v>
      </c>
      <c r="C291">
        <v>6.3E-2</v>
      </c>
      <c r="E291">
        <v>4.0000000000000001E-3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5.1999999999999998E-2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5.0999999999999997E-2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5.5E-2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0.05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4.4999999999999998E-2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4.7E-2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4.9000000000000002E-2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4.8000000000000001E-2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5.7000000000000002E-2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4.3999999999999997E-2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3.992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3.8119999999999998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2.9180000000000001</v>
      </c>
      <c r="E304">
        <v>5.6459999999999999</v>
      </c>
      <c r="F304">
        <v>6.9649999999999999</v>
      </c>
      <c r="G304">
        <v>1.865</v>
      </c>
      <c r="H304">
        <v>26.8</v>
      </c>
      <c r="I304">
        <v>3</v>
      </c>
      <c r="J304">
        <v>20.896000000000001</v>
      </c>
    </row>
    <row r="305" spans="1:10" x14ac:dyDescent="0.3">
      <c r="A305" t="s">
        <v>21</v>
      </c>
      <c r="B305" t="s">
        <v>309</v>
      </c>
      <c r="C305">
        <v>3.0379999999999998</v>
      </c>
      <c r="E305">
        <v>8.2840000000000007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0.99099999999999999</v>
      </c>
      <c r="E306">
        <v>0.36399999999999999</v>
      </c>
      <c r="F306">
        <v>0.35899999999999999</v>
      </c>
      <c r="G306">
        <v>7.0000000000000001E-3</v>
      </c>
      <c r="H306">
        <v>2</v>
      </c>
      <c r="I306">
        <v>9</v>
      </c>
      <c r="J306">
        <v>3.2330000000000001</v>
      </c>
    </row>
    <row r="307" spans="1:10" x14ac:dyDescent="0.3">
      <c r="A307" t="s">
        <v>21</v>
      </c>
      <c r="B307" t="s">
        <v>310</v>
      </c>
      <c r="C307">
        <v>0.97</v>
      </c>
      <c r="E307">
        <v>0.35399999999999998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0.251</v>
      </c>
      <c r="E308">
        <v>7.6999999999999999E-2</v>
      </c>
      <c r="F308">
        <v>0.08</v>
      </c>
      <c r="G308">
        <v>4.0000000000000001E-3</v>
      </c>
      <c r="H308">
        <v>5.4</v>
      </c>
      <c r="I308">
        <v>27</v>
      </c>
      <c r="J308">
        <v>2.1549999999999998</v>
      </c>
    </row>
    <row r="309" spans="1:10" x14ac:dyDescent="0.3">
      <c r="A309" t="s">
        <v>21</v>
      </c>
      <c r="B309" t="s">
        <v>311</v>
      </c>
      <c r="C309">
        <v>0.26900000000000002</v>
      </c>
      <c r="E309">
        <v>8.3000000000000004E-2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0.104</v>
      </c>
      <c r="E310">
        <v>2.3E-2</v>
      </c>
      <c r="F310">
        <v>2.1999999999999999E-2</v>
      </c>
      <c r="G310">
        <v>1E-3</v>
      </c>
      <c r="H310">
        <v>6.8</v>
      </c>
      <c r="I310">
        <v>81</v>
      </c>
      <c r="J310">
        <v>1.768</v>
      </c>
    </row>
    <row r="311" spans="1:10" x14ac:dyDescent="0.3">
      <c r="A311" t="s">
        <v>21</v>
      </c>
      <c r="B311" t="s">
        <v>312</v>
      </c>
      <c r="C311">
        <v>9.9000000000000005E-2</v>
      </c>
      <c r="E311">
        <v>2.1000000000000001E-2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6.2E-2</v>
      </c>
      <c r="E312">
        <v>3.0000000000000001E-3</v>
      </c>
      <c r="F312">
        <v>6.0000000000000001E-3</v>
      </c>
      <c r="G312">
        <v>3.0000000000000001E-3</v>
      </c>
      <c r="H312">
        <v>59.6</v>
      </c>
      <c r="I312">
        <v>243</v>
      </c>
      <c r="J312">
        <v>1.403</v>
      </c>
    </row>
    <row r="313" spans="1:10" x14ac:dyDescent="0.3">
      <c r="A313" t="s">
        <v>21</v>
      </c>
      <c r="B313" t="s">
        <v>313</v>
      </c>
      <c r="C313">
        <v>7.0999999999999994E-2</v>
      </c>
      <c r="E313">
        <v>8.0000000000000002E-3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4.9000000000000002E-2</v>
      </c>
      <c r="E314" t="s">
        <v>19</v>
      </c>
      <c r="F314" t="s">
        <v>19</v>
      </c>
      <c r="G314" t="s">
        <v>19</v>
      </c>
      <c r="H314" t="s">
        <v>19</v>
      </c>
      <c r="I314">
        <v>729</v>
      </c>
      <c r="J314" t="s">
        <v>19</v>
      </c>
    </row>
    <row r="315" spans="1:10" x14ac:dyDescent="0.3">
      <c r="A315" t="s">
        <v>21</v>
      </c>
      <c r="B315" t="s">
        <v>314</v>
      </c>
      <c r="C315">
        <v>4.9000000000000002E-2</v>
      </c>
      <c r="E315" t="s">
        <v>19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4.5999999999999999E-2</v>
      </c>
      <c r="D316" t="s">
        <v>65</v>
      </c>
      <c r="E316" t="s">
        <v>19</v>
      </c>
      <c r="F316" t="s">
        <v>19</v>
      </c>
      <c r="G316" t="s">
        <v>19</v>
      </c>
      <c r="H316" t="s">
        <v>19</v>
      </c>
      <c r="I316">
        <v>2187</v>
      </c>
      <c r="J316" t="s">
        <v>19</v>
      </c>
    </row>
    <row r="317" spans="1:10" x14ac:dyDescent="0.3">
      <c r="A317" t="s">
        <v>21</v>
      </c>
      <c r="B317" t="s">
        <v>315</v>
      </c>
      <c r="C317">
        <v>4.8000000000000001E-2</v>
      </c>
      <c r="E317" t="s">
        <v>19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4.3999999999999997E-2</v>
      </c>
      <c r="D318" t="s">
        <v>65</v>
      </c>
      <c r="E318" t="s">
        <v>19</v>
      </c>
      <c r="F318" t="s">
        <v>19</v>
      </c>
      <c r="G318" t="s">
        <v>19</v>
      </c>
      <c r="H318" t="s">
        <v>19</v>
      </c>
      <c r="I318">
        <v>6561</v>
      </c>
      <c r="J318" t="s">
        <v>19</v>
      </c>
    </row>
    <row r="319" spans="1:10" x14ac:dyDescent="0.3">
      <c r="A319" t="s">
        <v>21</v>
      </c>
      <c r="B319" t="s">
        <v>316</v>
      </c>
      <c r="C319">
        <v>4.5999999999999999E-2</v>
      </c>
      <c r="D319" t="s">
        <v>65</v>
      </c>
      <c r="E319" t="s">
        <v>19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4.9000000000000002E-2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4.4999999999999998E-2</v>
      </c>
      <c r="D321" t="s">
        <v>65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4.7E-2</v>
      </c>
      <c r="D322" t="s">
        <v>65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5.1999999999999998E-2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4.4999999999999998E-2</v>
      </c>
      <c r="D324" t="s">
        <v>65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4.3999999999999997E-2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3.4</v>
      </c>
      <c r="D326" t="s">
        <v>65</v>
      </c>
      <c r="E326" t="s">
        <v>19</v>
      </c>
      <c r="F326">
        <v>8.4689999999999994</v>
      </c>
      <c r="G326">
        <v>0</v>
      </c>
      <c r="H326">
        <v>0</v>
      </c>
      <c r="I326">
        <v>1</v>
      </c>
      <c r="J326">
        <v>8.4689999999999994</v>
      </c>
    </row>
    <row r="327" spans="1:10" x14ac:dyDescent="0.3">
      <c r="A327" t="s">
        <v>21</v>
      </c>
      <c r="B327" t="s">
        <v>356</v>
      </c>
      <c r="C327">
        <v>3.0430000000000001</v>
      </c>
      <c r="E327">
        <v>8.4689999999999994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1.117</v>
      </c>
      <c r="E328">
        <v>0.42699999999999999</v>
      </c>
      <c r="F328">
        <v>0.38800000000000001</v>
      </c>
      <c r="G328">
        <v>5.6000000000000001E-2</v>
      </c>
      <c r="H328">
        <v>14.3</v>
      </c>
      <c r="I328">
        <v>3</v>
      </c>
      <c r="J328">
        <v>1.163</v>
      </c>
    </row>
    <row r="329" spans="1:10" x14ac:dyDescent="0.3">
      <c r="A329" t="s">
        <v>21</v>
      </c>
      <c r="B329" t="s">
        <v>357</v>
      </c>
      <c r="C329">
        <v>0.95799999999999996</v>
      </c>
      <c r="E329">
        <v>0.34899999999999998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0.309</v>
      </c>
      <c r="E330">
        <v>9.7000000000000003E-2</v>
      </c>
      <c r="F330">
        <v>9.1999999999999998E-2</v>
      </c>
      <c r="G330">
        <v>7.0000000000000001E-3</v>
      </c>
      <c r="H330">
        <v>7.8</v>
      </c>
      <c r="I330">
        <v>9</v>
      </c>
      <c r="J330">
        <v>0.82399999999999995</v>
      </c>
    </row>
    <row r="331" spans="1:10" x14ac:dyDescent="0.3">
      <c r="A331" t="s">
        <v>21</v>
      </c>
      <c r="B331" t="s">
        <v>358</v>
      </c>
      <c r="C331">
        <v>0.27900000000000003</v>
      </c>
      <c r="E331">
        <v>8.5999999999999993E-2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0.10199999999999999</v>
      </c>
      <c r="E332">
        <v>2.1999999999999999E-2</v>
      </c>
      <c r="F332">
        <v>2.4E-2</v>
      </c>
      <c r="G332">
        <v>3.0000000000000001E-3</v>
      </c>
      <c r="H332">
        <v>13.1</v>
      </c>
      <c r="I332">
        <v>27</v>
      </c>
      <c r="J332">
        <v>0.66100000000000003</v>
      </c>
    </row>
    <row r="333" spans="1:10" x14ac:dyDescent="0.3">
      <c r="A333" t="s">
        <v>21</v>
      </c>
      <c r="B333" t="s">
        <v>359</v>
      </c>
      <c r="C333">
        <v>0.114</v>
      </c>
      <c r="E333">
        <v>2.7E-2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7.0000000000000007E-2</v>
      </c>
      <c r="E334">
        <v>8.0000000000000002E-3</v>
      </c>
      <c r="F334">
        <v>8.0000000000000002E-3</v>
      </c>
      <c r="G334">
        <v>0</v>
      </c>
      <c r="H334">
        <v>4.8</v>
      </c>
      <c r="I334">
        <v>81</v>
      </c>
      <c r="J334">
        <v>0.66200000000000003</v>
      </c>
    </row>
    <row r="335" spans="1:10" x14ac:dyDescent="0.3">
      <c r="A335" t="s">
        <v>21</v>
      </c>
      <c r="B335" t="s">
        <v>360</v>
      </c>
      <c r="C335">
        <v>7.1999999999999995E-2</v>
      </c>
      <c r="E335">
        <v>8.0000000000000002E-3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0.06</v>
      </c>
      <c r="E336">
        <v>2E-3</v>
      </c>
      <c r="F336">
        <v>2E-3</v>
      </c>
      <c r="G336">
        <v>0</v>
      </c>
      <c r="H336">
        <v>0</v>
      </c>
      <c r="I336">
        <v>243</v>
      </c>
      <c r="J336">
        <v>0.42399999999999999</v>
      </c>
    </row>
    <row r="337" spans="1:10" x14ac:dyDescent="0.3">
      <c r="A337" t="s">
        <v>21</v>
      </c>
      <c r="B337" t="s">
        <v>361</v>
      </c>
      <c r="C337">
        <v>5.1999999999999998E-2</v>
      </c>
      <c r="E337" t="s">
        <v>19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4.8000000000000001E-2</v>
      </c>
      <c r="E338" t="s">
        <v>19</v>
      </c>
      <c r="F338" t="s">
        <v>19</v>
      </c>
      <c r="G338" t="s">
        <v>19</v>
      </c>
      <c r="H338" t="s">
        <v>19</v>
      </c>
      <c r="I338">
        <v>729</v>
      </c>
      <c r="J338" t="s">
        <v>19</v>
      </c>
    </row>
    <row r="339" spans="1:10" x14ac:dyDescent="0.3">
      <c r="A339" t="s">
        <v>21</v>
      </c>
      <c r="B339" t="s">
        <v>362</v>
      </c>
      <c r="C339">
        <v>0.05</v>
      </c>
      <c r="E339" t="s">
        <v>19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4.3999999999999997E-2</v>
      </c>
      <c r="D340" t="s">
        <v>65</v>
      </c>
      <c r="E340" t="s">
        <v>19</v>
      </c>
      <c r="F340" t="s">
        <v>19</v>
      </c>
      <c r="G340" t="s">
        <v>19</v>
      </c>
      <c r="H340" t="s">
        <v>19</v>
      </c>
      <c r="I340">
        <v>2187</v>
      </c>
      <c r="J340" t="s">
        <v>19</v>
      </c>
    </row>
    <row r="341" spans="1:10" x14ac:dyDescent="0.3">
      <c r="A341" t="s">
        <v>21</v>
      </c>
      <c r="B341" t="s">
        <v>363</v>
      </c>
      <c r="C341">
        <v>4.7E-2</v>
      </c>
      <c r="D341" t="s">
        <v>65</v>
      </c>
      <c r="E341" t="s">
        <v>19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4.7E-2</v>
      </c>
      <c r="D342" t="s">
        <v>65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4.9000000000000002E-2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6.7000000000000004E-2</v>
      </c>
      <c r="E344">
        <v>6.0000000000000001E-3</v>
      </c>
      <c r="F344">
        <v>6.0000000000000001E-3</v>
      </c>
      <c r="G344">
        <v>0</v>
      </c>
      <c r="H344">
        <v>0</v>
      </c>
      <c r="I344">
        <v>19683</v>
      </c>
      <c r="J344">
        <v>119.173</v>
      </c>
    </row>
    <row r="345" spans="1:10" x14ac:dyDescent="0.3">
      <c r="A345" t="s">
        <v>21</v>
      </c>
      <c r="B345" t="s">
        <v>365</v>
      </c>
      <c r="C345">
        <v>5.8000000000000003E-2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4.3999999999999997E-2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0.05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4.4999999999999998E-2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5.2999999999999999E-2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4.9000000000000002E-2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4.8000000000000001E-2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0.05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5.8000000000000003E-2</v>
      </c>
      <c r="E354" t="s">
        <v>19</v>
      </c>
      <c r="F354" t="s">
        <v>19</v>
      </c>
      <c r="G354" t="s">
        <v>19</v>
      </c>
      <c r="H354" t="s">
        <v>19</v>
      </c>
      <c r="I354">
        <v>9</v>
      </c>
      <c r="J354" t="s">
        <v>19</v>
      </c>
    </row>
    <row r="355" spans="1:10" x14ac:dyDescent="0.3">
      <c r="A355" t="s">
        <v>21</v>
      </c>
      <c r="B355" t="s">
        <v>406</v>
      </c>
      <c r="C355">
        <v>5.2999999999999999E-2</v>
      </c>
      <c r="E355" t="s">
        <v>19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4.9000000000000002E-2</v>
      </c>
      <c r="E356" t="s">
        <v>19</v>
      </c>
      <c r="F356" t="s">
        <v>19</v>
      </c>
      <c r="G356" t="s">
        <v>19</v>
      </c>
      <c r="H356" t="s">
        <v>19</v>
      </c>
      <c r="I356">
        <v>27</v>
      </c>
      <c r="J356" t="s">
        <v>19</v>
      </c>
    </row>
    <row r="357" spans="1:10" x14ac:dyDescent="0.3">
      <c r="A357" t="s">
        <v>21</v>
      </c>
      <c r="B357" t="s">
        <v>407</v>
      </c>
      <c r="C357">
        <v>5.6000000000000001E-2</v>
      </c>
      <c r="E357" t="s">
        <v>19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4.5999999999999999E-2</v>
      </c>
      <c r="D358" t="s">
        <v>65</v>
      </c>
      <c r="E358" t="s">
        <v>19</v>
      </c>
      <c r="F358" t="s">
        <v>19</v>
      </c>
      <c r="G358" t="s">
        <v>19</v>
      </c>
      <c r="H358" t="s">
        <v>19</v>
      </c>
      <c r="I358">
        <v>81</v>
      </c>
      <c r="J358" t="s">
        <v>19</v>
      </c>
    </row>
    <row r="359" spans="1:10" x14ac:dyDescent="0.3">
      <c r="A359" t="s">
        <v>21</v>
      </c>
      <c r="B359" t="s">
        <v>408</v>
      </c>
      <c r="C359">
        <v>5.6000000000000001E-2</v>
      </c>
      <c r="E359" t="s">
        <v>19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5.3999999999999999E-2</v>
      </c>
      <c r="E360" t="s">
        <v>19</v>
      </c>
      <c r="F360">
        <v>1E-3</v>
      </c>
      <c r="G360">
        <v>0</v>
      </c>
      <c r="H360">
        <v>0</v>
      </c>
      <c r="I360">
        <v>243</v>
      </c>
      <c r="J360">
        <v>0.33400000000000002</v>
      </c>
    </row>
    <row r="361" spans="1:10" x14ac:dyDescent="0.3">
      <c r="A361" t="s">
        <v>21</v>
      </c>
      <c r="B361" t="s">
        <v>409</v>
      </c>
      <c r="C361">
        <v>5.8999999999999997E-2</v>
      </c>
      <c r="E361">
        <v>1E-3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4.3999999999999997E-2</v>
      </c>
      <c r="D362" t="s">
        <v>65</v>
      </c>
      <c r="E362" t="s">
        <v>19</v>
      </c>
      <c r="F362" t="s">
        <v>19</v>
      </c>
      <c r="G362" t="s">
        <v>19</v>
      </c>
      <c r="H362" t="s">
        <v>19</v>
      </c>
      <c r="I362">
        <v>729</v>
      </c>
      <c r="J362" t="s">
        <v>19</v>
      </c>
    </row>
    <row r="363" spans="1:10" x14ac:dyDescent="0.3">
      <c r="A363" t="s">
        <v>21</v>
      </c>
      <c r="B363" t="s">
        <v>410</v>
      </c>
      <c r="C363">
        <v>4.8000000000000001E-2</v>
      </c>
      <c r="E363" t="s">
        <v>19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4.9000000000000002E-2</v>
      </c>
      <c r="E364" t="s">
        <v>19</v>
      </c>
      <c r="F364" t="s">
        <v>19</v>
      </c>
      <c r="G364" t="s">
        <v>19</v>
      </c>
      <c r="H364" t="s">
        <v>19</v>
      </c>
      <c r="I364">
        <v>2187</v>
      </c>
      <c r="J364" t="s">
        <v>19</v>
      </c>
    </row>
    <row r="365" spans="1:10" x14ac:dyDescent="0.3">
      <c r="A365" t="s">
        <v>21</v>
      </c>
      <c r="B365" t="s">
        <v>411</v>
      </c>
      <c r="C365">
        <v>4.5999999999999999E-2</v>
      </c>
      <c r="D365" t="s">
        <v>65</v>
      </c>
      <c r="E365" t="s">
        <v>19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5.0999999999999997E-2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0.05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5.1999999999999998E-2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5.3999999999999999E-2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5.1999999999999998E-2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0.05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4.4999999999999998E-2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4.5999999999999999E-2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1.3049999999999999</v>
      </c>
      <c r="E374">
        <v>0.53500000000000003</v>
      </c>
      <c r="F374">
        <v>0.56899999999999995</v>
      </c>
      <c r="G374">
        <v>4.8000000000000001E-2</v>
      </c>
      <c r="H374">
        <v>8.4</v>
      </c>
      <c r="I374">
        <v>1</v>
      </c>
      <c r="J374">
        <v>0.56899999999999995</v>
      </c>
    </row>
    <row r="375" spans="1:10" x14ac:dyDescent="0.3">
      <c r="A375" t="s">
        <v>21</v>
      </c>
      <c r="B375" t="s">
        <v>128</v>
      </c>
      <c r="C375">
        <v>1.4079999999999999</v>
      </c>
      <c r="E375">
        <v>0.60199999999999998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0.32400000000000001</v>
      </c>
      <c r="E376">
        <v>0.10199999999999999</v>
      </c>
      <c r="F376">
        <v>0.104</v>
      </c>
      <c r="G376">
        <v>3.0000000000000001E-3</v>
      </c>
      <c r="H376">
        <v>2.7</v>
      </c>
      <c r="I376">
        <v>3</v>
      </c>
      <c r="J376">
        <v>0.312</v>
      </c>
    </row>
    <row r="377" spans="1:10" x14ac:dyDescent="0.3">
      <c r="A377" t="s">
        <v>21</v>
      </c>
      <c r="B377" t="s">
        <v>129</v>
      </c>
      <c r="C377">
        <v>0.33600000000000002</v>
      </c>
      <c r="E377">
        <v>0.106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0.125</v>
      </c>
      <c r="E378">
        <v>3.1E-2</v>
      </c>
      <c r="F378">
        <v>2.9000000000000001E-2</v>
      </c>
      <c r="G378">
        <v>4.0000000000000001E-3</v>
      </c>
      <c r="H378">
        <v>13.9</v>
      </c>
      <c r="I378">
        <v>9</v>
      </c>
      <c r="J378">
        <v>0.25700000000000001</v>
      </c>
    </row>
    <row r="379" spans="1:10" x14ac:dyDescent="0.3">
      <c r="A379" t="s">
        <v>21</v>
      </c>
      <c r="B379" t="s">
        <v>130</v>
      </c>
      <c r="C379">
        <v>0.111</v>
      </c>
      <c r="E379">
        <v>2.5999999999999999E-2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6.3E-2</v>
      </c>
      <c r="E380">
        <v>3.0000000000000001E-3</v>
      </c>
      <c r="F380">
        <v>5.0000000000000001E-3</v>
      </c>
      <c r="G380">
        <v>2E-3</v>
      </c>
      <c r="H380">
        <v>44</v>
      </c>
      <c r="I380">
        <v>27</v>
      </c>
      <c r="J380">
        <v>0.13600000000000001</v>
      </c>
    </row>
    <row r="381" spans="1:10" x14ac:dyDescent="0.3">
      <c r="A381" t="s">
        <v>21</v>
      </c>
      <c r="B381" t="s">
        <v>131</v>
      </c>
      <c r="C381">
        <v>6.8000000000000005E-2</v>
      </c>
      <c r="E381">
        <v>7.0000000000000001E-3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5.0999999999999997E-2</v>
      </c>
      <c r="E382" t="s">
        <v>19</v>
      </c>
      <c r="F382" t="s">
        <v>19</v>
      </c>
      <c r="G382" t="s">
        <v>19</v>
      </c>
      <c r="H382" t="s">
        <v>19</v>
      </c>
      <c r="I382">
        <v>81</v>
      </c>
      <c r="J382" t="s">
        <v>19</v>
      </c>
    </row>
    <row r="383" spans="1:10" x14ac:dyDescent="0.3">
      <c r="A383" t="s">
        <v>21</v>
      </c>
      <c r="B383" t="s">
        <v>132</v>
      </c>
      <c r="C383">
        <v>5.1999999999999998E-2</v>
      </c>
      <c r="E383" t="s">
        <v>19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4.7E-2</v>
      </c>
      <c r="D384" t="s">
        <v>65</v>
      </c>
      <c r="E384" t="s">
        <v>19</v>
      </c>
      <c r="F384" t="s">
        <v>19</v>
      </c>
      <c r="G384" t="s">
        <v>19</v>
      </c>
      <c r="H384" t="s">
        <v>19</v>
      </c>
      <c r="I384">
        <v>243</v>
      </c>
      <c r="J384" t="s">
        <v>19</v>
      </c>
    </row>
    <row r="385" spans="1:10" x14ac:dyDescent="0.3">
      <c r="A385" t="s">
        <v>21</v>
      </c>
      <c r="B385" t="s">
        <v>133</v>
      </c>
      <c r="C385">
        <v>5.0999999999999997E-2</v>
      </c>
      <c r="E385" t="s">
        <v>19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4.4999999999999998E-2</v>
      </c>
      <c r="D386" t="s">
        <v>65</v>
      </c>
      <c r="E386" t="s">
        <v>19</v>
      </c>
      <c r="F386" t="s">
        <v>19</v>
      </c>
      <c r="G386" t="s">
        <v>19</v>
      </c>
      <c r="H386" t="s">
        <v>19</v>
      </c>
      <c r="I386">
        <v>729</v>
      </c>
      <c r="J386" t="s">
        <v>19</v>
      </c>
    </row>
    <row r="387" spans="1:10" x14ac:dyDescent="0.3">
      <c r="A387" t="s">
        <v>21</v>
      </c>
      <c r="B387" t="s">
        <v>134</v>
      </c>
      <c r="C387">
        <v>4.7E-2</v>
      </c>
      <c r="D387" t="s">
        <v>65</v>
      </c>
      <c r="E387" t="s">
        <v>19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4.3999999999999997E-2</v>
      </c>
      <c r="D388" t="s">
        <v>65</v>
      </c>
      <c r="E388" t="s">
        <v>19</v>
      </c>
      <c r="F388" t="s">
        <v>19</v>
      </c>
      <c r="G388" t="s">
        <v>19</v>
      </c>
      <c r="H388" t="s">
        <v>19</v>
      </c>
      <c r="I388">
        <v>2187</v>
      </c>
      <c r="J388" t="s">
        <v>19</v>
      </c>
    </row>
    <row r="389" spans="1:10" x14ac:dyDescent="0.3">
      <c r="A389" t="s">
        <v>21</v>
      </c>
      <c r="B389" t="s">
        <v>135</v>
      </c>
      <c r="C389">
        <v>4.4999999999999998E-2</v>
      </c>
      <c r="D389" t="s">
        <v>65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4.4999999999999998E-2</v>
      </c>
      <c r="D390" t="s">
        <v>65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4.9000000000000002E-2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4.4999999999999998E-2</v>
      </c>
      <c r="D392" t="s">
        <v>65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4.4999999999999998E-2</v>
      </c>
      <c r="D393" t="s">
        <v>65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4.3999999999999997E-2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5.5E-2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4.4999999999999998E-2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4.3999999999999997E-2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185.89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534</v>
      </c>
    </row>
  </sheetData>
  <conditionalFormatting sqref="D4:P5 R4:AC5 R7:AC8 D7:P8 D10:P11 R10:AC11 R13:AC14 D13:P14 D16:P17 R16:AC17 R19:AC20 D19:P20 D22:P23 R22:AC23 R25:AC26 D25:P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03" priority="18" operator="greaterThan">
      <formula>20</formula>
    </cfRule>
  </conditionalFormatting>
  <conditionalFormatting sqref="R6:AC6">
    <cfRule type="cellIs" dxfId="202" priority="17" operator="greaterThan">
      <formula>20</formula>
    </cfRule>
  </conditionalFormatting>
  <conditionalFormatting sqref="D9:O9">
    <cfRule type="cellIs" dxfId="201" priority="14" operator="greaterThan">
      <formula>20</formula>
    </cfRule>
  </conditionalFormatting>
  <conditionalFormatting sqref="R9:AC9">
    <cfRule type="cellIs" dxfId="200" priority="13" operator="greaterThan">
      <formula>20</formula>
    </cfRule>
  </conditionalFormatting>
  <conditionalFormatting sqref="D12:O12">
    <cfRule type="cellIs" dxfId="199" priority="12" operator="greaterThan">
      <formula>20</formula>
    </cfRule>
  </conditionalFormatting>
  <conditionalFormatting sqref="R12:AC12">
    <cfRule type="cellIs" dxfId="198" priority="11" operator="greaterThan">
      <formula>20</formula>
    </cfRule>
  </conditionalFormatting>
  <conditionalFormatting sqref="D15:O15">
    <cfRule type="cellIs" dxfId="197" priority="10" operator="greaterThan">
      <formula>20</formula>
    </cfRule>
  </conditionalFormatting>
  <conditionalFormatting sqref="R15:AC15">
    <cfRule type="cellIs" dxfId="196" priority="9" operator="greaterThan">
      <formula>20</formula>
    </cfRule>
  </conditionalFormatting>
  <conditionalFormatting sqref="D18:O18">
    <cfRule type="cellIs" dxfId="195" priority="8" operator="greaterThan">
      <formula>20</formula>
    </cfRule>
  </conditionalFormatting>
  <conditionalFormatting sqref="R18:AC18">
    <cfRule type="cellIs" dxfId="194" priority="7" operator="greaterThan">
      <formula>20</formula>
    </cfRule>
  </conditionalFormatting>
  <conditionalFormatting sqref="D21:O21">
    <cfRule type="cellIs" dxfId="193" priority="6" operator="greaterThan">
      <formula>20</formula>
    </cfRule>
  </conditionalFormatting>
  <conditionalFormatting sqref="R21:AC21">
    <cfRule type="cellIs" dxfId="192" priority="5" operator="greaterThan">
      <formula>20</formula>
    </cfRule>
  </conditionalFormatting>
  <conditionalFormatting sqref="D24:O24">
    <cfRule type="cellIs" dxfId="191" priority="4" operator="greaterThan">
      <formula>20</formula>
    </cfRule>
  </conditionalFormatting>
  <conditionalFormatting sqref="R24:AC24">
    <cfRule type="cellIs" dxfId="190" priority="3" operator="greaterThan">
      <formula>20</formula>
    </cfRule>
  </conditionalFormatting>
  <conditionalFormatting sqref="D27:O27">
    <cfRule type="cellIs" dxfId="189" priority="2" operator="greaterThan">
      <formula>20</formula>
    </cfRule>
  </conditionalFormatting>
  <conditionalFormatting sqref="R27:AC27">
    <cfRule type="cellIs" dxfId="188" priority="1" operator="greaterThan">
      <formula>20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4.296875" customWidth="1"/>
    <col min="17" max="17" width="14.2968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27.8</v>
      </c>
      <c r="C4" s="1" t="s">
        <v>438</v>
      </c>
      <c r="D4">
        <v>4.9799999999999997E-2</v>
      </c>
      <c r="E4">
        <v>4.6300000000000001E-2</v>
      </c>
      <c r="F4">
        <v>4.7899999999999998E-2</v>
      </c>
      <c r="G4">
        <v>4.9200000000000001E-2</v>
      </c>
      <c r="H4">
        <v>4.9700000000000001E-2</v>
      </c>
      <c r="I4">
        <v>4.7600000000000003E-2</v>
      </c>
      <c r="J4">
        <v>5.04E-2</v>
      </c>
      <c r="K4">
        <v>4.8000000000000001E-2</v>
      </c>
      <c r="L4">
        <v>4.5900000000000003E-2</v>
      </c>
      <c r="M4">
        <v>4.4699999999999997E-2</v>
      </c>
      <c r="N4">
        <v>4.58E-2</v>
      </c>
      <c r="O4">
        <v>4.4200000000000003E-2</v>
      </c>
      <c r="Q4" s="1" t="s">
        <v>446</v>
      </c>
      <c r="R4">
        <v>3.3847</v>
      </c>
      <c r="S4">
        <v>3.3834</v>
      </c>
      <c r="T4">
        <v>3.3298999999999999</v>
      </c>
      <c r="U4">
        <v>2.5598999999999998</v>
      </c>
      <c r="V4">
        <v>1.9126000000000001</v>
      </c>
      <c r="W4">
        <v>0.86899999999999999</v>
      </c>
      <c r="X4">
        <v>0.2218</v>
      </c>
      <c r="Y4">
        <v>0.1103</v>
      </c>
      <c r="Z4">
        <v>7.1099999999999997E-2</v>
      </c>
      <c r="AA4">
        <v>5.6800000000000003E-2</v>
      </c>
      <c r="AB4">
        <v>0.05</v>
      </c>
      <c r="AC4">
        <v>4.9099999999999998E-2</v>
      </c>
    </row>
    <row r="5" spans="1:29" x14ac:dyDescent="0.3">
      <c r="C5" s="1"/>
      <c r="D5">
        <v>5.3999999999999999E-2</v>
      </c>
      <c r="E5">
        <v>4.7100000000000003E-2</v>
      </c>
      <c r="F5">
        <v>4.5600000000000002E-2</v>
      </c>
      <c r="G5">
        <v>4.3799999999999999E-2</v>
      </c>
      <c r="H5">
        <v>4.4299999999999999E-2</v>
      </c>
      <c r="I5">
        <v>4.3700000000000003E-2</v>
      </c>
      <c r="J5">
        <v>4.3999999999999997E-2</v>
      </c>
      <c r="K5">
        <v>4.3700000000000003E-2</v>
      </c>
      <c r="L5">
        <v>4.4900000000000002E-2</v>
      </c>
      <c r="M5">
        <v>4.3299999999999998E-2</v>
      </c>
      <c r="N5">
        <v>4.4499999999999998E-2</v>
      </c>
      <c r="O5">
        <v>4.3299999999999998E-2</v>
      </c>
      <c r="R5">
        <v>3.4916</v>
      </c>
      <c r="S5">
        <v>3.4619</v>
      </c>
      <c r="T5">
        <v>3.2593000000000001</v>
      </c>
      <c r="U5">
        <v>2.681</v>
      </c>
      <c r="V5">
        <v>2.3599000000000001</v>
      </c>
      <c r="W5">
        <v>1.0234000000000001</v>
      </c>
      <c r="X5">
        <v>0.40429999999999999</v>
      </c>
      <c r="Y5">
        <v>0.16189999999999999</v>
      </c>
      <c r="Z5">
        <v>8.5999999999999993E-2</v>
      </c>
      <c r="AA5">
        <v>6.0600000000000001E-2</v>
      </c>
      <c r="AB5">
        <v>5.2499999999999998E-2</v>
      </c>
      <c r="AC5">
        <v>4.82E-2</v>
      </c>
    </row>
    <row r="6" spans="1:29" s="10" customFormat="1" x14ac:dyDescent="0.3">
      <c r="C6" s="9" t="s">
        <v>519</v>
      </c>
      <c r="D6" s="10">
        <f>_xlfn.STDEV.S(D4:D5)/AVERAGE(D4:D5)*100</f>
        <v>5.722251408446053</v>
      </c>
      <c r="E6" s="10">
        <f>_xlfn.STDEV.S(E4:E5)/AVERAGE(E4:E5)*100</f>
        <v>1.2113178264437676</v>
      </c>
      <c r="F6" s="10">
        <f t="shared" ref="F6:O6" si="0">_xlfn.STDEV.S(F4:F5)/AVERAGE(F4:F5)*100</f>
        <v>3.4788141106503891</v>
      </c>
      <c r="G6" s="10">
        <f>_xlfn.STDEV.S(G4:G5)/AVERAGE(G4:G5)*100</f>
        <v>8.2115626202308771</v>
      </c>
      <c r="H6" s="10">
        <f t="shared" si="0"/>
        <v>8.124205571079484</v>
      </c>
      <c r="I6" s="10">
        <f t="shared" si="0"/>
        <v>6.0409998830833196</v>
      </c>
      <c r="J6" s="10">
        <f t="shared" si="0"/>
        <v>9.5878885584616658</v>
      </c>
      <c r="K6" s="10">
        <f t="shared" si="0"/>
        <v>6.6315357886633644</v>
      </c>
      <c r="L6" s="10">
        <f t="shared" si="0"/>
        <v>1.5575039233183878</v>
      </c>
      <c r="M6" s="10">
        <f t="shared" si="0"/>
        <v>2.2498852128662854</v>
      </c>
      <c r="N6" s="10">
        <f t="shared" si="0"/>
        <v>2.0359663688649254</v>
      </c>
      <c r="O6" s="10">
        <f t="shared" si="0"/>
        <v>1.4546196641551918</v>
      </c>
      <c r="Q6" s="9" t="s">
        <v>519</v>
      </c>
      <c r="R6" s="10">
        <f>_xlfn.STDEV.S(R4:R5)/AVERAGE(R4:R5)*100</f>
        <v>2.1985577973282702</v>
      </c>
      <c r="S6" s="10">
        <f t="shared" ref="S6:AC6" si="1">_xlfn.STDEV.S(S4:S5)/AVERAGE(S4:S5)*100</f>
        <v>1.6217808517711128</v>
      </c>
      <c r="T6" s="10">
        <f t="shared" si="1"/>
        <v>1.5152594776837887</v>
      </c>
      <c r="U6" s="10">
        <f t="shared" si="1"/>
        <v>3.2677834418398009</v>
      </c>
      <c r="V6" s="10">
        <f t="shared" si="1"/>
        <v>14.805798161485887</v>
      </c>
      <c r="W6" s="10">
        <f t="shared" si="1"/>
        <v>11.538500001606742</v>
      </c>
      <c r="X6" s="10">
        <f t="shared" si="1"/>
        <v>41.222484448664723</v>
      </c>
      <c r="Y6" s="10">
        <f t="shared" si="1"/>
        <v>26.808750851745639</v>
      </c>
      <c r="Z6" s="10">
        <f t="shared" si="1"/>
        <v>13.412973952488294</v>
      </c>
      <c r="AA6" s="10">
        <f t="shared" si="1"/>
        <v>4.577522603933355</v>
      </c>
      <c r="AB6" s="10">
        <f t="shared" si="1"/>
        <v>3.4493013716416887</v>
      </c>
      <c r="AC6" s="10">
        <f t="shared" si="1"/>
        <v>1.3081112087726441</v>
      </c>
    </row>
    <row r="7" spans="1:29" x14ac:dyDescent="0.3">
      <c r="C7" s="1" t="s">
        <v>552</v>
      </c>
      <c r="D7">
        <v>3.7162000000000002</v>
      </c>
      <c r="E7">
        <v>3.3138000000000001</v>
      </c>
      <c r="F7">
        <v>1.9085000000000001</v>
      </c>
      <c r="G7">
        <v>0.47820000000000001</v>
      </c>
      <c r="H7">
        <v>0.14000000000000001</v>
      </c>
      <c r="I7">
        <v>7.2400000000000006E-2</v>
      </c>
      <c r="J7">
        <v>5.1700000000000003E-2</v>
      </c>
      <c r="K7">
        <v>4.7899999999999998E-2</v>
      </c>
      <c r="L7">
        <v>4.4699999999999997E-2</v>
      </c>
      <c r="M7">
        <v>4.48E-2</v>
      </c>
      <c r="N7">
        <v>4.4600000000000001E-2</v>
      </c>
      <c r="O7">
        <v>4.4600000000000001E-2</v>
      </c>
      <c r="Q7" s="1" t="s">
        <v>559</v>
      </c>
      <c r="R7">
        <v>3.7646000000000002</v>
      </c>
      <c r="S7">
        <v>3.7625999999999999</v>
      </c>
      <c r="T7">
        <v>3.6926000000000001</v>
      </c>
      <c r="U7">
        <v>2.7338</v>
      </c>
      <c r="V7">
        <v>1.0846</v>
      </c>
      <c r="W7">
        <v>0.26379999999999998</v>
      </c>
      <c r="X7">
        <v>0.1125</v>
      </c>
      <c r="Y7">
        <v>6.6000000000000003E-2</v>
      </c>
      <c r="Z7">
        <v>5.4399999999999997E-2</v>
      </c>
      <c r="AA7">
        <v>4.9000000000000002E-2</v>
      </c>
      <c r="AB7">
        <v>4.7800000000000002E-2</v>
      </c>
      <c r="AC7">
        <v>4.82E-2</v>
      </c>
    </row>
    <row r="8" spans="1:29" x14ac:dyDescent="0.3">
      <c r="C8" s="1"/>
      <c r="D8">
        <v>3.7183000000000002</v>
      </c>
      <c r="E8">
        <v>3.1737000000000002</v>
      </c>
      <c r="F8">
        <v>1.8844000000000001</v>
      </c>
      <c r="G8">
        <v>0.4481</v>
      </c>
      <c r="H8">
        <v>0.1222</v>
      </c>
      <c r="I8">
        <v>7.0400000000000004E-2</v>
      </c>
      <c r="J8">
        <v>5.1200000000000002E-2</v>
      </c>
      <c r="K8">
        <v>4.9099999999999998E-2</v>
      </c>
      <c r="L8">
        <v>4.5699999999999998E-2</v>
      </c>
      <c r="M8">
        <v>5.5899999999999998E-2</v>
      </c>
      <c r="N8">
        <v>4.5999999999999999E-2</v>
      </c>
      <c r="O8">
        <v>4.5999999999999999E-2</v>
      </c>
      <c r="R8">
        <v>3.7081</v>
      </c>
      <c r="S8">
        <v>3.7456999999999998</v>
      </c>
      <c r="T8">
        <v>3.6267999999999998</v>
      </c>
      <c r="U8">
        <v>3.1278999999999999</v>
      </c>
      <c r="V8">
        <v>1.0176000000000001</v>
      </c>
      <c r="W8">
        <v>0.26</v>
      </c>
      <c r="X8">
        <v>0.10630000000000001</v>
      </c>
      <c r="Y8">
        <v>6.3600000000000004E-2</v>
      </c>
      <c r="Z8">
        <v>5.16E-2</v>
      </c>
      <c r="AA8">
        <v>4.9299999999999997E-2</v>
      </c>
      <c r="AB8">
        <v>4.7399999999999998E-2</v>
      </c>
      <c r="AC8">
        <v>4.65E-2</v>
      </c>
    </row>
    <row r="9" spans="1:29" s="10" customFormat="1" x14ac:dyDescent="0.3">
      <c r="C9" s="9" t="s">
        <v>519</v>
      </c>
      <c r="D9" s="10">
        <f>_xlfn.STDEV.S(D7:D8)/AVERAGE(D7:D8)*100</f>
        <v>3.994684889344928E-2</v>
      </c>
      <c r="E9" s="10">
        <f>_xlfn.STDEV.S(E7:E8)/AVERAGE(E7:E8)*100</f>
        <v>3.0540473231363459</v>
      </c>
      <c r="F9" s="10">
        <f t="shared" ref="F9:O9" si="2">_xlfn.STDEV.S(F7:F8)/AVERAGE(F7:F8)*100</f>
        <v>0.89858806858054796</v>
      </c>
      <c r="G9" s="10">
        <f>_xlfn.STDEV.S(G7:G8)/AVERAGE(G7:G8)*100</f>
        <v>4.5954688791352885</v>
      </c>
      <c r="H9" s="10">
        <f t="shared" si="2"/>
        <v>9.6006870367052279</v>
      </c>
      <c r="I9" s="10">
        <f t="shared" si="2"/>
        <v>1.9806912638278658</v>
      </c>
      <c r="J9" s="10">
        <f t="shared" si="2"/>
        <v>0.68717860173619838</v>
      </c>
      <c r="K9" s="10">
        <f t="shared" si="2"/>
        <v>1.7495425513893956</v>
      </c>
      <c r="L9" s="10">
        <f t="shared" si="2"/>
        <v>1.564395533598558</v>
      </c>
      <c r="M9" s="10">
        <f t="shared" si="2"/>
        <v>15.588649992394615</v>
      </c>
      <c r="N9" s="10">
        <f t="shared" si="2"/>
        <v>2.1853189705544493</v>
      </c>
      <c r="O9" s="10">
        <f t="shared" si="2"/>
        <v>2.1853189705544493</v>
      </c>
      <c r="Q9" s="9" t="s">
        <v>519</v>
      </c>
      <c r="R9" s="10">
        <f>_xlfn.STDEV.S(R7:R8)/AVERAGE(R7:R8)*100</f>
        <v>1.0692663464889554</v>
      </c>
      <c r="S9" s="10">
        <f t="shared" ref="S9:AC9" si="3">_xlfn.STDEV.S(S7:S8)/AVERAGE(S7:S8)*100</f>
        <v>0.31831718503663275</v>
      </c>
      <c r="T9" s="10">
        <f t="shared" si="3"/>
        <v>1.2713508266271836</v>
      </c>
      <c r="U9" s="10">
        <f t="shared" si="3"/>
        <v>9.5081898584239504</v>
      </c>
      <c r="V9" s="10">
        <f t="shared" si="3"/>
        <v>4.5072927732374328</v>
      </c>
      <c r="W9" s="10">
        <f t="shared" si="3"/>
        <v>1.0259663109999464</v>
      </c>
      <c r="X9" s="10">
        <f t="shared" si="3"/>
        <v>4.0073693266513644</v>
      </c>
      <c r="Y9" s="10">
        <f t="shared" si="3"/>
        <v>2.61891400439462</v>
      </c>
      <c r="Z9" s="10">
        <f t="shared" si="3"/>
        <v>3.7356584666459072</v>
      </c>
      <c r="AA9" s="10">
        <f t="shared" si="3"/>
        <v>0.43160129065302244</v>
      </c>
      <c r="AB9" s="10">
        <f t="shared" si="3"/>
        <v>0.59420737914836597</v>
      </c>
      <c r="AC9" s="10">
        <f t="shared" si="3"/>
        <v>2.5387149482938351</v>
      </c>
    </row>
    <row r="10" spans="1:29" x14ac:dyDescent="0.3">
      <c r="C10" s="1" t="s">
        <v>553</v>
      </c>
      <c r="D10">
        <v>5.33E-2</v>
      </c>
      <c r="E10">
        <v>4.4900000000000002E-2</v>
      </c>
      <c r="F10">
        <v>4.4900000000000002E-2</v>
      </c>
      <c r="G10">
        <v>4.3900000000000002E-2</v>
      </c>
      <c r="H10">
        <v>4.3200000000000002E-2</v>
      </c>
      <c r="I10">
        <v>4.3499999999999997E-2</v>
      </c>
      <c r="J10">
        <v>4.36E-2</v>
      </c>
      <c r="K10">
        <v>4.4499999999999998E-2</v>
      </c>
      <c r="L10">
        <v>4.4200000000000003E-2</v>
      </c>
      <c r="M10">
        <v>4.3999999999999997E-2</v>
      </c>
      <c r="N10">
        <v>4.6399999999999997E-2</v>
      </c>
      <c r="O10">
        <v>4.4900000000000002E-2</v>
      </c>
      <c r="Q10" s="1" t="s">
        <v>560</v>
      </c>
      <c r="R10">
        <v>3.7462</v>
      </c>
      <c r="S10">
        <v>3.7534999999999998</v>
      </c>
      <c r="T10">
        <v>3.3885000000000001</v>
      </c>
      <c r="U10">
        <v>1.3069</v>
      </c>
      <c r="V10">
        <v>0.33179999999999998</v>
      </c>
      <c r="W10">
        <v>0.11169999999999999</v>
      </c>
      <c r="X10">
        <v>6.5799999999999997E-2</v>
      </c>
      <c r="Y10">
        <v>5.2600000000000001E-2</v>
      </c>
      <c r="Z10">
        <v>4.8500000000000001E-2</v>
      </c>
      <c r="AA10">
        <v>4.8500000000000001E-2</v>
      </c>
      <c r="AB10">
        <v>4.7899999999999998E-2</v>
      </c>
      <c r="AC10">
        <v>4.9700000000000001E-2</v>
      </c>
    </row>
    <row r="11" spans="1:29" x14ac:dyDescent="0.3">
      <c r="C11" s="1"/>
      <c r="D11">
        <v>4.8500000000000001E-2</v>
      </c>
      <c r="E11">
        <v>4.4999999999999998E-2</v>
      </c>
      <c r="F11">
        <v>4.5900000000000003E-2</v>
      </c>
      <c r="G11">
        <v>4.3999999999999997E-2</v>
      </c>
      <c r="H11">
        <v>4.3700000000000003E-2</v>
      </c>
      <c r="I11">
        <v>4.3700000000000003E-2</v>
      </c>
      <c r="J11">
        <v>4.36E-2</v>
      </c>
      <c r="K11">
        <v>4.4999999999999998E-2</v>
      </c>
      <c r="L11">
        <v>4.3400000000000001E-2</v>
      </c>
      <c r="M11">
        <v>4.4600000000000001E-2</v>
      </c>
      <c r="N11">
        <v>4.4200000000000003E-2</v>
      </c>
      <c r="O11">
        <v>4.3999999999999997E-2</v>
      </c>
      <c r="R11">
        <v>3.7387999999999999</v>
      </c>
      <c r="S11">
        <v>3.7004000000000001</v>
      </c>
      <c r="T11">
        <v>3.2589999999999999</v>
      </c>
      <c r="U11">
        <v>0.89870000000000005</v>
      </c>
      <c r="V11">
        <v>0.29680000000000001</v>
      </c>
      <c r="W11">
        <v>0.10050000000000001</v>
      </c>
      <c r="X11">
        <v>6.3600000000000004E-2</v>
      </c>
      <c r="Y11">
        <v>5.1900000000000002E-2</v>
      </c>
      <c r="Z11">
        <v>4.8599999999999997E-2</v>
      </c>
      <c r="AA11">
        <v>4.7800000000000002E-2</v>
      </c>
      <c r="AB11">
        <v>4.6899999999999997E-2</v>
      </c>
      <c r="AC11">
        <v>4.4400000000000002E-2</v>
      </c>
    </row>
    <row r="12" spans="1:29" s="10" customFormat="1" x14ac:dyDescent="0.3">
      <c r="C12" s="9" t="s">
        <v>519</v>
      </c>
      <c r="D12" s="10">
        <f>_xlfn.STDEV.S(D10:D11)/AVERAGE(D10:D11)*100</f>
        <v>6.6681975436059471</v>
      </c>
      <c r="E12" s="10">
        <f>_xlfn.STDEV.S(E10:E11)/AVERAGE(E10:E11)*100</f>
        <v>0.15730962874004864</v>
      </c>
      <c r="F12" s="10">
        <f t="shared" ref="F12:O12" si="4">_xlfn.STDEV.S(F10:F11)/AVERAGE(F10:F11)*100</f>
        <v>1.5575039233183878</v>
      </c>
      <c r="G12" s="10">
        <f>_xlfn.STDEV.S(G10:G11)/AVERAGE(G10:G11)*100</f>
        <v>0.16088891494573804</v>
      </c>
      <c r="H12" s="10">
        <f t="shared" si="4"/>
        <v>0.8137017044724375</v>
      </c>
      <c r="I12" s="10">
        <f t="shared" si="4"/>
        <v>0.32436090880117785</v>
      </c>
      <c r="J12" s="10">
        <f t="shared" si="4"/>
        <v>0</v>
      </c>
      <c r="K12" s="10">
        <f t="shared" si="4"/>
        <v>0.79006344266653417</v>
      </c>
      <c r="L12" s="10">
        <f t="shared" si="4"/>
        <v>1.2915192350439257</v>
      </c>
      <c r="M12" s="10">
        <f t="shared" si="4"/>
        <v>0.95770670138133374</v>
      </c>
      <c r="N12" s="10">
        <f t="shared" si="4"/>
        <v>3.4340726680141285</v>
      </c>
      <c r="O12" s="10">
        <f t="shared" si="4"/>
        <v>1.4317122678692831</v>
      </c>
      <c r="Q12" s="9" t="s">
        <v>519</v>
      </c>
      <c r="R12" s="10">
        <f>_xlfn.STDEV.S(R10:R11)/AVERAGE(R10:R11)*100</f>
        <v>0.13981536889193064</v>
      </c>
      <c r="S12" s="10">
        <f t="shared" ref="S12:AC12" si="5">_xlfn.STDEV.S(S10:S11)/AVERAGE(S10:S11)*100</f>
        <v>1.007455696508015</v>
      </c>
      <c r="T12" s="10">
        <f t="shared" si="5"/>
        <v>2.7550305577633103</v>
      </c>
      <c r="U12" s="10">
        <f t="shared" si="5"/>
        <v>26.17346645632465</v>
      </c>
      <c r="V12" s="10">
        <f t="shared" si="5"/>
        <v>7.8742403250172259</v>
      </c>
      <c r="W12" s="10">
        <f t="shared" si="5"/>
        <v>7.46427516426892</v>
      </c>
      <c r="X12" s="10">
        <f t="shared" si="5"/>
        <v>2.4043816361829986</v>
      </c>
      <c r="Y12" s="10">
        <f t="shared" si="5"/>
        <v>0.94732008962790959</v>
      </c>
      <c r="Z12" s="10">
        <f t="shared" si="5"/>
        <v>0.14564506306622424</v>
      </c>
      <c r="AA12" s="10">
        <f t="shared" si="5"/>
        <v>1.0279849363044296</v>
      </c>
      <c r="AB12" s="10">
        <f t="shared" si="5"/>
        <v>1.4917864581994689</v>
      </c>
      <c r="AC12" s="10">
        <f t="shared" si="5"/>
        <v>7.9652836137910761</v>
      </c>
    </row>
    <row r="13" spans="1:29" x14ac:dyDescent="0.3">
      <c r="C13" s="1" t="s">
        <v>554</v>
      </c>
      <c r="D13">
        <v>1.7650999999999999</v>
      </c>
      <c r="E13">
        <v>0.39489999999999997</v>
      </c>
      <c r="F13">
        <v>0.1192</v>
      </c>
      <c r="G13">
        <v>6.4899999999999999E-2</v>
      </c>
      <c r="H13">
        <v>5.3199999999999997E-2</v>
      </c>
      <c r="I13">
        <v>5.0700000000000002E-2</v>
      </c>
      <c r="J13">
        <v>4.5499999999999999E-2</v>
      </c>
      <c r="K13">
        <v>4.4900000000000002E-2</v>
      </c>
      <c r="L13">
        <v>4.5100000000000001E-2</v>
      </c>
      <c r="M13">
        <v>4.4999999999999998E-2</v>
      </c>
      <c r="N13">
        <v>4.58E-2</v>
      </c>
      <c r="O13">
        <v>4.4499999999999998E-2</v>
      </c>
      <c r="Q13" s="1" t="s">
        <v>561</v>
      </c>
      <c r="R13">
        <v>3.6131000000000002</v>
      </c>
      <c r="S13">
        <v>3.5712999999999999</v>
      </c>
      <c r="T13">
        <v>3.4034</v>
      </c>
      <c r="U13">
        <v>1.5318000000000001</v>
      </c>
      <c r="V13">
        <v>0.39610000000000001</v>
      </c>
      <c r="W13">
        <v>0.13930000000000001</v>
      </c>
      <c r="X13">
        <v>7.3599999999999999E-2</v>
      </c>
      <c r="Y13">
        <v>5.6099999999999997E-2</v>
      </c>
      <c r="Z13">
        <v>5.1499999999999997E-2</v>
      </c>
      <c r="AA13">
        <v>4.9799999999999997E-2</v>
      </c>
      <c r="AB13">
        <v>4.7600000000000003E-2</v>
      </c>
      <c r="AC13">
        <v>4.7399999999999998E-2</v>
      </c>
    </row>
    <row r="14" spans="1:29" x14ac:dyDescent="0.3">
      <c r="C14" s="1"/>
      <c r="D14">
        <v>1.9444999999999999</v>
      </c>
      <c r="E14">
        <v>0.43049999999999999</v>
      </c>
      <c r="F14">
        <v>0.1285</v>
      </c>
      <c r="G14">
        <v>6.7699999999999996E-2</v>
      </c>
      <c r="H14">
        <v>5.3499999999999999E-2</v>
      </c>
      <c r="I14">
        <v>5.2400000000000002E-2</v>
      </c>
      <c r="J14">
        <v>4.5900000000000003E-2</v>
      </c>
      <c r="K14">
        <v>4.48E-2</v>
      </c>
      <c r="L14">
        <v>5.2999999999999999E-2</v>
      </c>
      <c r="M14">
        <v>4.8000000000000001E-2</v>
      </c>
      <c r="N14">
        <v>4.6699999999999998E-2</v>
      </c>
      <c r="O14">
        <v>4.6300000000000001E-2</v>
      </c>
      <c r="R14">
        <v>3.5485000000000002</v>
      </c>
      <c r="S14">
        <v>3.4542999999999999</v>
      </c>
      <c r="T14">
        <v>3.1892999999999998</v>
      </c>
      <c r="U14">
        <v>1.3861000000000001</v>
      </c>
      <c r="V14">
        <v>0.39689999999999998</v>
      </c>
      <c r="W14">
        <v>0.1285</v>
      </c>
      <c r="X14">
        <v>7.2300000000000003E-2</v>
      </c>
      <c r="Y14">
        <v>5.5100000000000003E-2</v>
      </c>
      <c r="Z14">
        <v>4.9200000000000001E-2</v>
      </c>
      <c r="AA14">
        <v>4.7E-2</v>
      </c>
      <c r="AB14">
        <v>4.8800000000000003E-2</v>
      </c>
      <c r="AC14">
        <v>4.5400000000000003E-2</v>
      </c>
    </row>
    <row r="15" spans="1:29" s="10" customFormat="1" x14ac:dyDescent="0.3">
      <c r="C15" s="9" t="s">
        <v>519</v>
      </c>
      <c r="D15" s="10">
        <f>_xlfn.STDEV.S(D13:D14)/AVERAGE(D13:D14)*100</f>
        <v>6.8392795204262775</v>
      </c>
      <c r="E15" s="10">
        <f>_xlfn.STDEV.S(E13:E14)/AVERAGE(E13:E14)*100</f>
        <v>6.0995884202183444</v>
      </c>
      <c r="F15" s="10">
        <f t="shared" ref="F15:O15" si="6">_xlfn.STDEV.S(F13:F14)/AVERAGE(F13:F14)*100</f>
        <v>5.3097239120184856</v>
      </c>
      <c r="G15" s="10">
        <f>_xlfn.STDEV.S(G13:G14)/AVERAGE(G13:G14)*100</f>
        <v>2.9862729823866232</v>
      </c>
      <c r="H15" s="10">
        <f t="shared" si="6"/>
        <v>0.39762330713395583</v>
      </c>
      <c r="I15" s="10">
        <f t="shared" si="6"/>
        <v>2.3318749331079163</v>
      </c>
      <c r="J15" s="10">
        <f t="shared" si="6"/>
        <v>0.61891184348932637</v>
      </c>
      <c r="K15" s="10">
        <f t="shared" si="6"/>
        <v>0.15766037484650339</v>
      </c>
      <c r="L15" s="10">
        <f t="shared" si="6"/>
        <v>11.388671909018806</v>
      </c>
      <c r="M15" s="10">
        <f t="shared" si="6"/>
        <v>4.5619792334616012</v>
      </c>
      <c r="N15" s="10">
        <f t="shared" si="6"/>
        <v>1.3759915742008462</v>
      </c>
      <c r="O15" s="10">
        <f t="shared" si="6"/>
        <v>2.8035070619731006</v>
      </c>
      <c r="Q15" s="9" t="s">
        <v>519</v>
      </c>
      <c r="R15" s="10">
        <f>_xlfn.STDEV.S(R13:R14)/AVERAGE(R13:R14)*100</f>
        <v>1.2756673945668835</v>
      </c>
      <c r="S15" s="10">
        <f t="shared" ref="S15:AC15" si="7">_xlfn.STDEV.S(S13:S14)/AVERAGE(S13:S14)*100</f>
        <v>2.355143856719029</v>
      </c>
      <c r="T15" s="10">
        <f t="shared" si="7"/>
        <v>4.5927028941720369</v>
      </c>
      <c r="U15" s="10">
        <f t="shared" si="7"/>
        <v>7.0616167804845889</v>
      </c>
      <c r="V15" s="10">
        <f t="shared" si="7"/>
        <v>0.1426697162545309</v>
      </c>
      <c r="W15" s="10">
        <f t="shared" si="7"/>
        <v>5.7033257929908254</v>
      </c>
      <c r="X15" s="10">
        <f t="shared" si="7"/>
        <v>1.2600943324777365</v>
      </c>
      <c r="Y15" s="10">
        <f t="shared" si="7"/>
        <v>1.2717747863067326</v>
      </c>
      <c r="Z15" s="10">
        <f t="shared" si="7"/>
        <v>3.2300806290547301</v>
      </c>
      <c r="AA15" s="10">
        <f t="shared" si="7"/>
        <v>4.0907003870296093</v>
      </c>
      <c r="AB15" s="10">
        <f t="shared" si="7"/>
        <v>1.7604318203814455</v>
      </c>
      <c r="AC15" s="10">
        <f t="shared" si="7"/>
        <v>3.0478740568385594</v>
      </c>
    </row>
    <row r="16" spans="1:29" x14ac:dyDescent="0.3">
      <c r="C16" s="1" t="s">
        <v>555</v>
      </c>
      <c r="D16">
        <v>3.5179</v>
      </c>
      <c r="E16">
        <v>2.4958</v>
      </c>
      <c r="F16">
        <v>0.59540000000000004</v>
      </c>
      <c r="G16">
        <v>0.15279999999999999</v>
      </c>
      <c r="H16">
        <v>7.0300000000000001E-2</v>
      </c>
      <c r="I16">
        <v>5.4300000000000001E-2</v>
      </c>
      <c r="J16">
        <v>5.33E-2</v>
      </c>
      <c r="K16">
        <v>4.9399999999999999E-2</v>
      </c>
      <c r="L16">
        <v>4.5499999999999999E-2</v>
      </c>
      <c r="M16">
        <v>4.3900000000000002E-2</v>
      </c>
      <c r="N16">
        <v>4.41E-2</v>
      </c>
      <c r="O16">
        <v>4.6100000000000002E-2</v>
      </c>
      <c r="Q16" s="1" t="s">
        <v>562</v>
      </c>
      <c r="R16">
        <v>4.8099999999999997E-2</v>
      </c>
      <c r="S16">
        <v>4.5600000000000002E-2</v>
      </c>
      <c r="T16">
        <v>4.9200000000000001E-2</v>
      </c>
      <c r="U16">
        <v>4.8000000000000001E-2</v>
      </c>
      <c r="V16">
        <v>4.9099999999999998E-2</v>
      </c>
      <c r="W16">
        <v>4.9200000000000001E-2</v>
      </c>
      <c r="X16">
        <v>4.9599999999999998E-2</v>
      </c>
      <c r="Y16">
        <v>4.8899999999999999E-2</v>
      </c>
      <c r="Z16">
        <v>4.7699999999999999E-2</v>
      </c>
      <c r="AA16">
        <v>4.6399999999999997E-2</v>
      </c>
      <c r="AB16">
        <v>4.7899999999999998E-2</v>
      </c>
      <c r="AC16">
        <v>4.6600000000000003E-2</v>
      </c>
    </row>
    <row r="17" spans="1:29" x14ac:dyDescent="0.3">
      <c r="D17">
        <v>3.6606999999999998</v>
      </c>
      <c r="E17">
        <v>2.3725000000000001</v>
      </c>
      <c r="F17">
        <v>0.70850000000000002</v>
      </c>
      <c r="G17">
        <v>0.1588</v>
      </c>
      <c r="H17">
        <v>7.3599999999999999E-2</v>
      </c>
      <c r="I17">
        <v>5.3699999999999998E-2</v>
      </c>
      <c r="J17">
        <v>5.5599999999999997E-2</v>
      </c>
      <c r="K17">
        <v>0.05</v>
      </c>
      <c r="L17">
        <v>4.53E-2</v>
      </c>
      <c r="M17">
        <v>4.5100000000000001E-2</v>
      </c>
      <c r="N17">
        <v>4.7800000000000002E-2</v>
      </c>
      <c r="O17">
        <v>4.4699999999999997E-2</v>
      </c>
      <c r="R17">
        <v>4.5900000000000003E-2</v>
      </c>
      <c r="S17">
        <v>4.6600000000000003E-2</v>
      </c>
      <c r="T17">
        <v>4.7600000000000003E-2</v>
      </c>
      <c r="U17">
        <v>4.8099999999999997E-2</v>
      </c>
      <c r="V17">
        <v>4.9000000000000002E-2</v>
      </c>
      <c r="W17">
        <v>5.3400000000000003E-2</v>
      </c>
      <c r="X17">
        <v>4.9200000000000001E-2</v>
      </c>
      <c r="Y17">
        <v>4.8599999999999997E-2</v>
      </c>
      <c r="Z17">
        <v>4.8800000000000003E-2</v>
      </c>
      <c r="AA17">
        <v>4.8000000000000001E-2</v>
      </c>
      <c r="AB17">
        <v>4.6199999999999998E-2</v>
      </c>
      <c r="AC17">
        <v>4.5400000000000003E-2</v>
      </c>
    </row>
    <row r="18" spans="1:29" s="10" customFormat="1" x14ac:dyDescent="0.3">
      <c r="C18" s="9" t="s">
        <v>519</v>
      </c>
      <c r="D18" s="10">
        <f>_xlfn.STDEV.S(D16:D17)/AVERAGE(D16:D17)*100</f>
        <v>2.8132184089777637</v>
      </c>
      <c r="E18" s="10">
        <f>_xlfn.STDEV.S(E16:E17)/AVERAGE(E16:E17)*100</f>
        <v>3.5817951284966529</v>
      </c>
      <c r="F18" s="10">
        <f t="shared" ref="F18:O18" si="8">_xlfn.STDEV.S(F16:F17)/AVERAGE(F16:F17)*100</f>
        <v>12.26685742038477</v>
      </c>
      <c r="G18" s="10">
        <f>_xlfn.STDEV.S(G16:G17)/AVERAGE(G16:G17)*100</f>
        <v>2.7231326618223939</v>
      </c>
      <c r="H18" s="10">
        <f t="shared" si="8"/>
        <v>3.2431582736839539</v>
      </c>
      <c r="I18" s="10">
        <f t="shared" si="8"/>
        <v>0.78567420131839039</v>
      </c>
      <c r="J18" s="10">
        <f t="shared" si="8"/>
        <v>2.986860600053364</v>
      </c>
      <c r="K18" s="10">
        <f t="shared" si="8"/>
        <v>0.85365003764976011</v>
      </c>
      <c r="L18" s="10">
        <f t="shared" si="8"/>
        <v>0.31150078466367548</v>
      </c>
      <c r="M18" s="10">
        <f t="shared" si="8"/>
        <v>1.9068048031996785</v>
      </c>
      <c r="N18" s="10">
        <f t="shared" si="8"/>
        <v>5.6937869214150751</v>
      </c>
      <c r="O18" s="10">
        <f t="shared" si="8"/>
        <v>2.1805054926457497</v>
      </c>
      <c r="Q18" s="9" t="s">
        <v>519</v>
      </c>
      <c r="R18" s="10">
        <f>_xlfn.STDEV.S(R16:R17)/AVERAGE(R16:R17)*100</f>
        <v>3.3098615289582982</v>
      </c>
      <c r="S18" s="10">
        <f t="shared" ref="S18:AC18" si="9">_xlfn.STDEV.S(S16:S17)/AVERAGE(S16:S17)*100</f>
        <v>1.5338541891248332</v>
      </c>
      <c r="T18" s="10">
        <f t="shared" si="9"/>
        <v>2.3375430783026325</v>
      </c>
      <c r="U18" s="10">
        <f t="shared" si="9"/>
        <v>0.14716062043423908</v>
      </c>
      <c r="V18" s="10">
        <f t="shared" si="9"/>
        <v>0.1441604039116246</v>
      </c>
      <c r="W18" s="10">
        <f t="shared" si="9"/>
        <v>5.7891783255039018</v>
      </c>
      <c r="X18" s="10">
        <f t="shared" si="9"/>
        <v>0.57255609812675556</v>
      </c>
      <c r="Y18" s="10">
        <f t="shared" si="9"/>
        <v>0.43514263457633928</v>
      </c>
      <c r="Z18" s="10">
        <f t="shared" si="9"/>
        <v>1.6120569104771085</v>
      </c>
      <c r="AA18" s="10">
        <f t="shared" si="9"/>
        <v>2.3969721396154222</v>
      </c>
      <c r="AB18" s="10">
        <f t="shared" si="9"/>
        <v>2.5549022912160062</v>
      </c>
      <c r="AC18" s="10">
        <f t="shared" si="9"/>
        <v>1.8446263857040366</v>
      </c>
    </row>
    <row r="19" spans="1:29" x14ac:dyDescent="0.3">
      <c r="C19" s="1" t="s">
        <v>556</v>
      </c>
      <c r="D19">
        <v>3.7953999999999999</v>
      </c>
      <c r="E19">
        <v>3.6459999999999999</v>
      </c>
      <c r="F19">
        <v>3.5935000000000001</v>
      </c>
      <c r="G19">
        <v>3.5074999999999998</v>
      </c>
      <c r="H19">
        <v>3.3448000000000002</v>
      </c>
      <c r="I19">
        <v>1.6815</v>
      </c>
      <c r="J19">
        <v>0.6512</v>
      </c>
      <c r="K19">
        <v>0.35310000000000002</v>
      </c>
      <c r="L19">
        <v>0.11459999999999999</v>
      </c>
      <c r="M19">
        <v>5.6599999999999998E-2</v>
      </c>
      <c r="N19">
        <v>5.0999999999999997E-2</v>
      </c>
      <c r="O19">
        <v>4.9200000000000001E-2</v>
      </c>
      <c r="Q19" s="1" t="s">
        <v>563</v>
      </c>
      <c r="R19">
        <v>0.99370000000000003</v>
      </c>
      <c r="S19">
        <v>0.1938</v>
      </c>
      <c r="T19">
        <v>8.8999999999999996E-2</v>
      </c>
      <c r="U19">
        <v>6.08E-2</v>
      </c>
      <c r="V19">
        <v>5.0999999999999997E-2</v>
      </c>
      <c r="W19">
        <v>0.05</v>
      </c>
      <c r="X19">
        <v>4.9599999999999998E-2</v>
      </c>
      <c r="Y19">
        <v>0.05</v>
      </c>
      <c r="Z19">
        <v>4.7800000000000002E-2</v>
      </c>
      <c r="AA19">
        <v>4.87E-2</v>
      </c>
      <c r="AB19">
        <v>4.7E-2</v>
      </c>
      <c r="AC19">
        <v>4.5600000000000002E-2</v>
      </c>
    </row>
    <row r="20" spans="1:29" x14ac:dyDescent="0.3">
      <c r="C20" s="1"/>
      <c r="D20">
        <v>3.7302</v>
      </c>
      <c r="E20">
        <v>3.6667999999999998</v>
      </c>
      <c r="F20">
        <v>3.5594000000000001</v>
      </c>
      <c r="G20">
        <v>3.45</v>
      </c>
      <c r="H20">
        <v>3.1968000000000001</v>
      </c>
      <c r="I20">
        <v>1.2689999999999999</v>
      </c>
      <c r="J20">
        <v>0.57820000000000005</v>
      </c>
      <c r="K20">
        <v>0.23480000000000001</v>
      </c>
      <c r="L20">
        <v>9.5299999999999996E-2</v>
      </c>
      <c r="M20">
        <v>5.62E-2</v>
      </c>
      <c r="N20">
        <v>4.8300000000000003E-2</v>
      </c>
      <c r="O20">
        <v>4.8000000000000001E-2</v>
      </c>
      <c r="R20">
        <v>0.8458</v>
      </c>
      <c r="S20">
        <v>0.18179999999999999</v>
      </c>
      <c r="T20">
        <v>8.3799999999999999E-2</v>
      </c>
      <c r="U20">
        <v>5.62E-2</v>
      </c>
      <c r="V20">
        <v>6.2300000000000001E-2</v>
      </c>
      <c r="W20">
        <v>5.67E-2</v>
      </c>
      <c r="X20">
        <v>5.0200000000000002E-2</v>
      </c>
      <c r="Y20">
        <v>4.9000000000000002E-2</v>
      </c>
      <c r="Z20">
        <v>4.87E-2</v>
      </c>
      <c r="AA20">
        <v>4.7E-2</v>
      </c>
      <c r="AB20">
        <v>4.6399999999999997E-2</v>
      </c>
      <c r="AC20">
        <v>4.4999999999999998E-2</v>
      </c>
    </row>
    <row r="21" spans="1:29" s="10" customFormat="1" x14ac:dyDescent="0.3">
      <c r="C21" s="9" t="s">
        <v>519</v>
      </c>
      <c r="D21" s="10">
        <f>_xlfn.STDEV.S(D19:D20)/AVERAGE(D19:D20)*100</f>
        <v>1.2252408348400885</v>
      </c>
      <c r="E21" s="10">
        <f>_xlfn.STDEV.S(E19:E20)/AVERAGE(E19:E20)*100</f>
        <v>0.4022486885647123</v>
      </c>
      <c r="F21" s="10">
        <f t="shared" ref="F21:O21" si="10">_xlfn.STDEV.S(F19:F20)/AVERAGE(F19:F20)*100</f>
        <v>0.67419763280519185</v>
      </c>
      <c r="G21" s="10">
        <f>_xlfn.STDEV.S(G19:G20)/AVERAGE(G19:G20)*100</f>
        <v>1.1687715391513114</v>
      </c>
      <c r="H21" s="10">
        <f t="shared" si="10"/>
        <v>3.1995781954142446</v>
      </c>
      <c r="I21" s="10">
        <f t="shared" si="10"/>
        <v>19.771669021484538</v>
      </c>
      <c r="J21" s="10">
        <f t="shared" si="10"/>
        <v>8.3973962952038299</v>
      </c>
      <c r="K21" s="10">
        <f t="shared" si="10"/>
        <v>28.457469710620288</v>
      </c>
      <c r="L21" s="10">
        <f t="shared" si="10"/>
        <v>13.003488210481532</v>
      </c>
      <c r="M21" s="10">
        <f t="shared" si="10"/>
        <v>0.50149417105428595</v>
      </c>
      <c r="N21" s="10">
        <f t="shared" si="10"/>
        <v>3.845293674126232</v>
      </c>
      <c r="O21" s="10">
        <f t="shared" si="10"/>
        <v>1.7459426695964131</v>
      </c>
      <c r="Q21" s="9" t="s">
        <v>519</v>
      </c>
      <c r="R21" s="10">
        <f>_xlfn.STDEV.S(R19:R20)/AVERAGE(R19:R20)*100</f>
        <v>11.370599938841032</v>
      </c>
      <c r="S21" s="10">
        <f t="shared" ref="S21:AC21" si="11">_xlfn.STDEV.S(S19:S20)/AVERAGE(S19:S20)*100</f>
        <v>4.5182541928852924</v>
      </c>
      <c r="T21" s="10">
        <f t="shared" si="11"/>
        <v>4.2557352571412546</v>
      </c>
      <c r="U21" s="10">
        <f t="shared" si="11"/>
        <v>5.5601558862531943</v>
      </c>
      <c r="V21" s="10">
        <f t="shared" si="11"/>
        <v>14.104689545292128</v>
      </c>
      <c r="W21" s="10">
        <f t="shared" si="11"/>
        <v>8.8802538593249594</v>
      </c>
      <c r="X21" s="10">
        <f t="shared" si="11"/>
        <v>0.85022859461308786</v>
      </c>
      <c r="Y21" s="10">
        <f t="shared" si="11"/>
        <v>1.4284985478516123</v>
      </c>
      <c r="Z21" s="10">
        <f t="shared" si="11"/>
        <v>1.3189556540267178</v>
      </c>
      <c r="AA21" s="10">
        <f t="shared" si="11"/>
        <v>2.512187101394213</v>
      </c>
      <c r="AB21" s="10">
        <f t="shared" si="11"/>
        <v>0.90848836983282844</v>
      </c>
      <c r="AC21" s="10">
        <f t="shared" si="11"/>
        <v>0.93656527309477</v>
      </c>
    </row>
    <row r="22" spans="1:29" x14ac:dyDescent="0.3">
      <c r="C22" s="1" t="s">
        <v>557</v>
      </c>
      <c r="D22">
        <v>3.669</v>
      </c>
      <c r="E22">
        <v>3.5806</v>
      </c>
      <c r="F22">
        <v>3.5175999999999998</v>
      </c>
      <c r="G22">
        <v>2.6312000000000002</v>
      </c>
      <c r="H22">
        <v>1.1306</v>
      </c>
      <c r="I22">
        <v>0.25869999999999999</v>
      </c>
      <c r="J22">
        <v>0.1095</v>
      </c>
      <c r="K22">
        <v>6.93E-2</v>
      </c>
      <c r="L22">
        <v>5.2499999999999998E-2</v>
      </c>
      <c r="M22">
        <v>4.87E-2</v>
      </c>
      <c r="N22">
        <v>4.3999999999999997E-2</v>
      </c>
      <c r="O22">
        <v>4.41E-2</v>
      </c>
      <c r="Q22" s="1" t="s">
        <v>564</v>
      </c>
      <c r="R22">
        <v>3.0360999999999998</v>
      </c>
      <c r="S22">
        <v>1.3917999999999999</v>
      </c>
      <c r="T22">
        <v>0.43090000000000001</v>
      </c>
      <c r="U22">
        <v>9.9599999999999994E-2</v>
      </c>
      <c r="V22">
        <v>6.9199999999999998E-2</v>
      </c>
      <c r="W22">
        <v>4.8000000000000001E-2</v>
      </c>
      <c r="X22">
        <v>4.6600000000000003E-2</v>
      </c>
      <c r="Y22">
        <v>4.3499999999999997E-2</v>
      </c>
      <c r="Z22">
        <v>4.4400000000000002E-2</v>
      </c>
      <c r="AA22">
        <v>4.2599999999999999E-2</v>
      </c>
      <c r="AB22">
        <v>6.2399999999999997E-2</v>
      </c>
      <c r="AC22">
        <v>4.2500000000000003E-2</v>
      </c>
    </row>
    <row r="23" spans="1:29" x14ac:dyDescent="0.3">
      <c r="C23" s="1"/>
      <c r="D23">
        <v>3.7524999999999999</v>
      </c>
      <c r="E23">
        <v>3.5678000000000001</v>
      </c>
      <c r="F23">
        <v>3.5198999999999998</v>
      </c>
      <c r="G23">
        <v>3.0872000000000002</v>
      </c>
      <c r="H23">
        <v>1.1039000000000001</v>
      </c>
      <c r="I23">
        <v>0.29559999999999997</v>
      </c>
      <c r="J23">
        <v>0.11260000000000001</v>
      </c>
      <c r="K23">
        <v>6.7799999999999999E-2</v>
      </c>
      <c r="L23">
        <v>5.1999999999999998E-2</v>
      </c>
      <c r="M23">
        <v>4.8300000000000003E-2</v>
      </c>
      <c r="N23">
        <v>4.6100000000000002E-2</v>
      </c>
      <c r="O23">
        <v>4.3900000000000002E-2</v>
      </c>
      <c r="R23">
        <v>2.9588000000000001</v>
      </c>
      <c r="S23">
        <v>1.4482999999999999</v>
      </c>
      <c r="T23">
        <v>0.34799999999999998</v>
      </c>
      <c r="U23">
        <v>0.113</v>
      </c>
      <c r="V23">
        <v>6.3500000000000001E-2</v>
      </c>
      <c r="W23">
        <v>4.9399999999999999E-2</v>
      </c>
      <c r="X23">
        <v>4.9299999999999997E-2</v>
      </c>
      <c r="Y23">
        <v>4.4400000000000002E-2</v>
      </c>
      <c r="Z23">
        <v>4.3700000000000003E-2</v>
      </c>
      <c r="AA23">
        <v>4.3999999999999997E-2</v>
      </c>
      <c r="AB23">
        <v>4.5199999999999997E-2</v>
      </c>
      <c r="AC23">
        <v>4.3499999999999997E-2</v>
      </c>
    </row>
    <row r="24" spans="1:29" s="10" customFormat="1" x14ac:dyDescent="0.3">
      <c r="C24" s="9" t="s">
        <v>519</v>
      </c>
      <c r="D24" s="10">
        <f>_xlfn.STDEV.S(D22:D23)/AVERAGE(D22:D23)*100</f>
        <v>1.5911450846615012</v>
      </c>
      <c r="E24" s="10">
        <f>_xlfn.STDEV.S(E22:E23)/AVERAGE(E22:E23)*100</f>
        <v>0.2532305634600121</v>
      </c>
      <c r="F24" s="10">
        <f t="shared" ref="F24:O24" si="12">_xlfn.STDEV.S(F22:F23)/AVERAGE(F22:F23)*100</f>
        <v>4.6219413050914024E-2</v>
      </c>
      <c r="G24" s="10">
        <f>_xlfn.STDEV.S(G22:G23)/AVERAGE(G22:G23)*100</f>
        <v>11.277304568448013</v>
      </c>
      <c r="H24" s="10">
        <f t="shared" si="12"/>
        <v>1.6898412224373038</v>
      </c>
      <c r="I24" s="10">
        <f t="shared" si="12"/>
        <v>9.4144832133442513</v>
      </c>
      <c r="J24" s="10">
        <f t="shared" si="12"/>
        <v>1.9739135719750573</v>
      </c>
      <c r="K24" s="10">
        <f t="shared" si="12"/>
        <v>1.5472796087233003</v>
      </c>
      <c r="L24" s="10">
        <f t="shared" si="12"/>
        <v>0.67665720687707953</v>
      </c>
      <c r="M24" s="10">
        <f t="shared" si="12"/>
        <v>0.5831808504631284</v>
      </c>
      <c r="N24" s="10">
        <f t="shared" si="12"/>
        <v>3.2961692352758116</v>
      </c>
      <c r="O24" s="10">
        <f t="shared" si="12"/>
        <v>0.32141217326661059</v>
      </c>
      <c r="Q24" s="9" t="s">
        <v>519</v>
      </c>
      <c r="R24" s="10">
        <f>_xlfn.STDEV.S(R22:R23)/AVERAGE(R22:R23)*100</f>
        <v>1.8235284720585803</v>
      </c>
      <c r="S24" s="10">
        <f t="shared" ref="S24:AC24" si="13">_xlfn.STDEV.S(S22:S23)/AVERAGE(S22:S23)*100</f>
        <v>2.8133891860878095</v>
      </c>
      <c r="T24" s="10">
        <f t="shared" si="13"/>
        <v>15.051778703393252</v>
      </c>
      <c r="U24" s="10">
        <f t="shared" si="13"/>
        <v>8.9136696781747329</v>
      </c>
      <c r="V24" s="10">
        <f t="shared" si="13"/>
        <v>6.0746174118512721</v>
      </c>
      <c r="W24" s="10">
        <f t="shared" si="13"/>
        <v>2.0327505003309354</v>
      </c>
      <c r="X24" s="10">
        <f t="shared" si="13"/>
        <v>3.9816231683079755</v>
      </c>
      <c r="Y24" s="10">
        <f t="shared" si="13"/>
        <v>1.4480002345117096</v>
      </c>
      <c r="Z24" s="10">
        <f t="shared" si="13"/>
        <v>1.1236657135768051</v>
      </c>
      <c r="AA24" s="10">
        <f t="shared" si="13"/>
        <v>2.2862574911343314</v>
      </c>
      <c r="AB24" s="10">
        <f t="shared" si="13"/>
        <v>22.606387800015966</v>
      </c>
      <c r="AC24" s="10">
        <f t="shared" si="13"/>
        <v>1.6444343748524264</v>
      </c>
    </row>
    <row r="25" spans="1:29" x14ac:dyDescent="0.3">
      <c r="C25" s="1" t="s">
        <v>558</v>
      </c>
      <c r="D25">
        <v>3.6415999999999999</v>
      </c>
      <c r="E25">
        <v>3.6375999999999999</v>
      </c>
      <c r="F25">
        <v>3.5209999999999999</v>
      </c>
      <c r="G25">
        <v>3.3307000000000002</v>
      </c>
      <c r="H25">
        <v>1.8304</v>
      </c>
      <c r="I25">
        <v>0.55730000000000002</v>
      </c>
      <c r="J25">
        <v>0.17019999999999999</v>
      </c>
      <c r="K25">
        <v>8.2299999999999998E-2</v>
      </c>
      <c r="L25">
        <v>6.1499999999999999E-2</v>
      </c>
      <c r="M25">
        <v>5.2299999999999999E-2</v>
      </c>
      <c r="N25">
        <v>5.21E-2</v>
      </c>
      <c r="O25">
        <v>4.6199999999999998E-2</v>
      </c>
      <c r="Q25" s="1" t="s">
        <v>565</v>
      </c>
      <c r="R25">
        <v>3.5552000000000001</v>
      </c>
      <c r="S25">
        <v>3.7322000000000002</v>
      </c>
      <c r="T25">
        <v>3.5966</v>
      </c>
      <c r="U25">
        <v>3.2547000000000001</v>
      </c>
      <c r="V25">
        <v>1.6987000000000001</v>
      </c>
      <c r="W25">
        <v>0.54300000000000004</v>
      </c>
      <c r="X25">
        <v>0.18099999999999999</v>
      </c>
      <c r="Y25">
        <v>7.6899999999999996E-2</v>
      </c>
      <c r="Z25">
        <v>6.2899999999999998E-2</v>
      </c>
      <c r="AA25">
        <v>4.8599999999999997E-2</v>
      </c>
      <c r="AB25">
        <v>4.8599999999999997E-2</v>
      </c>
      <c r="AC25">
        <v>4.6899999999999997E-2</v>
      </c>
    </row>
    <row r="26" spans="1:29" x14ac:dyDescent="0.3">
      <c r="C26" s="1"/>
      <c r="D26">
        <v>3.6756000000000002</v>
      </c>
      <c r="E26">
        <v>3.5968</v>
      </c>
      <c r="F26">
        <v>3.5754000000000001</v>
      </c>
      <c r="G26">
        <v>3.3525</v>
      </c>
      <c r="H26">
        <v>2.0842000000000001</v>
      </c>
      <c r="I26">
        <v>0.6008</v>
      </c>
      <c r="J26">
        <v>0.16669999999999999</v>
      </c>
      <c r="K26">
        <v>7.7200000000000005E-2</v>
      </c>
      <c r="L26">
        <v>5.8700000000000002E-2</v>
      </c>
      <c r="M26">
        <v>5.0599999999999999E-2</v>
      </c>
      <c r="N26">
        <v>4.8800000000000003E-2</v>
      </c>
      <c r="O26">
        <v>4.7E-2</v>
      </c>
      <c r="R26">
        <v>3.7498999999999998</v>
      </c>
      <c r="S26">
        <v>3.6193</v>
      </c>
      <c r="T26">
        <v>3.7338</v>
      </c>
      <c r="U26">
        <v>3.4407999999999999</v>
      </c>
      <c r="V26">
        <v>2.1154999999999999</v>
      </c>
      <c r="W26">
        <v>0.57269999999999999</v>
      </c>
      <c r="X26">
        <v>0.17899999999999999</v>
      </c>
      <c r="Y26">
        <v>8.2799999999999999E-2</v>
      </c>
      <c r="Z26">
        <v>6.4199999999999993E-2</v>
      </c>
      <c r="AA26">
        <v>5.0799999999999998E-2</v>
      </c>
      <c r="AB26">
        <v>5.2600000000000001E-2</v>
      </c>
      <c r="AC26">
        <v>4.9200000000000001E-2</v>
      </c>
    </row>
    <row r="27" spans="1:29" s="10" customFormat="1" x14ac:dyDescent="0.3">
      <c r="C27" s="9" t="s">
        <v>519</v>
      </c>
      <c r="D27" s="10">
        <f>_xlfn.STDEV.S(D25:D26)/AVERAGE(D25:D26)*100</f>
        <v>0.65712651178983206</v>
      </c>
      <c r="E27" s="10">
        <f>_xlfn.STDEV.S(E25:E26)/AVERAGE(E25:E26)*100</f>
        <v>0.7975770394894145</v>
      </c>
      <c r="F27" s="10">
        <f t="shared" ref="F27:O27" si="14">_xlfn.STDEV.S(F25:F26)/AVERAGE(F25:F26)*100</f>
        <v>1.0841161404810422</v>
      </c>
      <c r="G27" s="10">
        <f>_xlfn.STDEV.S(G25:G26)/AVERAGE(G25:G26)*100</f>
        <v>0.4613038014683567</v>
      </c>
      <c r="H27" s="10">
        <f t="shared" si="14"/>
        <v>9.1689419641928041</v>
      </c>
      <c r="I27" s="10">
        <f t="shared" si="14"/>
        <v>5.3120015510948626</v>
      </c>
      <c r="J27" s="10">
        <f t="shared" si="14"/>
        <v>1.4692037602570012</v>
      </c>
      <c r="K27" s="10">
        <f t="shared" si="14"/>
        <v>4.5219367825095773</v>
      </c>
      <c r="L27" s="10">
        <f t="shared" si="14"/>
        <v>3.2943410770754258</v>
      </c>
      <c r="M27" s="10">
        <f t="shared" si="14"/>
        <v>2.3364072459030729</v>
      </c>
      <c r="N27" s="10">
        <f t="shared" si="14"/>
        <v>4.6252772604868282</v>
      </c>
      <c r="O27" s="10">
        <f t="shared" si="14"/>
        <v>1.2139172209211149</v>
      </c>
      <c r="Q27" s="9" t="s">
        <v>519</v>
      </c>
      <c r="R27" s="10">
        <f>_xlfn.STDEV.S(R25:R26)/AVERAGE(R25:R26)*100</f>
        <v>3.7692486152693481</v>
      </c>
      <c r="S27" s="10">
        <f t="shared" ref="S27:AC27" si="15">_xlfn.STDEV.S(S25:S26)/AVERAGE(S25:S26)*100</f>
        <v>2.1718657578986975</v>
      </c>
      <c r="T27" s="10">
        <f t="shared" si="15"/>
        <v>2.646923779842691</v>
      </c>
      <c r="U27" s="10">
        <f t="shared" si="15"/>
        <v>3.9307765507823555</v>
      </c>
      <c r="V27" s="10">
        <f t="shared" si="15"/>
        <v>15.453940873501809</v>
      </c>
      <c r="W27" s="10">
        <f t="shared" si="15"/>
        <v>3.7646448689146594</v>
      </c>
      <c r="X27" s="10">
        <f t="shared" si="15"/>
        <v>0.78567420131838683</v>
      </c>
      <c r="Y27" s="10">
        <f t="shared" si="15"/>
        <v>5.2247088403264019</v>
      </c>
      <c r="Z27" s="10">
        <f t="shared" si="15"/>
        <v>1.4464812203658675</v>
      </c>
      <c r="AA27" s="10">
        <f t="shared" si="15"/>
        <v>3.1300501380491048</v>
      </c>
      <c r="AB27" s="10">
        <f t="shared" si="15"/>
        <v>5.5897769263758752</v>
      </c>
      <c r="AC27" s="10">
        <f t="shared" si="15"/>
        <v>3.3846942699876417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431</v>
      </c>
      <c r="C31" t="s">
        <v>12</v>
      </c>
      <c r="D31" t="s">
        <v>13</v>
      </c>
      <c r="E31" t="s">
        <v>14</v>
      </c>
      <c r="F31" t="s">
        <v>15</v>
      </c>
      <c r="G31" t="s">
        <v>16</v>
      </c>
      <c r="H31" t="s">
        <v>17</v>
      </c>
    </row>
    <row r="32" spans="1:29" x14ac:dyDescent="0.3">
      <c r="A32">
        <v>1</v>
      </c>
      <c r="B32">
        <v>100</v>
      </c>
      <c r="C32">
        <v>32.619999999999997</v>
      </c>
      <c r="D32" t="s">
        <v>20</v>
      </c>
      <c r="E32">
        <v>3.3849999999999998</v>
      </c>
      <c r="F32">
        <v>3.4380000000000002</v>
      </c>
      <c r="G32">
        <v>7.5999999999999998E-2</v>
      </c>
      <c r="H32">
        <v>2.2000000000000002</v>
      </c>
    </row>
    <row r="33" spans="1:8" x14ac:dyDescent="0.3">
      <c r="A33" t="s">
        <v>21</v>
      </c>
      <c r="B33" t="s">
        <v>21</v>
      </c>
      <c r="C33">
        <v>101.699</v>
      </c>
      <c r="D33" t="s">
        <v>22</v>
      </c>
      <c r="E33">
        <v>3.492</v>
      </c>
      <c r="F33" t="s">
        <v>21</v>
      </c>
      <c r="G33" t="s">
        <v>21</v>
      </c>
      <c r="H33" t="s">
        <v>21</v>
      </c>
    </row>
    <row r="34" spans="1:8" x14ac:dyDescent="0.3">
      <c r="A34">
        <v>2</v>
      </c>
      <c r="B34">
        <v>33.332999999999998</v>
      </c>
      <c r="C34">
        <v>32.298999999999999</v>
      </c>
      <c r="D34" t="s">
        <v>24</v>
      </c>
      <c r="E34">
        <v>3.383</v>
      </c>
      <c r="F34">
        <v>3.423</v>
      </c>
      <c r="G34">
        <v>5.6000000000000001E-2</v>
      </c>
      <c r="H34">
        <v>1.6</v>
      </c>
    </row>
    <row r="35" spans="1:8" x14ac:dyDescent="0.3">
      <c r="A35" t="s">
        <v>21</v>
      </c>
      <c r="B35" t="s">
        <v>21</v>
      </c>
      <c r="C35">
        <v>67.873000000000005</v>
      </c>
      <c r="D35" t="s">
        <v>25</v>
      </c>
      <c r="E35">
        <v>3.4620000000000002</v>
      </c>
      <c r="F35" t="s">
        <v>21</v>
      </c>
      <c r="G35" t="s">
        <v>21</v>
      </c>
      <c r="H35" t="s">
        <v>21</v>
      </c>
    </row>
    <row r="36" spans="1:8" x14ac:dyDescent="0.3">
      <c r="A36">
        <v>3</v>
      </c>
      <c r="B36">
        <v>11.111000000000001</v>
      </c>
      <c r="C36">
        <v>22.507000000000001</v>
      </c>
      <c r="D36" t="s">
        <v>27</v>
      </c>
      <c r="E36">
        <v>3.33</v>
      </c>
      <c r="F36">
        <v>3.2949999999999999</v>
      </c>
      <c r="G36">
        <v>0.05</v>
      </c>
      <c r="H36">
        <v>1.5</v>
      </c>
    </row>
    <row r="37" spans="1:8" x14ac:dyDescent="0.3">
      <c r="A37" t="s">
        <v>21</v>
      </c>
      <c r="B37" t="s">
        <v>21</v>
      </c>
      <c r="C37">
        <v>15.414</v>
      </c>
      <c r="D37" t="s">
        <v>28</v>
      </c>
      <c r="E37">
        <v>3.2589999999999999</v>
      </c>
      <c r="F37" t="s">
        <v>21</v>
      </c>
      <c r="G37" t="s">
        <v>21</v>
      </c>
      <c r="H37" t="s">
        <v>21</v>
      </c>
    </row>
    <row r="38" spans="1:8" x14ac:dyDescent="0.3">
      <c r="A38">
        <v>4</v>
      </c>
      <c r="B38">
        <v>3.7040000000000002</v>
      </c>
      <c r="C38">
        <v>2.4870000000000001</v>
      </c>
      <c r="D38" t="s">
        <v>30</v>
      </c>
      <c r="E38">
        <v>2.56</v>
      </c>
      <c r="F38">
        <v>2.62</v>
      </c>
      <c r="G38">
        <v>8.5999999999999993E-2</v>
      </c>
      <c r="H38">
        <v>3.3</v>
      </c>
    </row>
    <row r="39" spans="1:8" x14ac:dyDescent="0.3">
      <c r="A39" t="s">
        <v>21</v>
      </c>
      <c r="B39" t="s">
        <v>21</v>
      </c>
      <c r="C39">
        <v>3.0550000000000002</v>
      </c>
      <c r="D39" t="s">
        <v>31</v>
      </c>
      <c r="E39">
        <v>2.681</v>
      </c>
      <c r="F39" t="s">
        <v>21</v>
      </c>
      <c r="G39" t="s">
        <v>21</v>
      </c>
      <c r="H39" t="s">
        <v>21</v>
      </c>
    </row>
    <row r="40" spans="1:8" x14ac:dyDescent="0.3">
      <c r="A40">
        <v>5</v>
      </c>
      <c r="B40">
        <v>1.2350000000000001</v>
      </c>
      <c r="C40">
        <v>1.071</v>
      </c>
      <c r="D40" t="s">
        <v>33</v>
      </c>
      <c r="E40">
        <v>1.913</v>
      </c>
      <c r="F40">
        <v>2.1360000000000001</v>
      </c>
      <c r="G40">
        <v>0.316</v>
      </c>
      <c r="H40">
        <v>14.8</v>
      </c>
    </row>
    <row r="41" spans="1:8" x14ac:dyDescent="0.3">
      <c r="A41" t="s">
        <v>21</v>
      </c>
      <c r="B41" t="s">
        <v>21</v>
      </c>
      <c r="C41">
        <v>1.8480000000000001</v>
      </c>
      <c r="D41" t="s">
        <v>34</v>
      </c>
      <c r="E41">
        <v>2.36</v>
      </c>
      <c r="F41" t="s">
        <v>21</v>
      </c>
      <c r="G41" t="s">
        <v>21</v>
      </c>
      <c r="H41" t="s">
        <v>21</v>
      </c>
    </row>
    <row r="42" spans="1:8" x14ac:dyDescent="0.3">
      <c r="A42">
        <v>6</v>
      </c>
      <c r="B42">
        <v>0.41199999999999998</v>
      </c>
      <c r="C42">
        <v>0.35799999999999998</v>
      </c>
      <c r="D42" t="s">
        <v>36</v>
      </c>
      <c r="E42">
        <v>0.86899999999999999</v>
      </c>
      <c r="F42">
        <v>0.94599999999999995</v>
      </c>
      <c r="G42">
        <v>0.109</v>
      </c>
      <c r="H42">
        <v>11.5</v>
      </c>
    </row>
    <row r="43" spans="1:8" x14ac:dyDescent="0.3">
      <c r="A43" t="s">
        <v>21</v>
      </c>
      <c r="B43" t="s">
        <v>21</v>
      </c>
      <c r="C43">
        <v>0.42599999999999999</v>
      </c>
      <c r="D43" t="s">
        <v>37</v>
      </c>
      <c r="E43">
        <v>1.0229999999999999</v>
      </c>
      <c r="F43" t="s">
        <v>21</v>
      </c>
      <c r="G43" t="s">
        <v>21</v>
      </c>
      <c r="H43" t="s">
        <v>21</v>
      </c>
    </row>
    <row r="44" spans="1:8" x14ac:dyDescent="0.3">
      <c r="A44">
        <v>7</v>
      </c>
      <c r="B44">
        <v>0.13700000000000001</v>
      </c>
      <c r="C44">
        <v>0.106</v>
      </c>
      <c r="D44" t="s">
        <v>39</v>
      </c>
      <c r="E44">
        <v>0.222</v>
      </c>
      <c r="F44">
        <v>0.313</v>
      </c>
      <c r="G44">
        <v>0.129</v>
      </c>
      <c r="H44">
        <v>41.2</v>
      </c>
    </row>
    <row r="45" spans="1:8" x14ac:dyDescent="0.3">
      <c r="A45" t="s">
        <v>21</v>
      </c>
      <c r="B45" t="s">
        <v>21</v>
      </c>
      <c r="C45">
        <v>0.17899999999999999</v>
      </c>
      <c r="D45" t="s">
        <v>40</v>
      </c>
      <c r="E45">
        <v>0.40400000000000003</v>
      </c>
      <c r="F45" t="s">
        <v>21</v>
      </c>
      <c r="G45" t="s">
        <v>21</v>
      </c>
      <c r="H45" t="s">
        <v>21</v>
      </c>
    </row>
    <row r="46" spans="1:8" x14ac:dyDescent="0.3">
      <c r="A46">
        <v>8</v>
      </c>
      <c r="B46">
        <v>4.5999999999999999E-2</v>
      </c>
      <c r="C46">
        <v>4.9000000000000002E-2</v>
      </c>
      <c r="D46" t="s">
        <v>42</v>
      </c>
      <c r="E46">
        <v>0.11</v>
      </c>
      <c r="F46">
        <v>0.13600000000000001</v>
      </c>
      <c r="G46">
        <v>3.5999999999999997E-2</v>
      </c>
      <c r="H46">
        <v>26.8</v>
      </c>
    </row>
    <row r="47" spans="1:8" x14ac:dyDescent="0.3">
      <c r="A47" t="s">
        <v>21</v>
      </c>
      <c r="B47" t="s">
        <v>21</v>
      </c>
      <c r="C47">
        <v>7.8E-2</v>
      </c>
      <c r="D47" t="s">
        <v>43</v>
      </c>
      <c r="E47">
        <v>0.16200000000000001</v>
      </c>
      <c r="F47" t="s">
        <v>21</v>
      </c>
      <c r="G47" t="s">
        <v>21</v>
      </c>
      <c r="H47" t="s">
        <v>21</v>
      </c>
    </row>
    <row r="48" spans="1:8" x14ac:dyDescent="0.3">
      <c r="A48">
        <v>9</v>
      </c>
      <c r="B48">
        <v>1.4999999999999999E-2</v>
      </c>
      <c r="C48">
        <v>1.4E-2</v>
      </c>
      <c r="D48" t="s">
        <v>45</v>
      </c>
      <c r="E48">
        <v>7.0999999999999994E-2</v>
      </c>
      <c r="F48">
        <v>7.9000000000000001E-2</v>
      </c>
      <c r="G48">
        <v>1.0999999999999999E-2</v>
      </c>
      <c r="H48">
        <v>13.4</v>
      </c>
    </row>
    <row r="49" spans="1:10" x14ac:dyDescent="0.3">
      <c r="A49" t="s">
        <v>21</v>
      </c>
      <c r="B49" t="s">
        <v>21</v>
      </c>
      <c r="C49">
        <v>3.1E-2</v>
      </c>
      <c r="D49" t="s">
        <v>46</v>
      </c>
      <c r="E49">
        <v>8.5999999999999993E-2</v>
      </c>
      <c r="F49" t="s">
        <v>21</v>
      </c>
      <c r="G49" t="s">
        <v>21</v>
      </c>
      <c r="H49" t="s">
        <v>21</v>
      </c>
    </row>
    <row r="50" spans="1:10" x14ac:dyDescent="0.3">
      <c r="A50">
        <v>10</v>
      </c>
      <c r="B50">
        <v>5.0000000000000001E-3</v>
      </c>
      <c r="C50" t="s">
        <v>19</v>
      </c>
      <c r="D50" t="s">
        <v>48</v>
      </c>
      <c r="E50">
        <v>5.7000000000000002E-2</v>
      </c>
      <c r="F50">
        <v>5.8999999999999997E-2</v>
      </c>
      <c r="G50">
        <v>3.0000000000000001E-3</v>
      </c>
      <c r="H50">
        <v>4.5999999999999996</v>
      </c>
    </row>
    <row r="51" spans="1:10" x14ac:dyDescent="0.3">
      <c r="A51" t="s">
        <v>21</v>
      </c>
      <c r="B51" t="s">
        <v>21</v>
      </c>
      <c r="C51" t="s">
        <v>19</v>
      </c>
      <c r="D51" t="s">
        <v>49</v>
      </c>
      <c r="E51">
        <v>6.0999999999999999E-2</v>
      </c>
      <c r="F51" t="s">
        <v>21</v>
      </c>
      <c r="G51" t="s">
        <v>21</v>
      </c>
      <c r="H51" t="s">
        <v>21</v>
      </c>
    </row>
    <row r="52" spans="1:10" x14ac:dyDescent="0.3">
      <c r="A52">
        <v>11</v>
      </c>
      <c r="B52">
        <v>2E-3</v>
      </c>
      <c r="C52" t="s">
        <v>19</v>
      </c>
      <c r="D52" t="s">
        <v>51</v>
      </c>
      <c r="E52">
        <v>0.05</v>
      </c>
      <c r="F52">
        <v>5.0999999999999997E-2</v>
      </c>
      <c r="G52">
        <v>2E-3</v>
      </c>
      <c r="H52">
        <v>3.4</v>
      </c>
    </row>
    <row r="53" spans="1:10" x14ac:dyDescent="0.3">
      <c r="A53" t="s">
        <v>21</v>
      </c>
      <c r="B53" t="s">
        <v>21</v>
      </c>
      <c r="C53" t="s">
        <v>19</v>
      </c>
      <c r="D53" t="s">
        <v>52</v>
      </c>
      <c r="E53">
        <v>5.1999999999999998E-2</v>
      </c>
      <c r="F53" t="s">
        <v>21</v>
      </c>
      <c r="G53" t="s">
        <v>21</v>
      </c>
      <c r="H53" t="s">
        <v>21</v>
      </c>
    </row>
    <row r="54" spans="1:10" x14ac:dyDescent="0.3">
      <c r="A54">
        <v>12</v>
      </c>
      <c r="B54">
        <v>1E-3</v>
      </c>
      <c r="C54" t="s">
        <v>19</v>
      </c>
      <c r="D54" t="s">
        <v>54</v>
      </c>
      <c r="E54">
        <v>4.9000000000000002E-2</v>
      </c>
      <c r="F54">
        <v>4.9000000000000002E-2</v>
      </c>
      <c r="G54">
        <v>1E-3</v>
      </c>
      <c r="H54">
        <v>1.3</v>
      </c>
    </row>
    <row r="55" spans="1:10" x14ac:dyDescent="0.3">
      <c r="A55" t="s">
        <v>21</v>
      </c>
      <c r="B55" t="s">
        <v>21</v>
      </c>
      <c r="C55" t="s">
        <v>19</v>
      </c>
      <c r="D55" t="s">
        <v>55</v>
      </c>
      <c r="E55">
        <v>4.8000000000000001E-2</v>
      </c>
      <c r="F55" t="s">
        <v>21</v>
      </c>
      <c r="G55" t="s">
        <v>21</v>
      </c>
      <c r="H55" t="s">
        <v>21</v>
      </c>
    </row>
    <row r="56" spans="1:10" x14ac:dyDescent="0.3">
      <c r="A56" t="s">
        <v>56</v>
      </c>
    </row>
    <row r="57" spans="1:10" x14ac:dyDescent="0.3">
      <c r="A57" t="s">
        <v>57</v>
      </c>
      <c r="B57" t="s">
        <v>58</v>
      </c>
      <c r="C57">
        <v>4.9000000000000002E-2</v>
      </c>
      <c r="D57" t="s">
        <v>59</v>
      </c>
    </row>
    <row r="58" spans="1:10" x14ac:dyDescent="0.3">
      <c r="A58" t="s">
        <v>60</v>
      </c>
      <c r="B58" t="s">
        <v>61</v>
      </c>
      <c r="C58">
        <v>3.4380000000000002</v>
      </c>
      <c r="D58" t="s">
        <v>62</v>
      </c>
    </row>
    <row r="59" spans="1:10" x14ac:dyDescent="0.3">
      <c r="A59" t="s">
        <v>63</v>
      </c>
    </row>
    <row r="60" spans="1:10" x14ac:dyDescent="0.3">
      <c r="A60" t="s">
        <v>432</v>
      </c>
    </row>
    <row r="61" spans="1:10" x14ac:dyDescent="0.3">
      <c r="A61" t="s">
        <v>10</v>
      </c>
      <c r="B61" t="s">
        <v>13</v>
      </c>
      <c r="C61" t="s">
        <v>14</v>
      </c>
      <c r="D61" t="s">
        <v>65</v>
      </c>
      <c r="E61" t="s">
        <v>66</v>
      </c>
      <c r="F61" t="s">
        <v>67</v>
      </c>
      <c r="G61" t="s">
        <v>16</v>
      </c>
      <c r="H61" t="s">
        <v>17</v>
      </c>
      <c r="I61" t="s">
        <v>433</v>
      </c>
      <c r="J61" t="s">
        <v>434</v>
      </c>
    </row>
    <row r="62" spans="1:10" x14ac:dyDescent="0.3">
      <c r="A62">
        <v>1</v>
      </c>
      <c r="B62" t="s">
        <v>92</v>
      </c>
      <c r="C62">
        <v>3.7160000000000002</v>
      </c>
      <c r="D62" t="s">
        <v>65</v>
      </c>
      <c r="E62" t="s">
        <v>19</v>
      </c>
      <c r="F62" t="s">
        <v>19</v>
      </c>
      <c r="G62" t="s">
        <v>19</v>
      </c>
      <c r="H62" t="s">
        <v>19</v>
      </c>
      <c r="I62">
        <v>1</v>
      </c>
      <c r="J62" t="s">
        <v>19</v>
      </c>
    </row>
    <row r="63" spans="1:10" x14ac:dyDescent="0.3">
      <c r="A63" t="s">
        <v>21</v>
      </c>
      <c r="B63" t="s">
        <v>116</v>
      </c>
      <c r="C63">
        <v>3.718</v>
      </c>
      <c r="D63" t="s">
        <v>65</v>
      </c>
      <c r="E63" t="s">
        <v>19</v>
      </c>
      <c r="F63" t="s">
        <v>21</v>
      </c>
      <c r="G63" t="s">
        <v>21</v>
      </c>
      <c r="H63" t="s">
        <v>21</v>
      </c>
      <c r="I63" t="s">
        <v>21</v>
      </c>
      <c r="J63" t="s">
        <v>21</v>
      </c>
    </row>
    <row r="64" spans="1:10" x14ac:dyDescent="0.3">
      <c r="A64">
        <v>2</v>
      </c>
      <c r="B64" t="s">
        <v>93</v>
      </c>
      <c r="C64">
        <v>3.3140000000000001</v>
      </c>
      <c r="E64">
        <v>20.478000000000002</v>
      </c>
      <c r="F64">
        <v>15.590999999999999</v>
      </c>
      <c r="G64">
        <v>6.9109999999999996</v>
      </c>
      <c r="H64">
        <v>44.3</v>
      </c>
      <c r="I64">
        <v>3</v>
      </c>
      <c r="J64">
        <v>46.773000000000003</v>
      </c>
    </row>
    <row r="65" spans="1:10" x14ac:dyDescent="0.3">
      <c r="A65" t="s">
        <v>21</v>
      </c>
      <c r="B65" t="s">
        <v>117</v>
      </c>
      <c r="C65">
        <v>3.1739999999999999</v>
      </c>
      <c r="E65">
        <v>10.705</v>
      </c>
      <c r="F65" t="s">
        <v>21</v>
      </c>
      <c r="G65" t="s">
        <v>21</v>
      </c>
      <c r="H65" t="s">
        <v>21</v>
      </c>
      <c r="I65" t="s">
        <v>21</v>
      </c>
      <c r="J65" t="s">
        <v>21</v>
      </c>
    </row>
    <row r="66" spans="1:10" x14ac:dyDescent="0.3">
      <c r="A66">
        <v>3</v>
      </c>
      <c r="B66" t="s">
        <v>94</v>
      </c>
      <c r="C66">
        <v>1.909</v>
      </c>
      <c r="E66">
        <v>1.0660000000000001</v>
      </c>
      <c r="F66">
        <v>1.0529999999999999</v>
      </c>
      <c r="G66">
        <v>0.02</v>
      </c>
      <c r="H66">
        <v>1.9</v>
      </c>
      <c r="I66">
        <v>9</v>
      </c>
      <c r="J66">
        <v>9.4730000000000008</v>
      </c>
    </row>
    <row r="67" spans="1:10" x14ac:dyDescent="0.3">
      <c r="A67" t="s">
        <v>21</v>
      </c>
      <c r="B67" t="s">
        <v>118</v>
      </c>
      <c r="C67">
        <v>1.8839999999999999</v>
      </c>
      <c r="E67">
        <v>1.0389999999999999</v>
      </c>
      <c r="F67" t="s">
        <v>21</v>
      </c>
      <c r="G67" t="s">
        <v>21</v>
      </c>
      <c r="H67" t="s">
        <v>21</v>
      </c>
      <c r="I67" t="s">
        <v>21</v>
      </c>
      <c r="J67" t="s">
        <v>21</v>
      </c>
    </row>
    <row r="68" spans="1:10" x14ac:dyDescent="0.3">
      <c r="A68">
        <v>4</v>
      </c>
      <c r="B68" t="s">
        <v>95</v>
      </c>
      <c r="C68">
        <v>0.47799999999999998</v>
      </c>
      <c r="E68">
        <v>0.20699999999999999</v>
      </c>
      <c r="F68">
        <v>0.20100000000000001</v>
      </c>
      <c r="G68">
        <v>8.0000000000000002E-3</v>
      </c>
      <c r="H68">
        <v>3.9</v>
      </c>
      <c r="I68">
        <v>27</v>
      </c>
      <c r="J68">
        <v>5.4249999999999998</v>
      </c>
    </row>
    <row r="69" spans="1:10" x14ac:dyDescent="0.3">
      <c r="A69" t="s">
        <v>21</v>
      </c>
      <c r="B69" t="s">
        <v>119</v>
      </c>
      <c r="C69">
        <v>0.44800000000000001</v>
      </c>
      <c r="E69">
        <v>0.19500000000000001</v>
      </c>
      <c r="F69" t="s">
        <v>21</v>
      </c>
      <c r="G69" t="s">
        <v>21</v>
      </c>
      <c r="H69" t="s">
        <v>21</v>
      </c>
      <c r="I69" t="s">
        <v>21</v>
      </c>
      <c r="J69" t="s">
        <v>21</v>
      </c>
    </row>
    <row r="70" spans="1:10" x14ac:dyDescent="0.3">
      <c r="A70">
        <v>5</v>
      </c>
      <c r="B70" t="s">
        <v>96</v>
      </c>
      <c r="C70">
        <v>0.14000000000000001</v>
      </c>
      <c r="E70">
        <v>6.7000000000000004E-2</v>
      </c>
      <c r="F70">
        <v>6.2E-2</v>
      </c>
      <c r="G70">
        <v>7.0000000000000001E-3</v>
      </c>
      <c r="H70">
        <v>11.8</v>
      </c>
      <c r="I70">
        <v>81</v>
      </c>
      <c r="J70">
        <v>4.9850000000000003</v>
      </c>
    </row>
    <row r="71" spans="1:10" x14ac:dyDescent="0.3">
      <c r="A71" t="s">
        <v>21</v>
      </c>
      <c r="B71" t="s">
        <v>120</v>
      </c>
      <c r="C71">
        <v>0.122</v>
      </c>
      <c r="E71">
        <v>5.6000000000000001E-2</v>
      </c>
      <c r="F71" t="s">
        <v>21</v>
      </c>
      <c r="G71" t="s">
        <v>21</v>
      </c>
      <c r="H71" t="s">
        <v>21</v>
      </c>
      <c r="I71" t="s">
        <v>21</v>
      </c>
      <c r="J71" t="s">
        <v>21</v>
      </c>
    </row>
    <row r="72" spans="1:10" x14ac:dyDescent="0.3">
      <c r="A72">
        <v>6</v>
      </c>
      <c r="B72" t="s">
        <v>97</v>
      </c>
      <c r="C72">
        <v>7.1999999999999995E-2</v>
      </c>
      <c r="E72">
        <v>1.6E-2</v>
      </c>
      <c r="F72">
        <v>1.4999999999999999E-2</v>
      </c>
      <c r="G72">
        <v>2E-3</v>
      </c>
      <c r="H72">
        <v>13.8</v>
      </c>
      <c r="I72">
        <v>243</v>
      </c>
      <c r="J72">
        <v>3.577</v>
      </c>
    </row>
    <row r="73" spans="1:10" x14ac:dyDescent="0.3">
      <c r="A73" t="s">
        <v>21</v>
      </c>
      <c r="B73" t="s">
        <v>121</v>
      </c>
      <c r="C73">
        <v>7.0000000000000007E-2</v>
      </c>
      <c r="E73">
        <v>1.2999999999999999E-2</v>
      </c>
      <c r="F73" t="s">
        <v>21</v>
      </c>
      <c r="G73" t="s">
        <v>21</v>
      </c>
      <c r="H73" t="s">
        <v>21</v>
      </c>
      <c r="I73" t="s">
        <v>21</v>
      </c>
      <c r="J73" t="s">
        <v>21</v>
      </c>
    </row>
    <row r="74" spans="1:10" x14ac:dyDescent="0.3">
      <c r="A74">
        <v>7</v>
      </c>
      <c r="B74" t="s">
        <v>98</v>
      </c>
      <c r="C74">
        <v>5.1999999999999998E-2</v>
      </c>
      <c r="E74" t="s">
        <v>19</v>
      </c>
      <c r="F74" t="s">
        <v>19</v>
      </c>
      <c r="G74" t="s">
        <v>19</v>
      </c>
      <c r="H74" t="s">
        <v>19</v>
      </c>
      <c r="I74">
        <v>729</v>
      </c>
      <c r="J74" t="s">
        <v>19</v>
      </c>
    </row>
    <row r="75" spans="1:10" x14ac:dyDescent="0.3">
      <c r="A75" t="s">
        <v>21</v>
      </c>
      <c r="B75" t="s">
        <v>122</v>
      </c>
      <c r="C75">
        <v>5.0999999999999997E-2</v>
      </c>
      <c r="E75" t="s">
        <v>19</v>
      </c>
      <c r="F75" t="s">
        <v>21</v>
      </c>
      <c r="G75" t="s">
        <v>21</v>
      </c>
      <c r="H75" t="s">
        <v>21</v>
      </c>
      <c r="I75" t="s">
        <v>21</v>
      </c>
      <c r="J75" t="s">
        <v>21</v>
      </c>
    </row>
    <row r="76" spans="1:10" x14ac:dyDescent="0.3">
      <c r="A76">
        <v>8</v>
      </c>
      <c r="B76" t="s">
        <v>99</v>
      </c>
      <c r="C76">
        <v>4.8000000000000001E-2</v>
      </c>
      <c r="D76" t="s">
        <v>65</v>
      </c>
      <c r="E76" t="s">
        <v>19</v>
      </c>
      <c r="F76" t="s">
        <v>19</v>
      </c>
      <c r="G76" t="s">
        <v>19</v>
      </c>
      <c r="H76" t="s">
        <v>19</v>
      </c>
      <c r="I76">
        <v>2187</v>
      </c>
      <c r="J76" t="s">
        <v>19</v>
      </c>
    </row>
    <row r="77" spans="1:10" x14ac:dyDescent="0.3">
      <c r="A77" t="s">
        <v>21</v>
      </c>
      <c r="B77" t="s">
        <v>123</v>
      </c>
      <c r="C77">
        <v>4.9000000000000002E-2</v>
      </c>
      <c r="E77" t="s">
        <v>19</v>
      </c>
      <c r="F77" t="s">
        <v>21</v>
      </c>
      <c r="G77" t="s">
        <v>21</v>
      </c>
      <c r="H77" t="s">
        <v>21</v>
      </c>
      <c r="I77" t="s">
        <v>21</v>
      </c>
      <c r="J77" t="s">
        <v>21</v>
      </c>
    </row>
    <row r="78" spans="1:10" x14ac:dyDescent="0.3">
      <c r="A78">
        <v>9</v>
      </c>
      <c r="B78" t="s">
        <v>100</v>
      </c>
      <c r="C78">
        <v>4.4999999999999998E-2</v>
      </c>
      <c r="D78" t="s">
        <v>65</v>
      </c>
      <c r="E78" t="s">
        <v>19</v>
      </c>
      <c r="F78" t="s">
        <v>19</v>
      </c>
      <c r="G78" t="s">
        <v>19</v>
      </c>
      <c r="H78" t="s">
        <v>19</v>
      </c>
      <c r="I78">
        <v>6561</v>
      </c>
      <c r="J78" t="s">
        <v>19</v>
      </c>
    </row>
    <row r="79" spans="1:10" x14ac:dyDescent="0.3">
      <c r="A79" t="s">
        <v>21</v>
      </c>
      <c r="B79" t="s">
        <v>124</v>
      </c>
      <c r="C79">
        <v>4.5999999999999999E-2</v>
      </c>
      <c r="D79" t="s">
        <v>65</v>
      </c>
      <c r="E79" t="s">
        <v>19</v>
      </c>
      <c r="F79" t="s">
        <v>21</v>
      </c>
      <c r="G79" t="s">
        <v>21</v>
      </c>
      <c r="H79" t="s">
        <v>21</v>
      </c>
      <c r="I79" t="s">
        <v>21</v>
      </c>
      <c r="J79" t="s">
        <v>21</v>
      </c>
    </row>
    <row r="80" spans="1:10" x14ac:dyDescent="0.3">
      <c r="A80">
        <v>97</v>
      </c>
      <c r="B80" t="s">
        <v>152</v>
      </c>
      <c r="C80">
        <v>3.746</v>
      </c>
      <c r="D80" t="s">
        <v>65</v>
      </c>
      <c r="E80" t="s">
        <v>19</v>
      </c>
      <c r="F80" t="s">
        <v>19</v>
      </c>
      <c r="G80" t="s">
        <v>19</v>
      </c>
      <c r="H80" t="s">
        <v>19</v>
      </c>
      <c r="I80">
        <v>1</v>
      </c>
      <c r="J80" t="s">
        <v>19</v>
      </c>
    </row>
    <row r="81" spans="1:10" x14ac:dyDescent="0.3">
      <c r="A81" t="s">
        <v>21</v>
      </c>
      <c r="B81" t="s">
        <v>176</v>
      </c>
      <c r="C81">
        <v>3.7389999999999999</v>
      </c>
      <c r="D81" t="s">
        <v>65</v>
      </c>
      <c r="E81" t="s">
        <v>19</v>
      </c>
      <c r="F81" t="s">
        <v>21</v>
      </c>
      <c r="G81" t="s">
        <v>21</v>
      </c>
      <c r="H81" t="s">
        <v>21</v>
      </c>
      <c r="I81" t="s">
        <v>21</v>
      </c>
      <c r="J81" t="s">
        <v>21</v>
      </c>
    </row>
    <row r="82" spans="1:10" x14ac:dyDescent="0.3">
      <c r="A82">
        <v>98</v>
      </c>
      <c r="B82" t="s">
        <v>153</v>
      </c>
      <c r="C82">
        <v>3.7530000000000001</v>
      </c>
      <c r="D82" t="s">
        <v>65</v>
      </c>
      <c r="E82" t="s">
        <v>19</v>
      </c>
      <c r="F82" t="s">
        <v>19</v>
      </c>
      <c r="G82" t="s">
        <v>19</v>
      </c>
      <c r="H82" t="s">
        <v>19</v>
      </c>
      <c r="I82">
        <v>3</v>
      </c>
      <c r="J82" t="s">
        <v>19</v>
      </c>
    </row>
    <row r="83" spans="1:10" x14ac:dyDescent="0.3">
      <c r="A83" t="s">
        <v>21</v>
      </c>
      <c r="B83" t="s">
        <v>177</v>
      </c>
      <c r="C83">
        <v>3.7</v>
      </c>
      <c r="D83" t="s">
        <v>65</v>
      </c>
      <c r="E83" t="s">
        <v>19</v>
      </c>
      <c r="F83" t="s">
        <v>21</v>
      </c>
      <c r="G83" t="s">
        <v>21</v>
      </c>
      <c r="H83" t="s">
        <v>21</v>
      </c>
      <c r="I83" t="s">
        <v>21</v>
      </c>
      <c r="J83" t="s">
        <v>21</v>
      </c>
    </row>
    <row r="84" spans="1:10" x14ac:dyDescent="0.3">
      <c r="A84">
        <v>99</v>
      </c>
      <c r="B84" t="s">
        <v>154</v>
      </c>
      <c r="C84">
        <v>3.3889999999999998</v>
      </c>
      <c r="E84">
        <v>33.587000000000003</v>
      </c>
      <c r="F84">
        <v>24.489000000000001</v>
      </c>
      <c r="G84">
        <v>12.866</v>
      </c>
      <c r="H84">
        <v>52.5</v>
      </c>
      <c r="I84">
        <v>9</v>
      </c>
      <c r="J84">
        <v>220.40199999999999</v>
      </c>
    </row>
    <row r="85" spans="1:10" x14ac:dyDescent="0.3">
      <c r="A85" t="s">
        <v>21</v>
      </c>
      <c r="B85" t="s">
        <v>178</v>
      </c>
      <c r="C85">
        <v>3.2589999999999999</v>
      </c>
      <c r="E85">
        <v>15.391999999999999</v>
      </c>
      <c r="F85" t="s">
        <v>21</v>
      </c>
      <c r="G85" t="s">
        <v>21</v>
      </c>
      <c r="H85" t="s">
        <v>21</v>
      </c>
      <c r="I85" t="s">
        <v>21</v>
      </c>
      <c r="J85" t="s">
        <v>21</v>
      </c>
    </row>
    <row r="86" spans="1:10" x14ac:dyDescent="0.3">
      <c r="A86">
        <v>10</v>
      </c>
      <c r="B86" t="s">
        <v>101</v>
      </c>
      <c r="C86">
        <v>4.4999999999999998E-2</v>
      </c>
      <c r="D86" t="s">
        <v>65</v>
      </c>
      <c r="E86" t="s">
        <v>19</v>
      </c>
      <c r="F86" t="s">
        <v>19</v>
      </c>
      <c r="G86" t="s">
        <v>19</v>
      </c>
      <c r="H86" t="s">
        <v>19</v>
      </c>
      <c r="I86">
        <v>19683</v>
      </c>
      <c r="J86" t="s">
        <v>19</v>
      </c>
    </row>
    <row r="87" spans="1:10" x14ac:dyDescent="0.3">
      <c r="A87" t="s">
        <v>21</v>
      </c>
      <c r="B87" t="s">
        <v>125</v>
      </c>
      <c r="C87">
        <v>5.6000000000000001E-2</v>
      </c>
      <c r="E87" t="s">
        <v>19</v>
      </c>
      <c r="F87" t="s">
        <v>21</v>
      </c>
      <c r="G87" t="s">
        <v>21</v>
      </c>
      <c r="H87" t="s">
        <v>21</v>
      </c>
      <c r="I87" t="s">
        <v>21</v>
      </c>
      <c r="J87" t="s">
        <v>21</v>
      </c>
    </row>
    <row r="88" spans="1:10" x14ac:dyDescent="0.3">
      <c r="A88">
        <v>100</v>
      </c>
      <c r="B88" t="s">
        <v>155</v>
      </c>
      <c r="C88">
        <v>1.3069999999999999</v>
      </c>
      <c r="E88">
        <v>0.57199999999999995</v>
      </c>
      <c r="F88">
        <v>0.47199999999999998</v>
      </c>
      <c r="G88">
        <v>0.14299999999999999</v>
      </c>
      <c r="H88">
        <v>30.2</v>
      </c>
      <c r="I88">
        <v>27</v>
      </c>
      <c r="J88">
        <v>12.731</v>
      </c>
    </row>
    <row r="89" spans="1:10" x14ac:dyDescent="0.3">
      <c r="A89" t="s">
        <v>21</v>
      </c>
      <c r="B89" t="s">
        <v>179</v>
      </c>
      <c r="C89">
        <v>0.89900000000000002</v>
      </c>
      <c r="E89">
        <v>0.371</v>
      </c>
      <c r="F89" t="s">
        <v>21</v>
      </c>
      <c r="G89" t="s">
        <v>21</v>
      </c>
      <c r="H89" t="s">
        <v>21</v>
      </c>
      <c r="I89" t="s">
        <v>21</v>
      </c>
      <c r="J89" t="s">
        <v>21</v>
      </c>
    </row>
    <row r="90" spans="1:10" x14ac:dyDescent="0.3">
      <c r="A90">
        <v>101</v>
      </c>
      <c r="B90" t="s">
        <v>156</v>
      </c>
      <c r="C90">
        <v>0.33200000000000002</v>
      </c>
      <c r="E90">
        <v>0.151</v>
      </c>
      <c r="F90">
        <v>0.14399999999999999</v>
      </c>
      <c r="G90">
        <v>0.01</v>
      </c>
      <c r="H90">
        <v>6.8</v>
      </c>
      <c r="I90">
        <v>81</v>
      </c>
      <c r="J90">
        <v>11.69</v>
      </c>
    </row>
    <row r="91" spans="1:10" x14ac:dyDescent="0.3">
      <c r="A91" t="s">
        <v>21</v>
      </c>
      <c r="B91" t="s">
        <v>180</v>
      </c>
      <c r="C91">
        <v>0.29699999999999999</v>
      </c>
      <c r="E91">
        <v>0.13700000000000001</v>
      </c>
      <c r="F91" t="s">
        <v>21</v>
      </c>
      <c r="G91" t="s">
        <v>21</v>
      </c>
      <c r="H91" t="s">
        <v>21</v>
      </c>
      <c r="I91" t="s">
        <v>21</v>
      </c>
      <c r="J91" t="s">
        <v>21</v>
      </c>
    </row>
    <row r="92" spans="1:10" x14ac:dyDescent="0.3">
      <c r="A92">
        <v>102</v>
      </c>
      <c r="B92" t="s">
        <v>157</v>
      </c>
      <c r="C92">
        <v>0.112</v>
      </c>
      <c r="E92">
        <v>0.05</v>
      </c>
      <c r="F92">
        <v>4.5999999999999999E-2</v>
      </c>
      <c r="G92">
        <v>5.0000000000000001E-3</v>
      </c>
      <c r="H92">
        <v>11.8</v>
      </c>
      <c r="I92">
        <v>243</v>
      </c>
      <c r="J92">
        <v>11.170999999999999</v>
      </c>
    </row>
    <row r="93" spans="1:10" x14ac:dyDescent="0.3">
      <c r="A93" t="s">
        <v>21</v>
      </c>
      <c r="B93" t="s">
        <v>181</v>
      </c>
      <c r="C93">
        <v>0.10100000000000001</v>
      </c>
      <c r="E93">
        <v>4.2000000000000003E-2</v>
      </c>
      <c r="F93" t="s">
        <v>21</v>
      </c>
      <c r="G93" t="s">
        <v>21</v>
      </c>
      <c r="H93" t="s">
        <v>21</v>
      </c>
      <c r="I93" t="s">
        <v>21</v>
      </c>
      <c r="J93" t="s">
        <v>21</v>
      </c>
    </row>
    <row r="94" spans="1:10" x14ac:dyDescent="0.3">
      <c r="A94">
        <v>103</v>
      </c>
      <c r="B94" t="s">
        <v>158</v>
      </c>
      <c r="C94">
        <v>6.6000000000000003E-2</v>
      </c>
      <c r="E94">
        <v>3.0000000000000001E-3</v>
      </c>
      <c r="F94">
        <v>3.0000000000000001E-3</v>
      </c>
      <c r="G94">
        <v>0</v>
      </c>
      <c r="H94">
        <v>0</v>
      </c>
      <c r="I94">
        <v>729</v>
      </c>
      <c r="J94">
        <v>2.4900000000000002</v>
      </c>
    </row>
    <row r="95" spans="1:10" x14ac:dyDescent="0.3">
      <c r="A95" t="s">
        <v>21</v>
      </c>
      <c r="B95" t="s">
        <v>182</v>
      </c>
      <c r="C95">
        <v>6.4000000000000001E-2</v>
      </c>
      <c r="E95" t="s">
        <v>19</v>
      </c>
      <c r="F95" t="s">
        <v>21</v>
      </c>
      <c r="G95" t="s">
        <v>21</v>
      </c>
      <c r="H95" t="s">
        <v>21</v>
      </c>
      <c r="I95" t="s">
        <v>21</v>
      </c>
      <c r="J95" t="s">
        <v>21</v>
      </c>
    </row>
    <row r="96" spans="1:10" x14ac:dyDescent="0.3">
      <c r="A96">
        <v>104</v>
      </c>
      <c r="B96" t="s">
        <v>159</v>
      </c>
      <c r="C96">
        <v>5.2999999999999999E-2</v>
      </c>
      <c r="E96" t="s">
        <v>19</v>
      </c>
      <c r="F96" t="s">
        <v>19</v>
      </c>
      <c r="G96" t="s">
        <v>19</v>
      </c>
      <c r="H96" t="s">
        <v>19</v>
      </c>
      <c r="I96">
        <v>2187</v>
      </c>
      <c r="J96" t="s">
        <v>19</v>
      </c>
    </row>
    <row r="97" spans="1:10" x14ac:dyDescent="0.3">
      <c r="A97" t="s">
        <v>21</v>
      </c>
      <c r="B97" t="s">
        <v>183</v>
      </c>
      <c r="C97">
        <v>5.1999999999999998E-2</v>
      </c>
      <c r="E97" t="s">
        <v>19</v>
      </c>
      <c r="F97" t="s">
        <v>21</v>
      </c>
      <c r="G97" t="s">
        <v>21</v>
      </c>
      <c r="H97" t="s">
        <v>21</v>
      </c>
      <c r="I97" t="s">
        <v>21</v>
      </c>
      <c r="J97" t="s">
        <v>21</v>
      </c>
    </row>
    <row r="98" spans="1:10" x14ac:dyDescent="0.3">
      <c r="A98">
        <v>105</v>
      </c>
      <c r="B98" t="s">
        <v>160</v>
      </c>
      <c r="C98">
        <v>4.9000000000000002E-2</v>
      </c>
      <c r="D98" t="s">
        <v>65</v>
      </c>
      <c r="E98" t="s">
        <v>19</v>
      </c>
      <c r="F98" t="s">
        <v>19</v>
      </c>
      <c r="G98" t="s">
        <v>19</v>
      </c>
      <c r="H98" t="s">
        <v>19</v>
      </c>
      <c r="I98">
        <v>6561</v>
      </c>
      <c r="J98" t="s">
        <v>19</v>
      </c>
    </row>
    <row r="99" spans="1:10" x14ac:dyDescent="0.3">
      <c r="A99" t="s">
        <v>21</v>
      </c>
      <c r="B99" t="s">
        <v>184</v>
      </c>
      <c r="C99">
        <v>4.9000000000000002E-2</v>
      </c>
      <c r="D99" t="s">
        <v>65</v>
      </c>
      <c r="E99" t="s">
        <v>19</v>
      </c>
      <c r="F99" t="s">
        <v>21</v>
      </c>
      <c r="G99" t="s">
        <v>21</v>
      </c>
      <c r="H99" t="s">
        <v>21</v>
      </c>
      <c r="I99" t="s">
        <v>21</v>
      </c>
      <c r="J99" t="s">
        <v>21</v>
      </c>
    </row>
    <row r="100" spans="1:10" x14ac:dyDescent="0.3">
      <c r="A100">
        <v>106</v>
      </c>
      <c r="B100" t="s">
        <v>161</v>
      </c>
      <c r="C100">
        <v>4.9000000000000002E-2</v>
      </c>
      <c r="D100" t="s">
        <v>65</v>
      </c>
      <c r="E100" t="s">
        <v>19</v>
      </c>
      <c r="F100" t="s">
        <v>19</v>
      </c>
      <c r="G100" t="s">
        <v>19</v>
      </c>
      <c r="H100" t="s">
        <v>19</v>
      </c>
      <c r="I100">
        <v>19683</v>
      </c>
      <c r="J100" t="s">
        <v>19</v>
      </c>
    </row>
    <row r="101" spans="1:10" x14ac:dyDescent="0.3">
      <c r="A101" t="s">
        <v>21</v>
      </c>
      <c r="B101" t="s">
        <v>185</v>
      </c>
      <c r="C101">
        <v>4.8000000000000001E-2</v>
      </c>
      <c r="D101" t="s">
        <v>65</v>
      </c>
      <c r="E101" t="s">
        <v>19</v>
      </c>
      <c r="F101" t="s">
        <v>21</v>
      </c>
      <c r="G101" t="s">
        <v>21</v>
      </c>
      <c r="H101" t="s">
        <v>21</v>
      </c>
      <c r="I101" t="s">
        <v>21</v>
      </c>
      <c r="J101" t="s">
        <v>21</v>
      </c>
    </row>
    <row r="102" spans="1:10" x14ac:dyDescent="0.3">
      <c r="A102">
        <v>107</v>
      </c>
      <c r="B102" t="s">
        <v>162</v>
      </c>
      <c r="C102">
        <v>4.8000000000000001E-2</v>
      </c>
      <c r="D102" t="s">
        <v>65</v>
      </c>
      <c r="E102" t="s">
        <v>19</v>
      </c>
      <c r="F102" t="s">
        <v>19</v>
      </c>
      <c r="G102" t="s">
        <v>19</v>
      </c>
      <c r="H102" t="s">
        <v>19</v>
      </c>
      <c r="I102">
        <v>59049</v>
      </c>
      <c r="J102" t="s">
        <v>19</v>
      </c>
    </row>
    <row r="103" spans="1:10" x14ac:dyDescent="0.3">
      <c r="A103" t="s">
        <v>21</v>
      </c>
      <c r="B103" t="s">
        <v>186</v>
      </c>
      <c r="C103">
        <v>4.7E-2</v>
      </c>
      <c r="D103" t="s">
        <v>65</v>
      </c>
      <c r="E103" t="s">
        <v>19</v>
      </c>
      <c r="F103" t="s">
        <v>21</v>
      </c>
      <c r="G103" t="s">
        <v>21</v>
      </c>
      <c r="H103" t="s">
        <v>21</v>
      </c>
      <c r="I103" t="s">
        <v>21</v>
      </c>
      <c r="J103" t="s">
        <v>21</v>
      </c>
    </row>
    <row r="104" spans="1:10" x14ac:dyDescent="0.3">
      <c r="A104">
        <v>108</v>
      </c>
      <c r="B104" t="s">
        <v>163</v>
      </c>
      <c r="C104">
        <v>0.05</v>
      </c>
      <c r="E104" t="s">
        <v>19</v>
      </c>
      <c r="F104" t="s">
        <v>19</v>
      </c>
      <c r="G104" t="s">
        <v>19</v>
      </c>
      <c r="H104" t="s">
        <v>19</v>
      </c>
      <c r="I104">
        <v>177147</v>
      </c>
      <c r="J104" t="s">
        <v>19</v>
      </c>
    </row>
    <row r="105" spans="1:10" x14ac:dyDescent="0.3">
      <c r="A105" t="s">
        <v>21</v>
      </c>
      <c r="B105" t="s">
        <v>187</v>
      </c>
      <c r="C105">
        <v>4.3999999999999997E-2</v>
      </c>
      <c r="D105" t="s">
        <v>65</v>
      </c>
      <c r="E105" t="s">
        <v>19</v>
      </c>
      <c r="F105" t="s">
        <v>21</v>
      </c>
      <c r="G105" t="s">
        <v>21</v>
      </c>
      <c r="H105" t="s">
        <v>21</v>
      </c>
      <c r="I105" t="s">
        <v>21</v>
      </c>
      <c r="J105" t="s">
        <v>21</v>
      </c>
    </row>
    <row r="106" spans="1:10" x14ac:dyDescent="0.3">
      <c r="A106">
        <v>109</v>
      </c>
      <c r="B106" t="s">
        <v>200</v>
      </c>
      <c r="C106">
        <v>3.613</v>
      </c>
      <c r="D106" t="s">
        <v>65</v>
      </c>
      <c r="E106" t="s">
        <v>19</v>
      </c>
      <c r="F106">
        <v>365.70699999999999</v>
      </c>
      <c r="G106">
        <v>0</v>
      </c>
      <c r="H106">
        <v>0</v>
      </c>
      <c r="I106">
        <v>1</v>
      </c>
      <c r="J106">
        <v>365.70699999999999</v>
      </c>
    </row>
    <row r="107" spans="1:10" x14ac:dyDescent="0.3">
      <c r="A107" t="s">
        <v>21</v>
      </c>
      <c r="B107" t="s">
        <v>224</v>
      </c>
      <c r="C107">
        <v>3.5489999999999999</v>
      </c>
      <c r="D107" t="s">
        <v>65</v>
      </c>
      <c r="E107">
        <v>365.70699999999999</v>
      </c>
      <c r="F107" t="s">
        <v>21</v>
      </c>
      <c r="G107" t="s">
        <v>21</v>
      </c>
      <c r="H107" t="s">
        <v>21</v>
      </c>
      <c r="I107" t="s">
        <v>21</v>
      </c>
      <c r="J107" t="s">
        <v>21</v>
      </c>
    </row>
    <row r="108" spans="1:10" x14ac:dyDescent="0.3">
      <c r="A108">
        <v>11</v>
      </c>
      <c r="B108" t="s">
        <v>102</v>
      </c>
      <c r="C108">
        <v>4.4999999999999998E-2</v>
      </c>
      <c r="D108" t="s">
        <v>65</v>
      </c>
      <c r="E108" t="s">
        <v>19</v>
      </c>
      <c r="F108" t="s">
        <v>19</v>
      </c>
      <c r="G108" t="s">
        <v>19</v>
      </c>
      <c r="H108" t="s">
        <v>19</v>
      </c>
      <c r="I108">
        <v>59049</v>
      </c>
      <c r="J108" t="s">
        <v>19</v>
      </c>
    </row>
    <row r="109" spans="1:10" x14ac:dyDescent="0.3">
      <c r="A109" t="s">
        <v>21</v>
      </c>
      <c r="B109" t="s">
        <v>126</v>
      </c>
      <c r="C109">
        <v>4.5999999999999999E-2</v>
      </c>
      <c r="D109" t="s">
        <v>65</v>
      </c>
      <c r="E109" t="s">
        <v>19</v>
      </c>
      <c r="F109" t="s">
        <v>21</v>
      </c>
      <c r="G109" t="s">
        <v>21</v>
      </c>
      <c r="H109" t="s">
        <v>21</v>
      </c>
      <c r="I109" t="s">
        <v>21</v>
      </c>
      <c r="J109" t="s">
        <v>21</v>
      </c>
    </row>
    <row r="110" spans="1:10" x14ac:dyDescent="0.3">
      <c r="A110">
        <v>110</v>
      </c>
      <c r="B110" t="s">
        <v>201</v>
      </c>
      <c r="C110">
        <v>3.5710000000000002</v>
      </c>
      <c r="D110" t="s">
        <v>65</v>
      </c>
      <c r="E110">
        <v>1076.2629999999999</v>
      </c>
      <c r="F110">
        <v>569.17999999999995</v>
      </c>
      <c r="G110">
        <v>717.12400000000002</v>
      </c>
      <c r="H110">
        <v>126</v>
      </c>
      <c r="I110">
        <v>3</v>
      </c>
      <c r="J110">
        <v>1707.5409999999999</v>
      </c>
    </row>
    <row r="111" spans="1:10" x14ac:dyDescent="0.3">
      <c r="A111" t="s">
        <v>21</v>
      </c>
      <c r="B111" t="s">
        <v>225</v>
      </c>
      <c r="C111">
        <v>3.4540000000000002</v>
      </c>
      <c r="D111" t="s">
        <v>65</v>
      </c>
      <c r="E111">
        <v>62.097000000000001</v>
      </c>
      <c r="F111" t="s">
        <v>21</v>
      </c>
      <c r="G111" t="s">
        <v>21</v>
      </c>
      <c r="H111" t="s">
        <v>21</v>
      </c>
      <c r="I111" t="s">
        <v>21</v>
      </c>
      <c r="J111" t="s">
        <v>21</v>
      </c>
    </row>
    <row r="112" spans="1:10" x14ac:dyDescent="0.3">
      <c r="A112">
        <v>111</v>
      </c>
      <c r="B112" t="s">
        <v>202</v>
      </c>
      <c r="C112">
        <v>3.403</v>
      </c>
      <c r="E112">
        <v>37.868000000000002</v>
      </c>
      <c r="F112">
        <v>24.620999999999999</v>
      </c>
      <c r="G112">
        <v>18.734999999999999</v>
      </c>
      <c r="H112">
        <v>76.099999999999994</v>
      </c>
      <c r="I112">
        <v>9</v>
      </c>
      <c r="J112">
        <v>221.58600000000001</v>
      </c>
    </row>
    <row r="113" spans="1:10" x14ac:dyDescent="0.3">
      <c r="A113" t="s">
        <v>21</v>
      </c>
      <c r="B113" t="s">
        <v>226</v>
      </c>
      <c r="C113">
        <v>3.1890000000000001</v>
      </c>
      <c r="E113">
        <v>11.372999999999999</v>
      </c>
      <c r="F113" t="s">
        <v>21</v>
      </c>
      <c r="G113" t="s">
        <v>21</v>
      </c>
      <c r="H113" t="s">
        <v>21</v>
      </c>
      <c r="I113" t="s">
        <v>21</v>
      </c>
      <c r="J113" t="s">
        <v>21</v>
      </c>
    </row>
    <row r="114" spans="1:10" x14ac:dyDescent="0.3">
      <c r="A114">
        <v>112</v>
      </c>
      <c r="B114" t="s">
        <v>203</v>
      </c>
      <c r="C114">
        <v>1.532</v>
      </c>
      <c r="E114">
        <v>0.71899999999999997</v>
      </c>
      <c r="F114">
        <v>0.66900000000000004</v>
      </c>
      <c r="G114">
        <v>7.0000000000000007E-2</v>
      </c>
      <c r="H114">
        <v>10.4</v>
      </c>
      <c r="I114">
        <v>27</v>
      </c>
      <c r="J114">
        <v>18.073</v>
      </c>
    </row>
    <row r="115" spans="1:10" x14ac:dyDescent="0.3">
      <c r="A115" t="s">
        <v>21</v>
      </c>
      <c r="B115" t="s">
        <v>227</v>
      </c>
      <c r="C115">
        <v>1.3859999999999999</v>
      </c>
      <c r="E115">
        <v>0.62</v>
      </c>
      <c r="F115" t="s">
        <v>21</v>
      </c>
      <c r="G115" t="s">
        <v>21</v>
      </c>
      <c r="H115" t="s">
        <v>21</v>
      </c>
      <c r="I115" t="s">
        <v>21</v>
      </c>
      <c r="J115" t="s">
        <v>21</v>
      </c>
    </row>
    <row r="116" spans="1:10" x14ac:dyDescent="0.3">
      <c r="A116">
        <v>113</v>
      </c>
      <c r="B116" t="s">
        <v>204</v>
      </c>
      <c r="C116">
        <v>0.39600000000000002</v>
      </c>
      <c r="E116">
        <v>0.17599999999999999</v>
      </c>
      <c r="F116">
        <v>0.17599999999999999</v>
      </c>
      <c r="G116">
        <v>0</v>
      </c>
      <c r="H116">
        <v>0.1</v>
      </c>
      <c r="I116">
        <v>81</v>
      </c>
      <c r="J116">
        <v>14.252000000000001</v>
      </c>
    </row>
    <row r="117" spans="1:10" x14ac:dyDescent="0.3">
      <c r="A117" t="s">
        <v>21</v>
      </c>
      <c r="B117" t="s">
        <v>228</v>
      </c>
      <c r="C117">
        <v>0.39700000000000002</v>
      </c>
      <c r="E117">
        <v>0.17599999999999999</v>
      </c>
      <c r="F117" t="s">
        <v>21</v>
      </c>
      <c r="G117" t="s">
        <v>21</v>
      </c>
      <c r="H117" t="s">
        <v>21</v>
      </c>
      <c r="I117" t="s">
        <v>21</v>
      </c>
      <c r="J117" t="s">
        <v>21</v>
      </c>
    </row>
    <row r="118" spans="1:10" x14ac:dyDescent="0.3">
      <c r="A118">
        <v>114</v>
      </c>
      <c r="B118" t="s">
        <v>205</v>
      </c>
      <c r="C118">
        <v>0.13900000000000001</v>
      </c>
      <c r="E118">
        <v>6.6000000000000003E-2</v>
      </c>
      <c r="F118">
        <v>6.3E-2</v>
      </c>
      <c r="G118">
        <v>4.0000000000000001E-3</v>
      </c>
      <c r="H118">
        <v>6.9</v>
      </c>
      <c r="I118">
        <v>243</v>
      </c>
      <c r="J118">
        <v>15.364000000000001</v>
      </c>
    </row>
    <row r="119" spans="1:10" x14ac:dyDescent="0.3">
      <c r="A119" t="s">
        <v>21</v>
      </c>
      <c r="B119" t="s">
        <v>229</v>
      </c>
      <c r="C119">
        <v>0.129</v>
      </c>
      <c r="E119">
        <v>0.06</v>
      </c>
      <c r="F119" t="s">
        <v>21</v>
      </c>
      <c r="G119" t="s">
        <v>21</v>
      </c>
      <c r="H119" t="s">
        <v>21</v>
      </c>
      <c r="I119" t="s">
        <v>21</v>
      </c>
      <c r="J119" t="s">
        <v>21</v>
      </c>
    </row>
    <row r="120" spans="1:10" x14ac:dyDescent="0.3">
      <c r="A120">
        <v>115</v>
      </c>
      <c r="B120" t="s">
        <v>206</v>
      </c>
      <c r="C120">
        <v>7.3999999999999996E-2</v>
      </c>
      <c r="E120">
        <v>1.7999999999999999E-2</v>
      </c>
      <c r="F120">
        <v>1.7000000000000001E-2</v>
      </c>
      <c r="G120">
        <v>1E-3</v>
      </c>
      <c r="H120">
        <v>7.2</v>
      </c>
      <c r="I120">
        <v>729</v>
      </c>
      <c r="J120">
        <v>12.307</v>
      </c>
    </row>
    <row r="121" spans="1:10" x14ac:dyDescent="0.3">
      <c r="A121" t="s">
        <v>21</v>
      </c>
      <c r="B121" t="s">
        <v>230</v>
      </c>
      <c r="C121">
        <v>7.1999999999999995E-2</v>
      </c>
      <c r="E121">
        <v>1.6E-2</v>
      </c>
      <c r="F121" t="s">
        <v>21</v>
      </c>
      <c r="G121" t="s">
        <v>21</v>
      </c>
      <c r="H121" t="s">
        <v>21</v>
      </c>
      <c r="I121" t="s">
        <v>21</v>
      </c>
      <c r="J121" t="s">
        <v>21</v>
      </c>
    </row>
    <row r="122" spans="1:10" x14ac:dyDescent="0.3">
      <c r="A122">
        <v>116</v>
      </c>
      <c r="B122" t="s">
        <v>207</v>
      </c>
      <c r="C122">
        <v>5.6000000000000001E-2</v>
      </c>
      <c r="E122" t="s">
        <v>19</v>
      </c>
      <c r="F122" t="s">
        <v>19</v>
      </c>
      <c r="G122" t="s">
        <v>19</v>
      </c>
      <c r="H122" t="s">
        <v>19</v>
      </c>
      <c r="I122">
        <v>2187</v>
      </c>
      <c r="J122" t="s">
        <v>19</v>
      </c>
    </row>
    <row r="123" spans="1:10" x14ac:dyDescent="0.3">
      <c r="A123" t="s">
        <v>21</v>
      </c>
      <c r="B123" t="s">
        <v>231</v>
      </c>
      <c r="C123">
        <v>5.5E-2</v>
      </c>
      <c r="E123" t="s">
        <v>19</v>
      </c>
      <c r="F123" t="s">
        <v>21</v>
      </c>
      <c r="G123" t="s">
        <v>21</v>
      </c>
      <c r="H123" t="s">
        <v>21</v>
      </c>
      <c r="I123" t="s">
        <v>21</v>
      </c>
      <c r="J123" t="s">
        <v>21</v>
      </c>
    </row>
    <row r="124" spans="1:10" x14ac:dyDescent="0.3">
      <c r="A124">
        <v>117</v>
      </c>
      <c r="B124" t="s">
        <v>208</v>
      </c>
      <c r="C124">
        <v>5.0999999999999997E-2</v>
      </c>
      <c r="E124" t="s">
        <v>19</v>
      </c>
      <c r="F124" t="s">
        <v>19</v>
      </c>
      <c r="G124" t="s">
        <v>19</v>
      </c>
      <c r="H124" t="s">
        <v>19</v>
      </c>
      <c r="I124">
        <v>6561</v>
      </c>
      <c r="J124" t="s">
        <v>19</v>
      </c>
    </row>
    <row r="125" spans="1:10" x14ac:dyDescent="0.3">
      <c r="A125" t="s">
        <v>21</v>
      </c>
      <c r="B125" t="s">
        <v>232</v>
      </c>
      <c r="C125">
        <v>4.9000000000000002E-2</v>
      </c>
      <c r="E125" t="s">
        <v>19</v>
      </c>
      <c r="F125" t="s">
        <v>21</v>
      </c>
      <c r="G125" t="s">
        <v>21</v>
      </c>
      <c r="H125" t="s">
        <v>21</v>
      </c>
      <c r="I125" t="s">
        <v>21</v>
      </c>
      <c r="J125" t="s">
        <v>21</v>
      </c>
    </row>
    <row r="126" spans="1:10" x14ac:dyDescent="0.3">
      <c r="A126">
        <v>118</v>
      </c>
      <c r="B126" t="s">
        <v>209</v>
      </c>
      <c r="C126">
        <v>0.05</v>
      </c>
      <c r="E126" t="s">
        <v>19</v>
      </c>
      <c r="F126" t="s">
        <v>19</v>
      </c>
      <c r="G126" t="s">
        <v>19</v>
      </c>
      <c r="H126" t="s">
        <v>19</v>
      </c>
      <c r="I126">
        <v>19683</v>
      </c>
      <c r="J126" t="s">
        <v>19</v>
      </c>
    </row>
    <row r="127" spans="1:10" x14ac:dyDescent="0.3">
      <c r="A127" t="s">
        <v>21</v>
      </c>
      <c r="B127" t="s">
        <v>233</v>
      </c>
      <c r="C127">
        <v>4.7E-2</v>
      </c>
      <c r="D127" t="s">
        <v>65</v>
      </c>
      <c r="E127" t="s">
        <v>19</v>
      </c>
      <c r="F127" t="s">
        <v>21</v>
      </c>
      <c r="G127" t="s">
        <v>21</v>
      </c>
      <c r="H127" t="s">
        <v>21</v>
      </c>
      <c r="I127" t="s">
        <v>21</v>
      </c>
      <c r="J127" t="s">
        <v>21</v>
      </c>
    </row>
    <row r="128" spans="1:10" x14ac:dyDescent="0.3">
      <c r="A128">
        <v>119</v>
      </c>
      <c r="B128" t="s">
        <v>210</v>
      </c>
      <c r="C128">
        <v>4.8000000000000001E-2</v>
      </c>
      <c r="D128" t="s">
        <v>65</v>
      </c>
      <c r="E128" t="s">
        <v>19</v>
      </c>
      <c r="F128" t="s">
        <v>19</v>
      </c>
      <c r="G128" t="s">
        <v>19</v>
      </c>
      <c r="H128" t="s">
        <v>19</v>
      </c>
      <c r="I128">
        <v>59049</v>
      </c>
      <c r="J128" t="s">
        <v>19</v>
      </c>
    </row>
    <row r="129" spans="1:10" x14ac:dyDescent="0.3">
      <c r="A129" t="s">
        <v>21</v>
      </c>
      <c r="B129" t="s">
        <v>234</v>
      </c>
      <c r="C129">
        <v>4.9000000000000002E-2</v>
      </c>
      <c r="E129" t="s">
        <v>19</v>
      </c>
      <c r="F129" t="s">
        <v>21</v>
      </c>
      <c r="G129" t="s">
        <v>21</v>
      </c>
      <c r="H129" t="s">
        <v>21</v>
      </c>
      <c r="I129" t="s">
        <v>21</v>
      </c>
      <c r="J129" t="s">
        <v>21</v>
      </c>
    </row>
    <row r="130" spans="1:10" x14ac:dyDescent="0.3">
      <c r="A130">
        <v>12</v>
      </c>
      <c r="B130" t="s">
        <v>103</v>
      </c>
      <c r="C130">
        <v>4.4999999999999998E-2</v>
      </c>
      <c r="D130" t="s">
        <v>65</v>
      </c>
      <c r="E130" t="s">
        <v>19</v>
      </c>
      <c r="F130" t="s">
        <v>19</v>
      </c>
      <c r="G130" t="s">
        <v>19</v>
      </c>
      <c r="H130" t="s">
        <v>19</v>
      </c>
      <c r="I130">
        <v>177147</v>
      </c>
      <c r="J130" t="s">
        <v>19</v>
      </c>
    </row>
    <row r="131" spans="1:10" x14ac:dyDescent="0.3">
      <c r="A131" t="s">
        <v>21</v>
      </c>
      <c r="B131" t="s">
        <v>127</v>
      </c>
      <c r="C131">
        <v>4.5999999999999999E-2</v>
      </c>
      <c r="D131" t="s">
        <v>65</v>
      </c>
      <c r="E131" t="s">
        <v>19</v>
      </c>
      <c r="F131" t="s">
        <v>21</v>
      </c>
      <c r="G131" t="s">
        <v>21</v>
      </c>
      <c r="H131" t="s">
        <v>21</v>
      </c>
      <c r="I131" t="s">
        <v>21</v>
      </c>
      <c r="J131" t="s">
        <v>21</v>
      </c>
    </row>
    <row r="132" spans="1:10" x14ac:dyDescent="0.3">
      <c r="A132">
        <v>120</v>
      </c>
      <c r="B132" t="s">
        <v>211</v>
      </c>
      <c r="C132">
        <v>4.7E-2</v>
      </c>
      <c r="D132" t="s">
        <v>65</v>
      </c>
      <c r="E132" t="s">
        <v>19</v>
      </c>
      <c r="F132" t="s">
        <v>19</v>
      </c>
      <c r="G132" t="s">
        <v>19</v>
      </c>
      <c r="H132" t="s">
        <v>19</v>
      </c>
      <c r="I132">
        <v>177147</v>
      </c>
      <c r="J132" t="s">
        <v>19</v>
      </c>
    </row>
    <row r="133" spans="1:10" x14ac:dyDescent="0.3">
      <c r="A133" t="s">
        <v>21</v>
      </c>
      <c r="B133" t="s">
        <v>235</v>
      </c>
      <c r="C133">
        <v>4.4999999999999998E-2</v>
      </c>
      <c r="D133" t="s">
        <v>65</v>
      </c>
      <c r="E133" t="s">
        <v>19</v>
      </c>
      <c r="F133" t="s">
        <v>21</v>
      </c>
      <c r="G133" t="s">
        <v>21</v>
      </c>
      <c r="H133" t="s">
        <v>21</v>
      </c>
      <c r="I133" t="s">
        <v>21</v>
      </c>
      <c r="J133" t="s">
        <v>21</v>
      </c>
    </row>
    <row r="134" spans="1:10" x14ac:dyDescent="0.3">
      <c r="A134">
        <v>121</v>
      </c>
      <c r="B134" t="s">
        <v>248</v>
      </c>
      <c r="C134">
        <v>4.8000000000000001E-2</v>
      </c>
      <c r="D134" t="s">
        <v>65</v>
      </c>
      <c r="E134" t="s">
        <v>19</v>
      </c>
      <c r="F134" t="s">
        <v>19</v>
      </c>
      <c r="G134" t="s">
        <v>19</v>
      </c>
      <c r="H134" t="s">
        <v>19</v>
      </c>
      <c r="I134">
        <v>1</v>
      </c>
      <c r="J134" t="s">
        <v>19</v>
      </c>
    </row>
    <row r="135" spans="1:10" x14ac:dyDescent="0.3">
      <c r="A135" t="s">
        <v>21</v>
      </c>
      <c r="B135" t="s">
        <v>272</v>
      </c>
      <c r="C135">
        <v>4.5999999999999999E-2</v>
      </c>
      <c r="D135" t="s">
        <v>65</v>
      </c>
      <c r="E135" t="s">
        <v>19</v>
      </c>
      <c r="F135" t="s">
        <v>21</v>
      </c>
      <c r="G135" t="s">
        <v>21</v>
      </c>
      <c r="H135" t="s">
        <v>21</v>
      </c>
      <c r="I135" t="s">
        <v>21</v>
      </c>
      <c r="J135" t="s">
        <v>21</v>
      </c>
    </row>
    <row r="136" spans="1:10" x14ac:dyDescent="0.3">
      <c r="A136">
        <v>122</v>
      </c>
      <c r="B136" t="s">
        <v>249</v>
      </c>
      <c r="C136">
        <v>4.5999999999999999E-2</v>
      </c>
      <c r="D136" t="s">
        <v>65</v>
      </c>
      <c r="E136" t="s">
        <v>19</v>
      </c>
      <c r="F136" t="s">
        <v>19</v>
      </c>
      <c r="G136" t="s">
        <v>19</v>
      </c>
      <c r="H136" t="s">
        <v>19</v>
      </c>
      <c r="I136">
        <v>3</v>
      </c>
      <c r="J136" t="s">
        <v>19</v>
      </c>
    </row>
    <row r="137" spans="1:10" x14ac:dyDescent="0.3">
      <c r="A137" t="s">
        <v>21</v>
      </c>
      <c r="B137" t="s">
        <v>273</v>
      </c>
      <c r="C137">
        <v>4.7E-2</v>
      </c>
      <c r="D137" t="s">
        <v>65</v>
      </c>
      <c r="E137" t="s">
        <v>19</v>
      </c>
      <c r="F137" t="s">
        <v>21</v>
      </c>
      <c r="G137" t="s">
        <v>21</v>
      </c>
      <c r="H137" t="s">
        <v>21</v>
      </c>
      <c r="I137" t="s">
        <v>21</v>
      </c>
      <c r="J137" t="s">
        <v>21</v>
      </c>
    </row>
    <row r="138" spans="1:10" x14ac:dyDescent="0.3">
      <c r="A138">
        <v>123</v>
      </c>
      <c r="B138" t="s">
        <v>250</v>
      </c>
      <c r="C138">
        <v>4.9000000000000002E-2</v>
      </c>
      <c r="E138" t="s">
        <v>19</v>
      </c>
      <c r="F138" t="s">
        <v>19</v>
      </c>
      <c r="G138" t="s">
        <v>19</v>
      </c>
      <c r="H138" t="s">
        <v>19</v>
      </c>
      <c r="I138">
        <v>9</v>
      </c>
      <c r="J138" t="s">
        <v>19</v>
      </c>
    </row>
    <row r="139" spans="1:10" x14ac:dyDescent="0.3">
      <c r="A139" t="s">
        <v>21</v>
      </c>
      <c r="B139" t="s">
        <v>274</v>
      </c>
      <c r="C139">
        <v>4.8000000000000001E-2</v>
      </c>
      <c r="D139" t="s">
        <v>65</v>
      </c>
      <c r="E139" t="s">
        <v>19</v>
      </c>
      <c r="F139" t="s">
        <v>21</v>
      </c>
      <c r="G139" t="s">
        <v>21</v>
      </c>
      <c r="H139" t="s">
        <v>21</v>
      </c>
      <c r="I139" t="s">
        <v>21</v>
      </c>
      <c r="J139" t="s">
        <v>21</v>
      </c>
    </row>
    <row r="140" spans="1:10" x14ac:dyDescent="0.3">
      <c r="A140">
        <v>124</v>
      </c>
      <c r="B140" t="s">
        <v>251</v>
      </c>
      <c r="C140">
        <v>4.8000000000000001E-2</v>
      </c>
      <c r="D140" t="s">
        <v>65</v>
      </c>
      <c r="E140" t="s">
        <v>19</v>
      </c>
      <c r="F140" t="s">
        <v>19</v>
      </c>
      <c r="G140" t="s">
        <v>19</v>
      </c>
      <c r="H140" t="s">
        <v>19</v>
      </c>
      <c r="I140">
        <v>27</v>
      </c>
      <c r="J140" t="s">
        <v>19</v>
      </c>
    </row>
    <row r="141" spans="1:10" x14ac:dyDescent="0.3">
      <c r="A141" t="s">
        <v>21</v>
      </c>
      <c r="B141" t="s">
        <v>275</v>
      </c>
      <c r="C141">
        <v>4.8000000000000001E-2</v>
      </c>
      <c r="D141" t="s">
        <v>65</v>
      </c>
      <c r="E141" t="s">
        <v>19</v>
      </c>
      <c r="F141" t="s">
        <v>21</v>
      </c>
      <c r="G141" t="s">
        <v>21</v>
      </c>
      <c r="H141" t="s">
        <v>21</v>
      </c>
      <c r="I141" t="s">
        <v>21</v>
      </c>
      <c r="J141" t="s">
        <v>21</v>
      </c>
    </row>
    <row r="142" spans="1:10" x14ac:dyDescent="0.3">
      <c r="A142">
        <v>125</v>
      </c>
      <c r="B142" t="s">
        <v>252</v>
      </c>
      <c r="C142">
        <v>4.9000000000000002E-2</v>
      </c>
      <c r="E142" t="s">
        <v>19</v>
      </c>
      <c r="F142" t="s">
        <v>19</v>
      </c>
      <c r="G142" t="s">
        <v>19</v>
      </c>
      <c r="H142" t="s">
        <v>19</v>
      </c>
      <c r="I142">
        <v>81</v>
      </c>
      <c r="J142" t="s">
        <v>19</v>
      </c>
    </row>
    <row r="143" spans="1:10" x14ac:dyDescent="0.3">
      <c r="A143" t="s">
        <v>21</v>
      </c>
      <c r="B143" t="s">
        <v>276</v>
      </c>
      <c r="C143">
        <v>4.9000000000000002E-2</v>
      </c>
      <c r="E143" t="s">
        <v>19</v>
      </c>
      <c r="F143" t="s">
        <v>21</v>
      </c>
      <c r="G143" t="s">
        <v>21</v>
      </c>
      <c r="H143" t="s">
        <v>21</v>
      </c>
      <c r="I143" t="s">
        <v>21</v>
      </c>
      <c r="J143" t="s">
        <v>21</v>
      </c>
    </row>
    <row r="144" spans="1:10" x14ac:dyDescent="0.3">
      <c r="A144">
        <v>126</v>
      </c>
      <c r="B144" t="s">
        <v>253</v>
      </c>
      <c r="C144">
        <v>4.9000000000000002E-2</v>
      </c>
      <c r="E144" t="s">
        <v>19</v>
      </c>
      <c r="F144" t="s">
        <v>19</v>
      </c>
      <c r="G144" t="s">
        <v>19</v>
      </c>
      <c r="H144" t="s">
        <v>19</v>
      </c>
      <c r="I144">
        <v>243</v>
      </c>
      <c r="J144" t="s">
        <v>19</v>
      </c>
    </row>
    <row r="145" spans="1:10" x14ac:dyDescent="0.3">
      <c r="A145" t="s">
        <v>21</v>
      </c>
      <c r="B145" t="s">
        <v>277</v>
      </c>
      <c r="C145">
        <v>5.2999999999999999E-2</v>
      </c>
      <c r="E145" t="s">
        <v>19</v>
      </c>
      <c r="F145" t="s">
        <v>21</v>
      </c>
      <c r="G145" t="s">
        <v>21</v>
      </c>
      <c r="H145" t="s">
        <v>21</v>
      </c>
      <c r="I145" t="s">
        <v>21</v>
      </c>
      <c r="J145" t="s">
        <v>21</v>
      </c>
    </row>
    <row r="146" spans="1:10" x14ac:dyDescent="0.3">
      <c r="A146">
        <v>127</v>
      </c>
      <c r="B146" t="s">
        <v>254</v>
      </c>
      <c r="C146">
        <v>0.05</v>
      </c>
      <c r="E146" t="s">
        <v>19</v>
      </c>
      <c r="F146" t="s">
        <v>19</v>
      </c>
      <c r="G146" t="s">
        <v>19</v>
      </c>
      <c r="H146" t="s">
        <v>19</v>
      </c>
      <c r="I146">
        <v>729</v>
      </c>
      <c r="J146" t="s">
        <v>19</v>
      </c>
    </row>
    <row r="147" spans="1:10" x14ac:dyDescent="0.3">
      <c r="A147" t="s">
        <v>21</v>
      </c>
      <c r="B147" t="s">
        <v>278</v>
      </c>
      <c r="C147">
        <v>4.9000000000000002E-2</v>
      </c>
      <c r="E147" t="s">
        <v>19</v>
      </c>
      <c r="F147" t="s">
        <v>21</v>
      </c>
      <c r="G147" t="s">
        <v>21</v>
      </c>
      <c r="H147" t="s">
        <v>21</v>
      </c>
      <c r="I147" t="s">
        <v>21</v>
      </c>
      <c r="J147" t="s">
        <v>21</v>
      </c>
    </row>
    <row r="148" spans="1:10" x14ac:dyDescent="0.3">
      <c r="A148">
        <v>128</v>
      </c>
      <c r="B148" t="s">
        <v>255</v>
      </c>
      <c r="C148">
        <v>4.9000000000000002E-2</v>
      </c>
      <c r="E148" t="s">
        <v>19</v>
      </c>
      <c r="F148" t="s">
        <v>19</v>
      </c>
      <c r="G148" t="s">
        <v>19</v>
      </c>
      <c r="H148" t="s">
        <v>19</v>
      </c>
      <c r="I148">
        <v>2187</v>
      </c>
      <c r="J148" t="s">
        <v>19</v>
      </c>
    </row>
    <row r="149" spans="1:10" x14ac:dyDescent="0.3">
      <c r="A149" t="s">
        <v>21</v>
      </c>
      <c r="B149" t="s">
        <v>279</v>
      </c>
      <c r="C149">
        <v>4.9000000000000002E-2</v>
      </c>
      <c r="D149" t="s">
        <v>65</v>
      </c>
      <c r="E149" t="s">
        <v>19</v>
      </c>
      <c r="F149" t="s">
        <v>21</v>
      </c>
      <c r="G149" t="s">
        <v>21</v>
      </c>
      <c r="H149" t="s">
        <v>21</v>
      </c>
      <c r="I149" t="s">
        <v>21</v>
      </c>
      <c r="J149" t="s">
        <v>21</v>
      </c>
    </row>
    <row r="150" spans="1:10" x14ac:dyDescent="0.3">
      <c r="A150">
        <v>129</v>
      </c>
      <c r="B150" t="s">
        <v>256</v>
      </c>
      <c r="C150">
        <v>4.8000000000000001E-2</v>
      </c>
      <c r="D150" t="s">
        <v>65</v>
      </c>
      <c r="E150" t="s">
        <v>19</v>
      </c>
      <c r="F150" t="s">
        <v>19</v>
      </c>
      <c r="G150" t="s">
        <v>19</v>
      </c>
      <c r="H150" t="s">
        <v>19</v>
      </c>
      <c r="I150">
        <v>6561</v>
      </c>
      <c r="J150" t="s">
        <v>19</v>
      </c>
    </row>
    <row r="151" spans="1:10" x14ac:dyDescent="0.3">
      <c r="A151" t="s">
        <v>21</v>
      </c>
      <c r="B151" t="s">
        <v>280</v>
      </c>
      <c r="C151">
        <v>4.9000000000000002E-2</v>
      </c>
      <c r="E151" t="s">
        <v>19</v>
      </c>
      <c r="F151" t="s">
        <v>21</v>
      </c>
      <c r="G151" t="s">
        <v>21</v>
      </c>
      <c r="H151" t="s">
        <v>21</v>
      </c>
      <c r="I151" t="s">
        <v>21</v>
      </c>
      <c r="J151" t="s">
        <v>21</v>
      </c>
    </row>
    <row r="152" spans="1:10" x14ac:dyDescent="0.3">
      <c r="A152">
        <v>13</v>
      </c>
      <c r="B152" t="s">
        <v>140</v>
      </c>
      <c r="C152">
        <v>5.2999999999999999E-2</v>
      </c>
      <c r="E152" t="s">
        <v>19</v>
      </c>
      <c r="F152" t="s">
        <v>19</v>
      </c>
      <c r="G152" t="s">
        <v>19</v>
      </c>
      <c r="H152" t="s">
        <v>19</v>
      </c>
      <c r="I152">
        <v>1</v>
      </c>
      <c r="J152" t="s">
        <v>19</v>
      </c>
    </row>
    <row r="153" spans="1:10" x14ac:dyDescent="0.3">
      <c r="A153" t="s">
        <v>21</v>
      </c>
      <c r="B153" t="s">
        <v>164</v>
      </c>
      <c r="C153">
        <v>4.9000000000000002E-2</v>
      </c>
      <c r="D153" t="s">
        <v>65</v>
      </c>
      <c r="E153" t="s">
        <v>19</v>
      </c>
      <c r="F153" t="s">
        <v>21</v>
      </c>
      <c r="G153" t="s">
        <v>21</v>
      </c>
      <c r="H153" t="s">
        <v>21</v>
      </c>
      <c r="I153" t="s">
        <v>21</v>
      </c>
      <c r="J153" t="s">
        <v>21</v>
      </c>
    </row>
    <row r="154" spans="1:10" x14ac:dyDescent="0.3">
      <c r="A154">
        <v>130</v>
      </c>
      <c r="B154" t="s">
        <v>257</v>
      </c>
      <c r="C154">
        <v>4.5999999999999999E-2</v>
      </c>
      <c r="D154" t="s">
        <v>65</v>
      </c>
      <c r="E154" t="s">
        <v>19</v>
      </c>
      <c r="F154" t="s">
        <v>19</v>
      </c>
      <c r="G154" t="s">
        <v>19</v>
      </c>
      <c r="H154" t="s">
        <v>19</v>
      </c>
      <c r="I154">
        <v>19683</v>
      </c>
      <c r="J154" t="s">
        <v>19</v>
      </c>
    </row>
    <row r="155" spans="1:10" x14ac:dyDescent="0.3">
      <c r="A155" t="s">
        <v>21</v>
      </c>
      <c r="B155" t="s">
        <v>281</v>
      </c>
      <c r="C155">
        <v>4.8000000000000001E-2</v>
      </c>
      <c r="D155" t="s">
        <v>65</v>
      </c>
      <c r="E155" t="s">
        <v>19</v>
      </c>
      <c r="F155" t="s">
        <v>21</v>
      </c>
      <c r="G155" t="s">
        <v>21</v>
      </c>
      <c r="H155" t="s">
        <v>21</v>
      </c>
      <c r="I155" t="s">
        <v>21</v>
      </c>
      <c r="J155" t="s">
        <v>21</v>
      </c>
    </row>
    <row r="156" spans="1:10" x14ac:dyDescent="0.3">
      <c r="A156">
        <v>131</v>
      </c>
      <c r="B156" t="s">
        <v>258</v>
      </c>
      <c r="C156">
        <v>4.8000000000000001E-2</v>
      </c>
      <c r="D156" t="s">
        <v>65</v>
      </c>
      <c r="E156" t="s">
        <v>19</v>
      </c>
      <c r="F156" t="s">
        <v>19</v>
      </c>
      <c r="G156" t="s">
        <v>19</v>
      </c>
      <c r="H156" t="s">
        <v>19</v>
      </c>
      <c r="I156">
        <v>59049</v>
      </c>
      <c r="J156" t="s">
        <v>19</v>
      </c>
    </row>
    <row r="157" spans="1:10" x14ac:dyDescent="0.3">
      <c r="A157" t="s">
        <v>21</v>
      </c>
      <c r="B157" t="s">
        <v>282</v>
      </c>
      <c r="C157">
        <v>4.5999999999999999E-2</v>
      </c>
      <c r="D157" t="s">
        <v>65</v>
      </c>
      <c r="E157" t="s">
        <v>19</v>
      </c>
      <c r="F157" t="s">
        <v>21</v>
      </c>
      <c r="G157" t="s">
        <v>21</v>
      </c>
      <c r="H157" t="s">
        <v>21</v>
      </c>
      <c r="I157" t="s">
        <v>21</v>
      </c>
      <c r="J157" t="s">
        <v>21</v>
      </c>
    </row>
    <row r="158" spans="1:10" x14ac:dyDescent="0.3">
      <c r="A158">
        <v>132</v>
      </c>
      <c r="B158" t="s">
        <v>259</v>
      </c>
      <c r="C158">
        <v>4.7E-2</v>
      </c>
      <c r="D158" t="s">
        <v>65</v>
      </c>
      <c r="E158" t="s">
        <v>19</v>
      </c>
      <c r="F158" t="s">
        <v>19</v>
      </c>
      <c r="G158" t="s">
        <v>19</v>
      </c>
      <c r="H158" t="s">
        <v>19</v>
      </c>
      <c r="I158">
        <v>177147</v>
      </c>
      <c r="J158" t="s">
        <v>19</v>
      </c>
    </row>
    <row r="159" spans="1:10" x14ac:dyDescent="0.3">
      <c r="A159" t="s">
        <v>21</v>
      </c>
      <c r="B159" t="s">
        <v>283</v>
      </c>
      <c r="C159">
        <v>4.4999999999999998E-2</v>
      </c>
      <c r="D159" t="s">
        <v>65</v>
      </c>
      <c r="E159" t="s">
        <v>19</v>
      </c>
      <c r="F159" t="s">
        <v>21</v>
      </c>
      <c r="G159" t="s">
        <v>21</v>
      </c>
      <c r="H159" t="s">
        <v>21</v>
      </c>
      <c r="I159" t="s">
        <v>21</v>
      </c>
      <c r="J159" t="s">
        <v>21</v>
      </c>
    </row>
    <row r="160" spans="1:10" x14ac:dyDescent="0.3">
      <c r="A160">
        <v>133</v>
      </c>
      <c r="B160" t="s">
        <v>296</v>
      </c>
      <c r="C160">
        <v>0.99399999999999999</v>
      </c>
      <c r="E160">
        <v>0.41199999999999998</v>
      </c>
      <c r="F160">
        <v>0.38</v>
      </c>
      <c r="G160">
        <v>4.4999999999999998E-2</v>
      </c>
      <c r="H160">
        <v>11.9</v>
      </c>
      <c r="I160">
        <v>1</v>
      </c>
      <c r="J160">
        <v>0.38</v>
      </c>
    </row>
    <row r="161" spans="1:10" x14ac:dyDescent="0.3">
      <c r="A161" t="s">
        <v>21</v>
      </c>
      <c r="B161" t="s">
        <v>320</v>
      </c>
      <c r="C161">
        <v>0.84599999999999997</v>
      </c>
      <c r="E161">
        <v>0.34799999999999998</v>
      </c>
      <c r="F161" t="s">
        <v>21</v>
      </c>
      <c r="G161" t="s">
        <v>21</v>
      </c>
      <c r="H161" t="s">
        <v>21</v>
      </c>
      <c r="I161" t="s">
        <v>21</v>
      </c>
      <c r="J161" t="s">
        <v>21</v>
      </c>
    </row>
    <row r="162" spans="1:10" x14ac:dyDescent="0.3">
      <c r="A162">
        <v>134</v>
      </c>
      <c r="B162" t="s">
        <v>297</v>
      </c>
      <c r="C162">
        <v>0.19400000000000001</v>
      </c>
      <c r="E162">
        <v>9.4E-2</v>
      </c>
      <c r="F162">
        <v>9.0999999999999998E-2</v>
      </c>
      <c r="G162">
        <v>4.0000000000000001E-3</v>
      </c>
      <c r="H162">
        <v>4.4000000000000004</v>
      </c>
      <c r="I162">
        <v>3</v>
      </c>
      <c r="J162">
        <v>0.27200000000000002</v>
      </c>
    </row>
    <row r="163" spans="1:10" x14ac:dyDescent="0.3">
      <c r="A163" t="s">
        <v>21</v>
      </c>
      <c r="B163" t="s">
        <v>321</v>
      </c>
      <c r="C163">
        <v>0.182</v>
      </c>
      <c r="E163">
        <v>8.7999999999999995E-2</v>
      </c>
      <c r="F163" t="s">
        <v>21</v>
      </c>
      <c r="G163" t="s">
        <v>21</v>
      </c>
      <c r="H163" t="s">
        <v>21</v>
      </c>
      <c r="I163" t="s">
        <v>21</v>
      </c>
      <c r="J163" t="s">
        <v>21</v>
      </c>
    </row>
    <row r="164" spans="1:10" x14ac:dyDescent="0.3">
      <c r="A164">
        <v>135</v>
      </c>
      <c r="B164" t="s">
        <v>298</v>
      </c>
      <c r="C164">
        <v>8.8999999999999996E-2</v>
      </c>
      <c r="E164">
        <v>3.3000000000000002E-2</v>
      </c>
      <c r="F164">
        <v>3.1E-2</v>
      </c>
      <c r="G164">
        <v>3.0000000000000001E-3</v>
      </c>
      <c r="H164">
        <v>10.5</v>
      </c>
      <c r="I164">
        <v>9</v>
      </c>
      <c r="J164">
        <v>0.27800000000000002</v>
      </c>
    </row>
    <row r="165" spans="1:10" x14ac:dyDescent="0.3">
      <c r="A165" t="s">
        <v>21</v>
      </c>
      <c r="B165" t="s">
        <v>322</v>
      </c>
      <c r="C165">
        <v>8.4000000000000005E-2</v>
      </c>
      <c r="E165">
        <v>2.9000000000000001E-2</v>
      </c>
      <c r="F165" t="s">
        <v>21</v>
      </c>
      <c r="G165" t="s">
        <v>21</v>
      </c>
      <c r="H165" t="s">
        <v>21</v>
      </c>
      <c r="I165" t="s">
        <v>21</v>
      </c>
      <c r="J165" t="s">
        <v>21</v>
      </c>
    </row>
    <row r="166" spans="1:10" x14ac:dyDescent="0.3">
      <c r="A166">
        <v>136</v>
      </c>
      <c r="B166" t="s">
        <v>299</v>
      </c>
      <c r="C166">
        <v>6.0999999999999999E-2</v>
      </c>
      <c r="E166" t="s">
        <v>19</v>
      </c>
      <c r="F166" t="s">
        <v>19</v>
      </c>
      <c r="G166" t="s">
        <v>19</v>
      </c>
      <c r="H166" t="s">
        <v>19</v>
      </c>
      <c r="I166">
        <v>27</v>
      </c>
      <c r="J166" t="s">
        <v>19</v>
      </c>
    </row>
    <row r="167" spans="1:10" x14ac:dyDescent="0.3">
      <c r="A167" t="s">
        <v>21</v>
      </c>
      <c r="B167" t="s">
        <v>323</v>
      </c>
      <c r="C167">
        <v>5.6000000000000001E-2</v>
      </c>
      <c r="E167" t="s">
        <v>19</v>
      </c>
      <c r="F167" t="s">
        <v>21</v>
      </c>
      <c r="G167" t="s">
        <v>21</v>
      </c>
      <c r="H167" t="s">
        <v>21</v>
      </c>
      <c r="I167" t="s">
        <v>21</v>
      </c>
      <c r="J167" t="s">
        <v>21</v>
      </c>
    </row>
    <row r="168" spans="1:10" x14ac:dyDescent="0.3">
      <c r="A168">
        <v>137</v>
      </c>
      <c r="B168" t="s">
        <v>300</v>
      </c>
      <c r="C168">
        <v>5.0999999999999997E-2</v>
      </c>
      <c r="E168" t="s">
        <v>19</v>
      </c>
      <c r="F168" t="s">
        <v>19</v>
      </c>
      <c r="G168" t="s">
        <v>19</v>
      </c>
      <c r="H168" t="s">
        <v>19</v>
      </c>
      <c r="I168">
        <v>81</v>
      </c>
      <c r="J168" t="s">
        <v>19</v>
      </c>
    </row>
    <row r="169" spans="1:10" x14ac:dyDescent="0.3">
      <c r="A169" t="s">
        <v>21</v>
      </c>
      <c r="B169" t="s">
        <v>324</v>
      </c>
      <c r="C169">
        <v>6.2E-2</v>
      </c>
      <c r="E169" t="s">
        <v>19</v>
      </c>
      <c r="F169" t="s">
        <v>21</v>
      </c>
      <c r="G169" t="s">
        <v>21</v>
      </c>
      <c r="H169" t="s">
        <v>21</v>
      </c>
      <c r="I169" t="s">
        <v>21</v>
      </c>
      <c r="J169" t="s">
        <v>21</v>
      </c>
    </row>
    <row r="170" spans="1:10" x14ac:dyDescent="0.3">
      <c r="A170">
        <v>138</v>
      </c>
      <c r="B170" t="s">
        <v>301</v>
      </c>
      <c r="C170">
        <v>0.05</v>
      </c>
      <c r="E170" t="s">
        <v>19</v>
      </c>
      <c r="F170" t="s">
        <v>19</v>
      </c>
      <c r="G170" t="s">
        <v>19</v>
      </c>
      <c r="H170" t="s">
        <v>19</v>
      </c>
      <c r="I170">
        <v>243</v>
      </c>
      <c r="J170" t="s">
        <v>19</v>
      </c>
    </row>
    <row r="171" spans="1:10" x14ac:dyDescent="0.3">
      <c r="A171" t="s">
        <v>21</v>
      </c>
      <c r="B171" t="s">
        <v>325</v>
      </c>
      <c r="C171">
        <v>5.7000000000000002E-2</v>
      </c>
      <c r="E171" t="s">
        <v>19</v>
      </c>
      <c r="F171" t="s">
        <v>21</v>
      </c>
      <c r="G171" t="s">
        <v>21</v>
      </c>
      <c r="H171" t="s">
        <v>21</v>
      </c>
      <c r="I171" t="s">
        <v>21</v>
      </c>
      <c r="J171" t="s">
        <v>21</v>
      </c>
    </row>
    <row r="172" spans="1:10" x14ac:dyDescent="0.3">
      <c r="A172">
        <v>139</v>
      </c>
      <c r="B172" t="s">
        <v>302</v>
      </c>
      <c r="C172">
        <v>0.05</v>
      </c>
      <c r="E172" t="s">
        <v>19</v>
      </c>
      <c r="F172" t="s">
        <v>19</v>
      </c>
      <c r="G172" t="s">
        <v>19</v>
      </c>
      <c r="H172" t="s">
        <v>19</v>
      </c>
      <c r="I172">
        <v>729</v>
      </c>
      <c r="J172" t="s">
        <v>19</v>
      </c>
    </row>
    <row r="173" spans="1:10" x14ac:dyDescent="0.3">
      <c r="A173" t="s">
        <v>21</v>
      </c>
      <c r="B173" t="s">
        <v>326</v>
      </c>
      <c r="C173">
        <v>0.05</v>
      </c>
      <c r="E173" t="s">
        <v>19</v>
      </c>
      <c r="F173" t="s">
        <v>21</v>
      </c>
      <c r="G173" t="s">
        <v>21</v>
      </c>
      <c r="H173" t="s">
        <v>21</v>
      </c>
      <c r="I173" t="s">
        <v>21</v>
      </c>
      <c r="J173" t="s">
        <v>21</v>
      </c>
    </row>
    <row r="174" spans="1:10" x14ac:dyDescent="0.3">
      <c r="A174">
        <v>14</v>
      </c>
      <c r="B174" t="s">
        <v>141</v>
      </c>
      <c r="C174">
        <v>4.4999999999999998E-2</v>
      </c>
      <c r="D174" t="s">
        <v>65</v>
      </c>
      <c r="E174" t="s">
        <v>19</v>
      </c>
      <c r="F174" t="s">
        <v>19</v>
      </c>
      <c r="G174" t="s">
        <v>19</v>
      </c>
      <c r="H174" t="s">
        <v>19</v>
      </c>
      <c r="I174">
        <v>3</v>
      </c>
      <c r="J174" t="s">
        <v>19</v>
      </c>
    </row>
    <row r="175" spans="1:10" x14ac:dyDescent="0.3">
      <c r="A175" t="s">
        <v>21</v>
      </c>
      <c r="B175" t="s">
        <v>165</v>
      </c>
      <c r="C175">
        <v>4.4999999999999998E-2</v>
      </c>
      <c r="D175" t="s">
        <v>65</v>
      </c>
      <c r="E175" t="s">
        <v>19</v>
      </c>
      <c r="F175" t="s">
        <v>21</v>
      </c>
      <c r="G175" t="s">
        <v>21</v>
      </c>
      <c r="H175" t="s">
        <v>21</v>
      </c>
      <c r="I175" t="s">
        <v>21</v>
      </c>
      <c r="J175" t="s">
        <v>21</v>
      </c>
    </row>
    <row r="176" spans="1:10" x14ac:dyDescent="0.3">
      <c r="A176">
        <v>140</v>
      </c>
      <c r="B176" t="s">
        <v>303</v>
      </c>
      <c r="C176">
        <v>0.05</v>
      </c>
      <c r="E176" t="s">
        <v>19</v>
      </c>
      <c r="F176" t="s">
        <v>19</v>
      </c>
      <c r="G176" t="s">
        <v>19</v>
      </c>
      <c r="H176" t="s">
        <v>19</v>
      </c>
      <c r="I176">
        <v>2187</v>
      </c>
      <c r="J176" t="s">
        <v>19</v>
      </c>
    </row>
    <row r="177" spans="1:10" x14ac:dyDescent="0.3">
      <c r="A177" t="s">
        <v>21</v>
      </c>
      <c r="B177" t="s">
        <v>327</v>
      </c>
      <c r="C177">
        <v>4.9000000000000002E-2</v>
      </c>
      <c r="E177" t="s">
        <v>19</v>
      </c>
      <c r="F177" t="s">
        <v>21</v>
      </c>
      <c r="G177" t="s">
        <v>21</v>
      </c>
      <c r="H177" t="s">
        <v>21</v>
      </c>
      <c r="I177" t="s">
        <v>21</v>
      </c>
      <c r="J177" t="s">
        <v>21</v>
      </c>
    </row>
    <row r="178" spans="1:10" x14ac:dyDescent="0.3">
      <c r="A178">
        <v>141</v>
      </c>
      <c r="B178" t="s">
        <v>304</v>
      </c>
      <c r="C178">
        <v>4.8000000000000001E-2</v>
      </c>
      <c r="D178" t="s">
        <v>65</v>
      </c>
      <c r="E178" t="s">
        <v>19</v>
      </c>
      <c r="F178" t="s">
        <v>19</v>
      </c>
      <c r="G178" t="s">
        <v>19</v>
      </c>
      <c r="H178" t="s">
        <v>19</v>
      </c>
      <c r="I178">
        <v>6561</v>
      </c>
      <c r="J178" t="s">
        <v>19</v>
      </c>
    </row>
    <row r="179" spans="1:10" x14ac:dyDescent="0.3">
      <c r="A179" t="s">
        <v>21</v>
      </c>
      <c r="B179" t="s">
        <v>328</v>
      </c>
      <c r="C179">
        <v>4.9000000000000002E-2</v>
      </c>
      <c r="E179" t="s">
        <v>19</v>
      </c>
      <c r="F179" t="s">
        <v>21</v>
      </c>
      <c r="G179" t="s">
        <v>21</v>
      </c>
      <c r="H179" t="s">
        <v>21</v>
      </c>
      <c r="I179" t="s">
        <v>21</v>
      </c>
      <c r="J179" t="s">
        <v>21</v>
      </c>
    </row>
    <row r="180" spans="1:10" x14ac:dyDescent="0.3">
      <c r="A180">
        <v>142</v>
      </c>
      <c r="B180" t="s">
        <v>305</v>
      </c>
      <c r="C180">
        <v>4.9000000000000002E-2</v>
      </c>
      <c r="E180" t="s">
        <v>19</v>
      </c>
      <c r="F180" t="s">
        <v>19</v>
      </c>
      <c r="G180" t="s">
        <v>19</v>
      </c>
      <c r="H180" t="s">
        <v>19</v>
      </c>
      <c r="I180">
        <v>19683</v>
      </c>
      <c r="J180" t="s">
        <v>19</v>
      </c>
    </row>
    <row r="181" spans="1:10" x14ac:dyDescent="0.3">
      <c r="A181" t="s">
        <v>21</v>
      </c>
      <c r="B181" t="s">
        <v>329</v>
      </c>
      <c r="C181">
        <v>4.7E-2</v>
      </c>
      <c r="D181" t="s">
        <v>65</v>
      </c>
      <c r="E181" t="s">
        <v>19</v>
      </c>
      <c r="F181" t="s">
        <v>21</v>
      </c>
      <c r="G181" t="s">
        <v>21</v>
      </c>
      <c r="H181" t="s">
        <v>21</v>
      </c>
      <c r="I181" t="s">
        <v>21</v>
      </c>
      <c r="J181" t="s">
        <v>21</v>
      </c>
    </row>
    <row r="182" spans="1:10" x14ac:dyDescent="0.3">
      <c r="A182">
        <v>143</v>
      </c>
      <c r="B182" t="s">
        <v>306</v>
      </c>
      <c r="C182">
        <v>4.7E-2</v>
      </c>
      <c r="D182" t="s">
        <v>65</v>
      </c>
      <c r="E182" t="s">
        <v>19</v>
      </c>
      <c r="F182" t="s">
        <v>19</v>
      </c>
      <c r="G182" t="s">
        <v>19</v>
      </c>
      <c r="H182" t="s">
        <v>19</v>
      </c>
      <c r="I182">
        <v>59049</v>
      </c>
      <c r="J182" t="s">
        <v>19</v>
      </c>
    </row>
    <row r="183" spans="1:10" x14ac:dyDescent="0.3">
      <c r="A183" t="s">
        <v>21</v>
      </c>
      <c r="B183" t="s">
        <v>330</v>
      </c>
      <c r="C183">
        <v>4.5999999999999999E-2</v>
      </c>
      <c r="D183" t="s">
        <v>65</v>
      </c>
      <c r="E183" t="s">
        <v>19</v>
      </c>
      <c r="F183" t="s">
        <v>21</v>
      </c>
      <c r="G183" t="s">
        <v>21</v>
      </c>
      <c r="H183" t="s">
        <v>21</v>
      </c>
      <c r="I183" t="s">
        <v>21</v>
      </c>
      <c r="J183" t="s">
        <v>21</v>
      </c>
    </row>
    <row r="184" spans="1:10" x14ac:dyDescent="0.3">
      <c r="A184">
        <v>144</v>
      </c>
      <c r="B184" t="s">
        <v>307</v>
      </c>
      <c r="C184">
        <v>4.5999999999999999E-2</v>
      </c>
      <c r="D184" t="s">
        <v>65</v>
      </c>
      <c r="E184" t="s">
        <v>19</v>
      </c>
      <c r="F184" t="s">
        <v>19</v>
      </c>
      <c r="G184" t="s">
        <v>19</v>
      </c>
      <c r="H184" t="s">
        <v>19</v>
      </c>
      <c r="I184">
        <v>177147</v>
      </c>
      <c r="J184" t="s">
        <v>19</v>
      </c>
    </row>
    <row r="185" spans="1:10" x14ac:dyDescent="0.3">
      <c r="A185" t="s">
        <v>21</v>
      </c>
      <c r="B185" t="s">
        <v>331</v>
      </c>
      <c r="C185">
        <v>4.4999999999999998E-2</v>
      </c>
      <c r="D185" t="s">
        <v>65</v>
      </c>
      <c r="E185" t="s">
        <v>19</v>
      </c>
      <c r="F185" t="s">
        <v>21</v>
      </c>
      <c r="G185" t="s">
        <v>21</v>
      </c>
      <c r="H185" t="s">
        <v>21</v>
      </c>
      <c r="I185" t="s">
        <v>21</v>
      </c>
      <c r="J185" t="s">
        <v>21</v>
      </c>
    </row>
    <row r="186" spans="1:10" x14ac:dyDescent="0.3">
      <c r="A186">
        <v>145</v>
      </c>
      <c r="B186" t="s">
        <v>344</v>
      </c>
      <c r="C186">
        <v>3.036</v>
      </c>
      <c r="E186">
        <v>6.7930000000000001</v>
      </c>
      <c r="F186">
        <v>6.1520000000000001</v>
      </c>
      <c r="G186">
        <v>0.90700000000000003</v>
      </c>
      <c r="H186">
        <v>14.7</v>
      </c>
      <c r="I186">
        <v>1</v>
      </c>
      <c r="J186">
        <v>6.1520000000000001</v>
      </c>
    </row>
    <row r="187" spans="1:10" x14ac:dyDescent="0.3">
      <c r="A187" t="s">
        <v>21</v>
      </c>
      <c r="B187" t="s">
        <v>368</v>
      </c>
      <c r="C187">
        <v>2.9590000000000001</v>
      </c>
      <c r="E187">
        <v>5.5110000000000001</v>
      </c>
      <c r="F187" t="s">
        <v>21</v>
      </c>
      <c r="G187" t="s">
        <v>21</v>
      </c>
      <c r="H187" t="s">
        <v>21</v>
      </c>
      <c r="I187" t="s">
        <v>21</v>
      </c>
      <c r="J187" t="s">
        <v>21</v>
      </c>
    </row>
    <row r="188" spans="1:10" x14ac:dyDescent="0.3">
      <c r="A188">
        <v>146</v>
      </c>
      <c r="B188" t="s">
        <v>345</v>
      </c>
      <c r="C188">
        <v>1.3919999999999999</v>
      </c>
      <c r="E188">
        <v>0.624</v>
      </c>
      <c r="F188">
        <v>0.64200000000000002</v>
      </c>
      <c r="G188">
        <v>2.5999999999999999E-2</v>
      </c>
      <c r="H188">
        <v>4</v>
      </c>
      <c r="I188">
        <v>3</v>
      </c>
      <c r="J188">
        <v>1.9259999999999999</v>
      </c>
    </row>
    <row r="189" spans="1:10" x14ac:dyDescent="0.3">
      <c r="A189" t="s">
        <v>21</v>
      </c>
      <c r="B189" t="s">
        <v>369</v>
      </c>
      <c r="C189">
        <v>1.448</v>
      </c>
      <c r="E189">
        <v>0.66</v>
      </c>
      <c r="F189" t="s">
        <v>21</v>
      </c>
      <c r="G189" t="s">
        <v>21</v>
      </c>
      <c r="H189" t="s">
        <v>21</v>
      </c>
      <c r="I189" t="s">
        <v>21</v>
      </c>
      <c r="J189" t="s">
        <v>21</v>
      </c>
    </row>
    <row r="190" spans="1:10" x14ac:dyDescent="0.3">
      <c r="A190">
        <v>147</v>
      </c>
      <c r="B190" t="s">
        <v>346</v>
      </c>
      <c r="C190">
        <v>0.43099999999999999</v>
      </c>
      <c r="E190">
        <v>0.189</v>
      </c>
      <c r="F190">
        <v>0.17299999999999999</v>
      </c>
      <c r="G190">
        <v>2.1999999999999999E-2</v>
      </c>
      <c r="H190">
        <v>12.8</v>
      </c>
      <c r="I190">
        <v>9</v>
      </c>
      <c r="J190">
        <v>1.5589999999999999</v>
      </c>
    </row>
    <row r="191" spans="1:10" x14ac:dyDescent="0.3">
      <c r="A191" t="s">
        <v>21</v>
      </c>
      <c r="B191" t="s">
        <v>370</v>
      </c>
      <c r="C191">
        <v>0.34799999999999998</v>
      </c>
      <c r="E191">
        <v>0.157</v>
      </c>
      <c r="F191" t="s">
        <v>21</v>
      </c>
      <c r="G191" t="s">
        <v>21</v>
      </c>
      <c r="H191" t="s">
        <v>21</v>
      </c>
      <c r="I191" t="s">
        <v>21</v>
      </c>
      <c r="J191" t="s">
        <v>21</v>
      </c>
    </row>
    <row r="192" spans="1:10" x14ac:dyDescent="0.3">
      <c r="A192">
        <v>148</v>
      </c>
      <c r="B192" t="s">
        <v>347</v>
      </c>
      <c r="C192">
        <v>0.1</v>
      </c>
      <c r="E192">
        <v>4.1000000000000002E-2</v>
      </c>
      <c r="F192">
        <v>4.5999999999999999E-2</v>
      </c>
      <c r="G192">
        <v>6.0000000000000001E-3</v>
      </c>
      <c r="H192">
        <v>14.1</v>
      </c>
      <c r="I192">
        <v>27</v>
      </c>
      <c r="J192">
        <v>1.244</v>
      </c>
    </row>
    <row r="193" spans="1:10" x14ac:dyDescent="0.3">
      <c r="A193" t="s">
        <v>21</v>
      </c>
      <c r="B193" t="s">
        <v>371</v>
      </c>
      <c r="C193">
        <v>0.113</v>
      </c>
      <c r="E193">
        <v>5.0999999999999997E-2</v>
      </c>
      <c r="F193" t="s">
        <v>21</v>
      </c>
      <c r="G193" t="s">
        <v>21</v>
      </c>
      <c r="H193" t="s">
        <v>21</v>
      </c>
      <c r="I193" t="s">
        <v>21</v>
      </c>
      <c r="J193" t="s">
        <v>21</v>
      </c>
    </row>
    <row r="194" spans="1:10" x14ac:dyDescent="0.3">
      <c r="A194">
        <v>149</v>
      </c>
      <c r="B194" t="s">
        <v>348</v>
      </c>
      <c r="C194">
        <v>6.9000000000000006E-2</v>
      </c>
      <c r="E194">
        <v>1.0999999999999999E-2</v>
      </c>
      <c r="F194">
        <v>1.0999999999999999E-2</v>
      </c>
      <c r="G194">
        <v>0</v>
      </c>
      <c r="H194">
        <v>0</v>
      </c>
      <c r="I194">
        <v>81</v>
      </c>
      <c r="J194">
        <v>0.91800000000000004</v>
      </c>
    </row>
    <row r="195" spans="1:10" x14ac:dyDescent="0.3">
      <c r="A195" t="s">
        <v>21</v>
      </c>
      <c r="B195" t="s">
        <v>372</v>
      </c>
      <c r="C195">
        <v>6.4000000000000001E-2</v>
      </c>
      <c r="E195" t="s">
        <v>19</v>
      </c>
      <c r="F195" t="s">
        <v>21</v>
      </c>
      <c r="G195" t="s">
        <v>21</v>
      </c>
      <c r="H195" t="s">
        <v>21</v>
      </c>
      <c r="I195" t="s">
        <v>21</v>
      </c>
      <c r="J195" t="s">
        <v>21</v>
      </c>
    </row>
    <row r="196" spans="1:10" x14ac:dyDescent="0.3">
      <c r="A196">
        <v>15</v>
      </c>
      <c r="B196" t="s">
        <v>142</v>
      </c>
      <c r="C196">
        <v>4.4999999999999998E-2</v>
      </c>
      <c r="D196" t="s">
        <v>65</v>
      </c>
      <c r="E196" t="s">
        <v>19</v>
      </c>
      <c r="F196" t="s">
        <v>19</v>
      </c>
      <c r="G196" t="s">
        <v>19</v>
      </c>
      <c r="H196" t="s">
        <v>19</v>
      </c>
      <c r="I196">
        <v>9</v>
      </c>
      <c r="J196" t="s">
        <v>19</v>
      </c>
    </row>
    <row r="197" spans="1:10" x14ac:dyDescent="0.3">
      <c r="A197" t="s">
        <v>21</v>
      </c>
      <c r="B197" t="s">
        <v>166</v>
      </c>
      <c r="C197">
        <v>4.5999999999999999E-2</v>
      </c>
      <c r="D197" t="s">
        <v>65</v>
      </c>
      <c r="E197" t="s">
        <v>19</v>
      </c>
      <c r="F197" t="s">
        <v>21</v>
      </c>
      <c r="G197" t="s">
        <v>21</v>
      </c>
      <c r="H197" t="s">
        <v>21</v>
      </c>
      <c r="I197" t="s">
        <v>21</v>
      </c>
      <c r="J197" t="s">
        <v>21</v>
      </c>
    </row>
    <row r="198" spans="1:10" x14ac:dyDescent="0.3">
      <c r="A198">
        <v>150</v>
      </c>
      <c r="B198" t="s">
        <v>349</v>
      </c>
      <c r="C198">
        <v>4.8000000000000001E-2</v>
      </c>
      <c r="D198" t="s">
        <v>65</v>
      </c>
      <c r="E198" t="s">
        <v>19</v>
      </c>
      <c r="F198" t="s">
        <v>19</v>
      </c>
      <c r="G198" t="s">
        <v>19</v>
      </c>
      <c r="H198" t="s">
        <v>19</v>
      </c>
      <c r="I198">
        <v>243</v>
      </c>
      <c r="J198" t="s">
        <v>19</v>
      </c>
    </row>
    <row r="199" spans="1:10" x14ac:dyDescent="0.3">
      <c r="A199" t="s">
        <v>21</v>
      </c>
      <c r="B199" t="s">
        <v>373</v>
      </c>
      <c r="C199">
        <v>4.9000000000000002E-2</v>
      </c>
      <c r="E199" t="s">
        <v>19</v>
      </c>
      <c r="F199" t="s">
        <v>21</v>
      </c>
      <c r="G199" t="s">
        <v>21</v>
      </c>
      <c r="H199" t="s">
        <v>21</v>
      </c>
      <c r="I199" t="s">
        <v>21</v>
      </c>
      <c r="J199" t="s">
        <v>21</v>
      </c>
    </row>
    <row r="200" spans="1:10" x14ac:dyDescent="0.3">
      <c r="A200">
        <v>151</v>
      </c>
      <c r="B200" t="s">
        <v>350</v>
      </c>
      <c r="C200">
        <v>4.7E-2</v>
      </c>
      <c r="D200" t="s">
        <v>65</v>
      </c>
      <c r="E200" t="s">
        <v>19</v>
      </c>
      <c r="F200" t="s">
        <v>19</v>
      </c>
      <c r="G200" t="s">
        <v>19</v>
      </c>
      <c r="H200" t="s">
        <v>19</v>
      </c>
      <c r="I200">
        <v>729</v>
      </c>
      <c r="J200" t="s">
        <v>19</v>
      </c>
    </row>
    <row r="201" spans="1:10" x14ac:dyDescent="0.3">
      <c r="A201" t="s">
        <v>21</v>
      </c>
      <c r="B201" t="s">
        <v>374</v>
      </c>
      <c r="C201">
        <v>4.9000000000000002E-2</v>
      </c>
      <c r="E201" t="s">
        <v>19</v>
      </c>
      <c r="F201" t="s">
        <v>21</v>
      </c>
      <c r="G201" t="s">
        <v>21</v>
      </c>
      <c r="H201" t="s">
        <v>21</v>
      </c>
      <c r="I201" t="s">
        <v>21</v>
      </c>
      <c r="J201" t="s">
        <v>21</v>
      </c>
    </row>
    <row r="202" spans="1:10" x14ac:dyDescent="0.3">
      <c r="A202">
        <v>152</v>
      </c>
      <c r="B202" t="s">
        <v>351</v>
      </c>
      <c r="C202">
        <v>4.2999999999999997E-2</v>
      </c>
      <c r="D202" t="s">
        <v>65</v>
      </c>
      <c r="E202" t="s">
        <v>19</v>
      </c>
      <c r="F202" t="s">
        <v>19</v>
      </c>
      <c r="G202" t="s">
        <v>19</v>
      </c>
      <c r="H202" t="s">
        <v>19</v>
      </c>
      <c r="I202">
        <v>2187</v>
      </c>
      <c r="J202" t="s">
        <v>19</v>
      </c>
    </row>
    <row r="203" spans="1:10" x14ac:dyDescent="0.3">
      <c r="A203" t="s">
        <v>21</v>
      </c>
      <c r="B203" t="s">
        <v>375</v>
      </c>
      <c r="C203">
        <v>4.3999999999999997E-2</v>
      </c>
      <c r="D203" t="s">
        <v>65</v>
      </c>
      <c r="E203" t="s">
        <v>19</v>
      </c>
      <c r="F203" t="s">
        <v>21</v>
      </c>
      <c r="G203" t="s">
        <v>21</v>
      </c>
      <c r="H203" t="s">
        <v>21</v>
      </c>
      <c r="I203" t="s">
        <v>21</v>
      </c>
      <c r="J203" t="s">
        <v>21</v>
      </c>
    </row>
    <row r="204" spans="1:10" x14ac:dyDescent="0.3">
      <c r="A204">
        <v>153</v>
      </c>
      <c r="B204" t="s">
        <v>352</v>
      </c>
      <c r="C204">
        <v>4.3999999999999997E-2</v>
      </c>
      <c r="D204" t="s">
        <v>65</v>
      </c>
      <c r="E204" t="s">
        <v>19</v>
      </c>
      <c r="F204" t="s">
        <v>19</v>
      </c>
      <c r="G204" t="s">
        <v>19</v>
      </c>
      <c r="H204" t="s">
        <v>19</v>
      </c>
      <c r="I204">
        <v>6561</v>
      </c>
      <c r="J204" t="s">
        <v>19</v>
      </c>
    </row>
    <row r="205" spans="1:10" x14ac:dyDescent="0.3">
      <c r="A205" t="s">
        <v>21</v>
      </c>
      <c r="B205" t="s">
        <v>376</v>
      </c>
      <c r="C205">
        <v>4.3999999999999997E-2</v>
      </c>
      <c r="D205" t="s">
        <v>65</v>
      </c>
      <c r="E205" t="s">
        <v>19</v>
      </c>
      <c r="F205" t="s">
        <v>21</v>
      </c>
      <c r="G205" t="s">
        <v>21</v>
      </c>
      <c r="H205" t="s">
        <v>21</v>
      </c>
      <c r="I205" t="s">
        <v>21</v>
      </c>
      <c r="J205" t="s">
        <v>21</v>
      </c>
    </row>
    <row r="206" spans="1:10" x14ac:dyDescent="0.3">
      <c r="A206">
        <v>154</v>
      </c>
      <c r="B206" t="s">
        <v>353</v>
      </c>
      <c r="C206">
        <v>4.2999999999999997E-2</v>
      </c>
      <c r="D206" t="s">
        <v>65</v>
      </c>
      <c r="E206" t="s">
        <v>19</v>
      </c>
      <c r="F206" t="s">
        <v>19</v>
      </c>
      <c r="G206" t="s">
        <v>19</v>
      </c>
      <c r="H206" t="s">
        <v>19</v>
      </c>
      <c r="I206">
        <v>19683</v>
      </c>
      <c r="J206" t="s">
        <v>19</v>
      </c>
    </row>
    <row r="207" spans="1:10" x14ac:dyDescent="0.3">
      <c r="A207" t="s">
        <v>21</v>
      </c>
      <c r="B207" t="s">
        <v>377</v>
      </c>
      <c r="C207">
        <v>4.3999999999999997E-2</v>
      </c>
      <c r="D207" t="s">
        <v>65</v>
      </c>
      <c r="E207" t="s">
        <v>19</v>
      </c>
      <c r="F207" t="s">
        <v>21</v>
      </c>
      <c r="G207" t="s">
        <v>21</v>
      </c>
      <c r="H207" t="s">
        <v>21</v>
      </c>
      <c r="I207" t="s">
        <v>21</v>
      </c>
      <c r="J207" t="s">
        <v>21</v>
      </c>
    </row>
    <row r="208" spans="1:10" x14ac:dyDescent="0.3">
      <c r="A208">
        <v>155</v>
      </c>
      <c r="B208" t="s">
        <v>354</v>
      </c>
      <c r="C208">
        <v>6.2E-2</v>
      </c>
      <c r="E208" t="s">
        <v>19</v>
      </c>
      <c r="F208" t="s">
        <v>19</v>
      </c>
      <c r="G208" t="s">
        <v>19</v>
      </c>
      <c r="H208" t="s">
        <v>19</v>
      </c>
      <c r="I208">
        <v>59049</v>
      </c>
      <c r="J208" t="s">
        <v>19</v>
      </c>
    </row>
    <row r="209" spans="1:10" x14ac:dyDescent="0.3">
      <c r="A209" t="s">
        <v>21</v>
      </c>
      <c r="B209" t="s">
        <v>378</v>
      </c>
      <c r="C209">
        <v>4.4999999999999998E-2</v>
      </c>
      <c r="D209" t="s">
        <v>65</v>
      </c>
      <c r="E209" t="s">
        <v>19</v>
      </c>
      <c r="F209" t="s">
        <v>21</v>
      </c>
      <c r="G209" t="s">
        <v>21</v>
      </c>
      <c r="H209" t="s">
        <v>21</v>
      </c>
      <c r="I209" t="s">
        <v>21</v>
      </c>
      <c r="J209" t="s">
        <v>21</v>
      </c>
    </row>
    <row r="210" spans="1:10" x14ac:dyDescent="0.3">
      <c r="A210">
        <v>156</v>
      </c>
      <c r="B210" t="s">
        <v>355</v>
      </c>
      <c r="C210">
        <v>4.2999999999999997E-2</v>
      </c>
      <c r="D210" t="s">
        <v>65</v>
      </c>
      <c r="E210" t="s">
        <v>19</v>
      </c>
      <c r="F210" t="s">
        <v>19</v>
      </c>
      <c r="G210" t="s">
        <v>19</v>
      </c>
      <c r="H210" t="s">
        <v>19</v>
      </c>
      <c r="I210">
        <v>177147</v>
      </c>
      <c r="J210" t="s">
        <v>19</v>
      </c>
    </row>
    <row r="211" spans="1:10" x14ac:dyDescent="0.3">
      <c r="A211" t="s">
        <v>21</v>
      </c>
      <c r="B211" t="s">
        <v>379</v>
      </c>
      <c r="C211">
        <v>4.2999999999999997E-2</v>
      </c>
      <c r="D211" t="s">
        <v>65</v>
      </c>
      <c r="E211" t="s">
        <v>19</v>
      </c>
      <c r="F211" t="s">
        <v>21</v>
      </c>
      <c r="G211" t="s">
        <v>21</v>
      </c>
      <c r="H211" t="s">
        <v>21</v>
      </c>
      <c r="I211" t="s">
        <v>21</v>
      </c>
      <c r="J211" t="s">
        <v>21</v>
      </c>
    </row>
    <row r="212" spans="1:10" x14ac:dyDescent="0.3">
      <c r="A212">
        <v>157</v>
      </c>
      <c r="B212" t="s">
        <v>392</v>
      </c>
      <c r="C212">
        <v>3.5550000000000002</v>
      </c>
      <c r="D212" t="s">
        <v>65</v>
      </c>
      <c r="E212">
        <v>469.18799999999999</v>
      </c>
      <c r="F212">
        <v>469.18799999999999</v>
      </c>
      <c r="G212">
        <v>0</v>
      </c>
      <c r="H212">
        <v>0</v>
      </c>
      <c r="I212">
        <v>1</v>
      </c>
      <c r="J212">
        <v>469.18799999999999</v>
      </c>
    </row>
    <row r="213" spans="1:10" x14ac:dyDescent="0.3">
      <c r="A213" t="s">
        <v>21</v>
      </c>
      <c r="B213" t="s">
        <v>416</v>
      </c>
      <c r="C213">
        <v>3.75</v>
      </c>
      <c r="D213" t="s">
        <v>65</v>
      </c>
      <c r="E213" t="s">
        <v>19</v>
      </c>
      <c r="F213" t="s">
        <v>21</v>
      </c>
      <c r="G213" t="s">
        <v>21</v>
      </c>
      <c r="H213" t="s">
        <v>21</v>
      </c>
      <c r="I213" t="s">
        <v>21</v>
      </c>
      <c r="J213" t="s">
        <v>21</v>
      </c>
    </row>
    <row r="214" spans="1:10" x14ac:dyDescent="0.3">
      <c r="A214">
        <v>158</v>
      </c>
      <c r="B214" t="s">
        <v>393</v>
      </c>
      <c r="C214">
        <v>3.7320000000000002</v>
      </c>
      <c r="D214" t="s">
        <v>65</v>
      </c>
      <c r="E214" t="s">
        <v>19</v>
      </c>
      <c r="F214" t="s">
        <v>19</v>
      </c>
      <c r="G214" t="s">
        <v>19</v>
      </c>
      <c r="H214" t="s">
        <v>19</v>
      </c>
      <c r="I214">
        <v>3</v>
      </c>
      <c r="J214" t="s">
        <v>19</v>
      </c>
    </row>
    <row r="215" spans="1:10" x14ac:dyDescent="0.3">
      <c r="A215" t="s">
        <v>21</v>
      </c>
      <c r="B215" t="s">
        <v>417</v>
      </c>
      <c r="C215">
        <v>3.6190000000000002</v>
      </c>
      <c r="D215" t="s">
        <v>65</v>
      </c>
      <c r="E215" t="s">
        <v>19</v>
      </c>
      <c r="F215" t="s">
        <v>21</v>
      </c>
      <c r="G215" t="s">
        <v>21</v>
      </c>
      <c r="H215" t="s">
        <v>21</v>
      </c>
      <c r="I215" t="s">
        <v>21</v>
      </c>
      <c r="J215" t="s">
        <v>21</v>
      </c>
    </row>
    <row r="216" spans="1:10" x14ac:dyDescent="0.3">
      <c r="A216">
        <v>159</v>
      </c>
      <c r="B216" t="s">
        <v>394</v>
      </c>
      <c r="C216">
        <v>3.597</v>
      </c>
      <c r="D216" t="s">
        <v>65</v>
      </c>
      <c r="E216" t="s">
        <v>19</v>
      </c>
      <c r="F216" t="s">
        <v>19</v>
      </c>
      <c r="G216" t="s">
        <v>19</v>
      </c>
      <c r="H216" t="s">
        <v>19</v>
      </c>
      <c r="I216">
        <v>9</v>
      </c>
      <c r="J216" t="s">
        <v>19</v>
      </c>
    </row>
    <row r="217" spans="1:10" x14ac:dyDescent="0.3">
      <c r="A217" t="s">
        <v>21</v>
      </c>
      <c r="B217" t="s">
        <v>418</v>
      </c>
      <c r="C217">
        <v>3.734</v>
      </c>
      <c r="D217" t="s">
        <v>65</v>
      </c>
      <c r="E217" t="s">
        <v>19</v>
      </c>
      <c r="F217" t="s">
        <v>21</v>
      </c>
      <c r="G217" t="s">
        <v>21</v>
      </c>
      <c r="H217" t="s">
        <v>21</v>
      </c>
      <c r="I217" t="s">
        <v>21</v>
      </c>
      <c r="J217" t="s">
        <v>21</v>
      </c>
    </row>
    <row r="218" spans="1:10" x14ac:dyDescent="0.3">
      <c r="A218">
        <v>16</v>
      </c>
      <c r="B218" t="s">
        <v>143</v>
      </c>
      <c r="C218">
        <v>4.3999999999999997E-2</v>
      </c>
      <c r="D218" t="s">
        <v>65</v>
      </c>
      <c r="E218" t="s">
        <v>19</v>
      </c>
      <c r="F218" t="s">
        <v>19</v>
      </c>
      <c r="G218" t="s">
        <v>19</v>
      </c>
      <c r="H218" t="s">
        <v>19</v>
      </c>
      <c r="I218">
        <v>27</v>
      </c>
      <c r="J218" t="s">
        <v>19</v>
      </c>
    </row>
    <row r="219" spans="1:10" x14ac:dyDescent="0.3">
      <c r="A219" t="s">
        <v>21</v>
      </c>
      <c r="B219" t="s">
        <v>167</v>
      </c>
      <c r="C219">
        <v>4.3999999999999997E-2</v>
      </c>
      <c r="D219" t="s">
        <v>65</v>
      </c>
      <c r="E219" t="s">
        <v>19</v>
      </c>
      <c r="F219" t="s">
        <v>21</v>
      </c>
      <c r="G219" t="s">
        <v>21</v>
      </c>
      <c r="H219" t="s">
        <v>21</v>
      </c>
      <c r="I219" t="s">
        <v>21</v>
      </c>
      <c r="J219" t="s">
        <v>21</v>
      </c>
    </row>
    <row r="220" spans="1:10" x14ac:dyDescent="0.3">
      <c r="A220">
        <v>160</v>
      </c>
      <c r="B220" t="s">
        <v>395</v>
      </c>
      <c r="C220">
        <v>3.2549999999999999</v>
      </c>
      <c r="E220">
        <v>15.081</v>
      </c>
      <c r="F220">
        <v>34.350999999999999</v>
      </c>
      <c r="G220">
        <v>27.253</v>
      </c>
      <c r="H220">
        <v>79.3</v>
      </c>
      <c r="I220">
        <v>27</v>
      </c>
      <c r="J220">
        <v>927.48400000000004</v>
      </c>
    </row>
    <row r="221" spans="1:10" x14ac:dyDescent="0.3">
      <c r="A221" t="s">
        <v>21</v>
      </c>
      <c r="B221" t="s">
        <v>419</v>
      </c>
      <c r="C221">
        <v>3.4409999999999998</v>
      </c>
      <c r="D221" t="s">
        <v>65</v>
      </c>
      <c r="E221">
        <v>53.622</v>
      </c>
      <c r="F221" t="s">
        <v>21</v>
      </c>
      <c r="G221" t="s">
        <v>21</v>
      </c>
      <c r="H221" t="s">
        <v>21</v>
      </c>
      <c r="I221" t="s">
        <v>21</v>
      </c>
      <c r="J221" t="s">
        <v>21</v>
      </c>
    </row>
    <row r="222" spans="1:10" x14ac:dyDescent="0.3">
      <c r="A222">
        <v>161</v>
      </c>
      <c r="B222" t="s">
        <v>396</v>
      </c>
      <c r="C222">
        <v>1.6990000000000001</v>
      </c>
      <c r="E222">
        <v>0.85299999999999998</v>
      </c>
      <c r="F222">
        <v>1.1020000000000001</v>
      </c>
      <c r="G222">
        <v>0.35299999999999998</v>
      </c>
      <c r="H222">
        <v>32</v>
      </c>
      <c r="I222">
        <v>81</v>
      </c>
      <c r="J222">
        <v>89.275999999999996</v>
      </c>
    </row>
    <row r="223" spans="1:10" x14ac:dyDescent="0.3">
      <c r="A223" t="s">
        <v>21</v>
      </c>
      <c r="B223" t="s">
        <v>420</v>
      </c>
      <c r="C223">
        <v>2.1150000000000002</v>
      </c>
      <c r="E223">
        <v>1.3520000000000001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</row>
    <row r="224" spans="1:10" x14ac:dyDescent="0.3">
      <c r="A224">
        <v>162</v>
      </c>
      <c r="B224" t="s">
        <v>397</v>
      </c>
      <c r="C224">
        <v>0.54300000000000004</v>
      </c>
      <c r="E224">
        <v>0.23100000000000001</v>
      </c>
      <c r="F224">
        <v>0.23599999999999999</v>
      </c>
      <c r="G224">
        <v>8.0000000000000002E-3</v>
      </c>
      <c r="H224">
        <v>3.3</v>
      </c>
      <c r="I224">
        <v>243</v>
      </c>
      <c r="J224">
        <v>57.398000000000003</v>
      </c>
    </row>
    <row r="225" spans="1:10" x14ac:dyDescent="0.3">
      <c r="A225" t="s">
        <v>21</v>
      </c>
      <c r="B225" t="s">
        <v>421</v>
      </c>
      <c r="C225">
        <v>0.57299999999999995</v>
      </c>
      <c r="E225">
        <v>0.24199999999999999</v>
      </c>
      <c r="F225" t="s">
        <v>21</v>
      </c>
      <c r="G225" t="s">
        <v>21</v>
      </c>
      <c r="H225" t="s">
        <v>21</v>
      </c>
      <c r="I225" t="s">
        <v>21</v>
      </c>
      <c r="J225" t="s">
        <v>21</v>
      </c>
    </row>
    <row r="226" spans="1:10" x14ac:dyDescent="0.3">
      <c r="A226">
        <v>163</v>
      </c>
      <c r="B226" t="s">
        <v>398</v>
      </c>
      <c r="C226">
        <v>0.18099999999999999</v>
      </c>
      <c r="E226">
        <v>8.7999999999999995E-2</v>
      </c>
      <c r="F226">
        <v>8.6999999999999994E-2</v>
      </c>
      <c r="G226">
        <v>1E-3</v>
      </c>
      <c r="H226">
        <v>0.8</v>
      </c>
      <c r="I226">
        <v>729</v>
      </c>
      <c r="J226">
        <v>63.515999999999998</v>
      </c>
    </row>
    <row r="227" spans="1:10" x14ac:dyDescent="0.3">
      <c r="A227" t="s">
        <v>21</v>
      </c>
      <c r="B227" t="s">
        <v>422</v>
      </c>
      <c r="C227">
        <v>0.17899999999999999</v>
      </c>
      <c r="E227">
        <v>8.6999999999999994E-2</v>
      </c>
      <c r="F227" t="s">
        <v>21</v>
      </c>
      <c r="G227" t="s">
        <v>21</v>
      </c>
      <c r="H227" t="s">
        <v>21</v>
      </c>
      <c r="I227" t="s">
        <v>21</v>
      </c>
      <c r="J227" t="s">
        <v>21</v>
      </c>
    </row>
    <row r="228" spans="1:10" x14ac:dyDescent="0.3">
      <c r="A228">
        <v>164</v>
      </c>
      <c r="B228" t="s">
        <v>399</v>
      </c>
      <c r="C228">
        <v>7.6999999999999999E-2</v>
      </c>
      <c r="E228">
        <v>2.1999999999999999E-2</v>
      </c>
      <c r="F228">
        <v>2.5000000000000001E-2</v>
      </c>
      <c r="G228">
        <v>4.0000000000000001E-3</v>
      </c>
      <c r="H228">
        <v>17.3</v>
      </c>
      <c r="I228">
        <v>2187</v>
      </c>
      <c r="J228">
        <v>53.936999999999998</v>
      </c>
    </row>
    <row r="229" spans="1:10" x14ac:dyDescent="0.3">
      <c r="A229" t="s">
        <v>21</v>
      </c>
      <c r="B229" t="s">
        <v>423</v>
      </c>
      <c r="C229">
        <v>8.3000000000000004E-2</v>
      </c>
      <c r="E229">
        <v>2.8000000000000001E-2</v>
      </c>
      <c r="F229" t="s">
        <v>21</v>
      </c>
      <c r="G229" t="s">
        <v>21</v>
      </c>
      <c r="H229" t="s">
        <v>21</v>
      </c>
      <c r="I229" t="s">
        <v>21</v>
      </c>
      <c r="J229" t="s">
        <v>21</v>
      </c>
    </row>
    <row r="230" spans="1:10" x14ac:dyDescent="0.3">
      <c r="A230">
        <v>165</v>
      </c>
      <c r="B230" t="s">
        <v>400</v>
      </c>
      <c r="C230">
        <v>6.3E-2</v>
      </c>
      <c r="E230" t="s">
        <v>19</v>
      </c>
      <c r="F230" t="s">
        <v>19</v>
      </c>
      <c r="G230" t="s">
        <v>19</v>
      </c>
      <c r="H230" t="s">
        <v>19</v>
      </c>
      <c r="I230">
        <v>6561</v>
      </c>
      <c r="J230" t="s">
        <v>19</v>
      </c>
    </row>
    <row r="231" spans="1:10" x14ac:dyDescent="0.3">
      <c r="A231" t="s">
        <v>21</v>
      </c>
      <c r="B231" t="s">
        <v>424</v>
      </c>
      <c r="C231">
        <v>6.4000000000000001E-2</v>
      </c>
      <c r="E231" t="s">
        <v>19</v>
      </c>
      <c r="F231" t="s">
        <v>21</v>
      </c>
      <c r="G231" t="s">
        <v>21</v>
      </c>
      <c r="H231" t="s">
        <v>21</v>
      </c>
      <c r="I231" t="s">
        <v>21</v>
      </c>
      <c r="J231" t="s">
        <v>21</v>
      </c>
    </row>
    <row r="232" spans="1:10" x14ac:dyDescent="0.3">
      <c r="A232">
        <v>166</v>
      </c>
      <c r="B232" t="s">
        <v>401</v>
      </c>
      <c r="C232">
        <v>4.9000000000000002E-2</v>
      </c>
      <c r="D232" t="s">
        <v>65</v>
      </c>
      <c r="E232" t="s">
        <v>19</v>
      </c>
      <c r="F232" t="s">
        <v>19</v>
      </c>
      <c r="G232" t="s">
        <v>19</v>
      </c>
      <c r="H232" t="s">
        <v>19</v>
      </c>
      <c r="I232">
        <v>19683</v>
      </c>
      <c r="J232" t="s">
        <v>19</v>
      </c>
    </row>
    <row r="233" spans="1:10" x14ac:dyDescent="0.3">
      <c r="A233" t="s">
        <v>21</v>
      </c>
      <c r="B233" t="s">
        <v>425</v>
      </c>
      <c r="C233">
        <v>5.0999999999999997E-2</v>
      </c>
      <c r="E233" t="s">
        <v>19</v>
      </c>
      <c r="F233" t="s">
        <v>21</v>
      </c>
      <c r="G233" t="s">
        <v>21</v>
      </c>
      <c r="H233" t="s">
        <v>21</v>
      </c>
      <c r="I233" t="s">
        <v>21</v>
      </c>
      <c r="J233" t="s">
        <v>21</v>
      </c>
    </row>
    <row r="234" spans="1:10" x14ac:dyDescent="0.3">
      <c r="A234">
        <v>167</v>
      </c>
      <c r="B234" t="s">
        <v>402</v>
      </c>
      <c r="C234">
        <v>4.9000000000000002E-2</v>
      </c>
      <c r="D234" t="s">
        <v>65</v>
      </c>
      <c r="E234" t="s">
        <v>19</v>
      </c>
      <c r="F234" t="s">
        <v>19</v>
      </c>
      <c r="G234" t="s">
        <v>19</v>
      </c>
      <c r="H234" t="s">
        <v>19</v>
      </c>
      <c r="I234">
        <v>59049</v>
      </c>
      <c r="J234" t="s">
        <v>19</v>
      </c>
    </row>
    <row r="235" spans="1:10" x14ac:dyDescent="0.3">
      <c r="A235" t="s">
        <v>21</v>
      </c>
      <c r="B235" t="s">
        <v>426</v>
      </c>
      <c r="C235">
        <v>5.2999999999999999E-2</v>
      </c>
      <c r="E235" t="s">
        <v>19</v>
      </c>
      <c r="F235" t="s">
        <v>21</v>
      </c>
      <c r="G235" t="s">
        <v>21</v>
      </c>
      <c r="H235" t="s">
        <v>21</v>
      </c>
      <c r="I235" t="s">
        <v>21</v>
      </c>
      <c r="J235" t="s">
        <v>21</v>
      </c>
    </row>
    <row r="236" spans="1:10" x14ac:dyDescent="0.3">
      <c r="A236">
        <v>168</v>
      </c>
      <c r="B236" t="s">
        <v>403</v>
      </c>
      <c r="C236">
        <v>4.7E-2</v>
      </c>
      <c r="D236" t="s">
        <v>65</v>
      </c>
      <c r="E236" t="s">
        <v>19</v>
      </c>
      <c r="F236" t="s">
        <v>19</v>
      </c>
      <c r="G236" t="s">
        <v>19</v>
      </c>
      <c r="H236" t="s">
        <v>19</v>
      </c>
      <c r="I236">
        <v>177147</v>
      </c>
      <c r="J236" t="s">
        <v>19</v>
      </c>
    </row>
    <row r="237" spans="1:10" x14ac:dyDescent="0.3">
      <c r="A237" t="s">
        <v>21</v>
      </c>
      <c r="B237" t="s">
        <v>427</v>
      </c>
      <c r="C237">
        <v>4.9000000000000002E-2</v>
      </c>
      <c r="E237" t="s">
        <v>19</v>
      </c>
      <c r="F237" t="s">
        <v>21</v>
      </c>
      <c r="G237" t="s">
        <v>21</v>
      </c>
      <c r="H237" t="s">
        <v>21</v>
      </c>
      <c r="I237" t="s">
        <v>21</v>
      </c>
      <c r="J237" t="s">
        <v>21</v>
      </c>
    </row>
    <row r="238" spans="1:10" x14ac:dyDescent="0.3">
      <c r="A238">
        <v>17</v>
      </c>
      <c r="B238" t="s">
        <v>144</v>
      </c>
      <c r="C238">
        <v>4.2999999999999997E-2</v>
      </c>
      <c r="D238" t="s">
        <v>65</v>
      </c>
      <c r="E238" t="s">
        <v>19</v>
      </c>
      <c r="F238" t="s">
        <v>19</v>
      </c>
      <c r="G238" t="s">
        <v>19</v>
      </c>
      <c r="H238" t="s">
        <v>19</v>
      </c>
      <c r="I238">
        <v>81</v>
      </c>
      <c r="J238" t="s">
        <v>19</v>
      </c>
    </row>
    <row r="239" spans="1:10" x14ac:dyDescent="0.3">
      <c r="A239" t="s">
        <v>21</v>
      </c>
      <c r="B239" t="s">
        <v>168</v>
      </c>
      <c r="C239">
        <v>4.3999999999999997E-2</v>
      </c>
      <c r="D239" t="s">
        <v>65</v>
      </c>
      <c r="E239" t="s">
        <v>19</v>
      </c>
      <c r="F239" t="s">
        <v>21</v>
      </c>
      <c r="G239" t="s">
        <v>21</v>
      </c>
      <c r="H239" t="s">
        <v>21</v>
      </c>
      <c r="I239" t="s">
        <v>21</v>
      </c>
      <c r="J239" t="s">
        <v>21</v>
      </c>
    </row>
    <row r="240" spans="1:10" x14ac:dyDescent="0.3">
      <c r="A240">
        <v>18</v>
      </c>
      <c r="B240" t="s">
        <v>145</v>
      </c>
      <c r="C240">
        <v>4.2999999999999997E-2</v>
      </c>
      <c r="D240" t="s">
        <v>65</v>
      </c>
      <c r="E240" t="s">
        <v>19</v>
      </c>
      <c r="F240" t="s">
        <v>19</v>
      </c>
      <c r="G240" t="s">
        <v>19</v>
      </c>
      <c r="H240" t="s">
        <v>19</v>
      </c>
      <c r="I240">
        <v>243</v>
      </c>
      <c r="J240" t="s">
        <v>19</v>
      </c>
    </row>
    <row r="241" spans="1:10" x14ac:dyDescent="0.3">
      <c r="A241" t="s">
        <v>21</v>
      </c>
      <c r="B241" t="s">
        <v>169</v>
      </c>
      <c r="C241">
        <v>4.3999999999999997E-2</v>
      </c>
      <c r="D241" t="s">
        <v>65</v>
      </c>
      <c r="E241" t="s">
        <v>19</v>
      </c>
      <c r="F241" t="s">
        <v>21</v>
      </c>
      <c r="G241" t="s">
        <v>21</v>
      </c>
      <c r="H241" t="s">
        <v>21</v>
      </c>
      <c r="I241" t="s">
        <v>21</v>
      </c>
      <c r="J241" t="s">
        <v>21</v>
      </c>
    </row>
    <row r="242" spans="1:10" x14ac:dyDescent="0.3">
      <c r="A242">
        <v>19</v>
      </c>
      <c r="B242" t="s">
        <v>146</v>
      </c>
      <c r="C242">
        <v>4.3999999999999997E-2</v>
      </c>
      <c r="D242" t="s">
        <v>65</v>
      </c>
      <c r="E242" t="s">
        <v>19</v>
      </c>
      <c r="F242" t="s">
        <v>19</v>
      </c>
      <c r="G242" t="s">
        <v>19</v>
      </c>
      <c r="H242" t="s">
        <v>19</v>
      </c>
      <c r="I242">
        <v>729</v>
      </c>
      <c r="J242" t="s">
        <v>19</v>
      </c>
    </row>
    <row r="243" spans="1:10" x14ac:dyDescent="0.3">
      <c r="A243" t="s">
        <v>21</v>
      </c>
      <c r="B243" t="s">
        <v>170</v>
      </c>
      <c r="C243">
        <v>4.3999999999999997E-2</v>
      </c>
      <c r="D243" t="s">
        <v>65</v>
      </c>
      <c r="E243" t="s">
        <v>19</v>
      </c>
      <c r="F243" t="s">
        <v>21</v>
      </c>
      <c r="G243" t="s">
        <v>21</v>
      </c>
      <c r="H243" t="s">
        <v>21</v>
      </c>
      <c r="I243" t="s">
        <v>21</v>
      </c>
      <c r="J243" t="s">
        <v>21</v>
      </c>
    </row>
    <row r="244" spans="1:10" x14ac:dyDescent="0.3">
      <c r="A244">
        <v>20</v>
      </c>
      <c r="B244" t="s">
        <v>147</v>
      </c>
      <c r="C244">
        <v>4.3999999999999997E-2</v>
      </c>
      <c r="D244" t="s">
        <v>65</v>
      </c>
      <c r="E244" t="s">
        <v>19</v>
      </c>
      <c r="F244" t="s">
        <v>19</v>
      </c>
      <c r="G244" t="s">
        <v>19</v>
      </c>
      <c r="H244" t="s">
        <v>19</v>
      </c>
      <c r="I244">
        <v>2187</v>
      </c>
      <c r="J244" t="s">
        <v>19</v>
      </c>
    </row>
    <row r="245" spans="1:10" x14ac:dyDescent="0.3">
      <c r="A245" t="s">
        <v>21</v>
      </c>
      <c r="B245" t="s">
        <v>171</v>
      </c>
      <c r="C245">
        <v>4.4999999999999998E-2</v>
      </c>
      <c r="D245" t="s">
        <v>65</v>
      </c>
      <c r="E245" t="s">
        <v>19</v>
      </c>
      <c r="F245" t="s">
        <v>21</v>
      </c>
      <c r="G245" t="s">
        <v>21</v>
      </c>
      <c r="H245" t="s">
        <v>21</v>
      </c>
      <c r="I245" t="s">
        <v>21</v>
      </c>
      <c r="J245" t="s">
        <v>21</v>
      </c>
    </row>
    <row r="246" spans="1:10" x14ac:dyDescent="0.3">
      <c r="A246">
        <v>21</v>
      </c>
      <c r="B246" t="s">
        <v>148</v>
      </c>
      <c r="C246">
        <v>4.3999999999999997E-2</v>
      </c>
      <c r="D246" t="s">
        <v>65</v>
      </c>
      <c r="E246" t="s">
        <v>19</v>
      </c>
      <c r="F246" t="s">
        <v>19</v>
      </c>
      <c r="G246" t="s">
        <v>19</v>
      </c>
      <c r="H246" t="s">
        <v>19</v>
      </c>
      <c r="I246">
        <v>6561</v>
      </c>
      <c r="J246" t="s">
        <v>19</v>
      </c>
    </row>
    <row r="247" spans="1:10" x14ac:dyDescent="0.3">
      <c r="A247" t="s">
        <v>21</v>
      </c>
      <c r="B247" t="s">
        <v>172</v>
      </c>
      <c r="C247">
        <v>4.2999999999999997E-2</v>
      </c>
      <c r="D247" t="s">
        <v>65</v>
      </c>
      <c r="E247" t="s">
        <v>19</v>
      </c>
      <c r="F247" t="s">
        <v>21</v>
      </c>
      <c r="G247" t="s">
        <v>21</v>
      </c>
      <c r="H247" t="s">
        <v>21</v>
      </c>
      <c r="I247" t="s">
        <v>21</v>
      </c>
      <c r="J247" t="s">
        <v>21</v>
      </c>
    </row>
    <row r="248" spans="1:10" x14ac:dyDescent="0.3">
      <c r="A248">
        <v>22</v>
      </c>
      <c r="B248" t="s">
        <v>149</v>
      </c>
      <c r="C248">
        <v>4.3999999999999997E-2</v>
      </c>
      <c r="D248" t="s">
        <v>65</v>
      </c>
      <c r="E248" t="s">
        <v>19</v>
      </c>
      <c r="F248" t="s">
        <v>19</v>
      </c>
      <c r="G248" t="s">
        <v>19</v>
      </c>
      <c r="H248" t="s">
        <v>19</v>
      </c>
      <c r="I248">
        <v>19683</v>
      </c>
      <c r="J248" t="s">
        <v>19</v>
      </c>
    </row>
    <row r="249" spans="1:10" x14ac:dyDescent="0.3">
      <c r="A249" t="s">
        <v>21</v>
      </c>
      <c r="B249" t="s">
        <v>173</v>
      </c>
      <c r="C249">
        <v>4.4999999999999998E-2</v>
      </c>
      <c r="D249" t="s">
        <v>65</v>
      </c>
      <c r="E249" t="s">
        <v>19</v>
      </c>
      <c r="F249" t="s">
        <v>21</v>
      </c>
      <c r="G249" t="s">
        <v>21</v>
      </c>
      <c r="H249" t="s">
        <v>21</v>
      </c>
      <c r="I249" t="s">
        <v>21</v>
      </c>
      <c r="J249" t="s">
        <v>21</v>
      </c>
    </row>
    <row r="250" spans="1:10" x14ac:dyDescent="0.3">
      <c r="A250">
        <v>23</v>
      </c>
      <c r="B250" t="s">
        <v>150</v>
      </c>
      <c r="C250">
        <v>4.5999999999999999E-2</v>
      </c>
      <c r="D250" t="s">
        <v>65</v>
      </c>
      <c r="E250" t="s">
        <v>19</v>
      </c>
      <c r="F250" t="s">
        <v>19</v>
      </c>
      <c r="G250" t="s">
        <v>19</v>
      </c>
      <c r="H250" t="s">
        <v>19</v>
      </c>
      <c r="I250">
        <v>59049</v>
      </c>
      <c r="J250" t="s">
        <v>19</v>
      </c>
    </row>
    <row r="251" spans="1:10" x14ac:dyDescent="0.3">
      <c r="A251" t="s">
        <v>21</v>
      </c>
      <c r="B251" t="s">
        <v>174</v>
      </c>
      <c r="C251">
        <v>4.3999999999999997E-2</v>
      </c>
      <c r="D251" t="s">
        <v>65</v>
      </c>
      <c r="E251" t="s">
        <v>19</v>
      </c>
      <c r="F251" t="s">
        <v>21</v>
      </c>
      <c r="G251" t="s">
        <v>21</v>
      </c>
      <c r="H251" t="s">
        <v>21</v>
      </c>
      <c r="I251" t="s">
        <v>21</v>
      </c>
      <c r="J251" t="s">
        <v>21</v>
      </c>
    </row>
    <row r="252" spans="1:10" x14ac:dyDescent="0.3">
      <c r="A252">
        <v>24</v>
      </c>
      <c r="B252" t="s">
        <v>151</v>
      </c>
      <c r="C252">
        <v>4.4999999999999998E-2</v>
      </c>
      <c r="D252" t="s">
        <v>65</v>
      </c>
      <c r="E252" t="s">
        <v>19</v>
      </c>
      <c r="F252" t="s">
        <v>19</v>
      </c>
      <c r="G252" t="s">
        <v>19</v>
      </c>
      <c r="H252" t="s">
        <v>19</v>
      </c>
      <c r="I252">
        <v>177147</v>
      </c>
      <c r="J252" t="s">
        <v>19</v>
      </c>
    </row>
    <row r="253" spans="1:10" x14ac:dyDescent="0.3">
      <c r="A253" t="s">
        <v>21</v>
      </c>
      <c r="B253" t="s">
        <v>175</v>
      </c>
      <c r="C253">
        <v>4.3999999999999997E-2</v>
      </c>
      <c r="D253" t="s">
        <v>65</v>
      </c>
      <c r="E253" t="s">
        <v>19</v>
      </c>
      <c r="F253" t="s">
        <v>21</v>
      </c>
      <c r="G253" t="s">
        <v>21</v>
      </c>
      <c r="H253" t="s">
        <v>21</v>
      </c>
      <c r="I253" t="s">
        <v>21</v>
      </c>
      <c r="J253" t="s">
        <v>21</v>
      </c>
    </row>
    <row r="254" spans="1:10" x14ac:dyDescent="0.3">
      <c r="A254">
        <v>25</v>
      </c>
      <c r="B254" t="s">
        <v>188</v>
      </c>
      <c r="C254">
        <v>1.7649999999999999</v>
      </c>
      <c r="E254">
        <v>0.91400000000000003</v>
      </c>
      <c r="F254">
        <v>1.012</v>
      </c>
      <c r="G254">
        <v>0.13800000000000001</v>
      </c>
      <c r="H254">
        <v>13.7</v>
      </c>
      <c r="I254">
        <v>1</v>
      </c>
      <c r="J254">
        <v>1.012</v>
      </c>
    </row>
    <row r="255" spans="1:10" x14ac:dyDescent="0.3">
      <c r="A255" t="s">
        <v>21</v>
      </c>
      <c r="B255" t="s">
        <v>212</v>
      </c>
      <c r="C255">
        <v>1.944</v>
      </c>
      <c r="E255">
        <v>1.1100000000000001</v>
      </c>
      <c r="F255" t="s">
        <v>21</v>
      </c>
      <c r="G255" t="s">
        <v>21</v>
      </c>
      <c r="H255" t="s">
        <v>21</v>
      </c>
      <c r="I255" t="s">
        <v>21</v>
      </c>
      <c r="J255" t="s">
        <v>21</v>
      </c>
    </row>
    <row r="256" spans="1:10" x14ac:dyDescent="0.3">
      <c r="A256">
        <v>26</v>
      </c>
      <c r="B256" t="s">
        <v>189</v>
      </c>
      <c r="C256">
        <v>0.39500000000000002</v>
      </c>
      <c r="E256">
        <v>0.17499999999999999</v>
      </c>
      <c r="F256">
        <v>0.182</v>
      </c>
      <c r="G256">
        <v>8.9999999999999993E-3</v>
      </c>
      <c r="H256">
        <v>5.2</v>
      </c>
      <c r="I256">
        <v>3</v>
      </c>
      <c r="J256">
        <v>0.54600000000000004</v>
      </c>
    </row>
    <row r="257" spans="1:10" x14ac:dyDescent="0.3">
      <c r="A257" t="s">
        <v>21</v>
      </c>
      <c r="B257" t="s">
        <v>213</v>
      </c>
      <c r="C257">
        <v>0.43</v>
      </c>
      <c r="E257">
        <v>0.189</v>
      </c>
      <c r="F257" t="s">
        <v>21</v>
      </c>
      <c r="G257" t="s">
        <v>21</v>
      </c>
      <c r="H257" t="s">
        <v>21</v>
      </c>
      <c r="I257" t="s">
        <v>21</v>
      </c>
      <c r="J257" t="s">
        <v>21</v>
      </c>
    </row>
    <row r="258" spans="1:10" x14ac:dyDescent="0.3">
      <c r="A258">
        <v>27</v>
      </c>
      <c r="B258" t="s">
        <v>190</v>
      </c>
      <c r="C258">
        <v>0.11899999999999999</v>
      </c>
      <c r="E258">
        <v>5.5E-2</v>
      </c>
      <c r="F258">
        <v>5.7000000000000002E-2</v>
      </c>
      <c r="G258">
        <v>4.0000000000000001E-3</v>
      </c>
      <c r="H258">
        <v>6.9</v>
      </c>
      <c r="I258">
        <v>9</v>
      </c>
      <c r="J258">
        <v>0.51600000000000001</v>
      </c>
    </row>
    <row r="259" spans="1:10" x14ac:dyDescent="0.3">
      <c r="A259" t="s">
        <v>21</v>
      </c>
      <c r="B259" t="s">
        <v>214</v>
      </c>
      <c r="C259">
        <v>0.129</v>
      </c>
      <c r="E259">
        <v>0.06</v>
      </c>
      <c r="F259" t="s">
        <v>21</v>
      </c>
      <c r="G259" t="s">
        <v>21</v>
      </c>
      <c r="H259" t="s">
        <v>21</v>
      </c>
      <c r="I259" t="s">
        <v>21</v>
      </c>
      <c r="J259" t="s">
        <v>21</v>
      </c>
    </row>
    <row r="260" spans="1:10" x14ac:dyDescent="0.3">
      <c r="A260">
        <v>28</v>
      </c>
      <c r="B260" t="s">
        <v>191</v>
      </c>
      <c r="C260">
        <v>6.5000000000000002E-2</v>
      </c>
      <c r="E260" t="s">
        <v>19</v>
      </c>
      <c r="F260">
        <v>8.9999999999999993E-3</v>
      </c>
      <c r="G260">
        <v>0</v>
      </c>
      <c r="H260">
        <v>0</v>
      </c>
      <c r="I260">
        <v>27</v>
      </c>
      <c r="J260">
        <v>0.23</v>
      </c>
    </row>
    <row r="261" spans="1:10" x14ac:dyDescent="0.3">
      <c r="A261" t="s">
        <v>21</v>
      </c>
      <c r="B261" t="s">
        <v>215</v>
      </c>
      <c r="C261">
        <v>6.8000000000000005E-2</v>
      </c>
      <c r="E261">
        <v>8.9999999999999993E-3</v>
      </c>
      <c r="F261" t="s">
        <v>21</v>
      </c>
      <c r="G261" t="s">
        <v>21</v>
      </c>
      <c r="H261" t="s">
        <v>21</v>
      </c>
      <c r="I261" t="s">
        <v>21</v>
      </c>
      <c r="J261" t="s">
        <v>21</v>
      </c>
    </row>
    <row r="262" spans="1:10" x14ac:dyDescent="0.3">
      <c r="A262">
        <v>29</v>
      </c>
      <c r="B262" t="s">
        <v>192</v>
      </c>
      <c r="C262">
        <v>5.2999999999999999E-2</v>
      </c>
      <c r="E262" t="s">
        <v>19</v>
      </c>
      <c r="F262" t="s">
        <v>19</v>
      </c>
      <c r="G262" t="s">
        <v>19</v>
      </c>
      <c r="H262" t="s">
        <v>19</v>
      </c>
      <c r="I262">
        <v>81</v>
      </c>
      <c r="J262" t="s">
        <v>19</v>
      </c>
    </row>
    <row r="263" spans="1:10" x14ac:dyDescent="0.3">
      <c r="A263" t="s">
        <v>21</v>
      </c>
      <c r="B263" t="s">
        <v>216</v>
      </c>
      <c r="C263">
        <v>5.2999999999999999E-2</v>
      </c>
      <c r="E263" t="s">
        <v>19</v>
      </c>
      <c r="F263" t="s">
        <v>21</v>
      </c>
      <c r="G263" t="s">
        <v>21</v>
      </c>
      <c r="H263" t="s">
        <v>21</v>
      </c>
      <c r="I263" t="s">
        <v>21</v>
      </c>
      <c r="J263" t="s">
        <v>21</v>
      </c>
    </row>
    <row r="264" spans="1:10" x14ac:dyDescent="0.3">
      <c r="A264">
        <v>30</v>
      </c>
      <c r="B264" t="s">
        <v>193</v>
      </c>
      <c r="C264">
        <v>5.0999999999999997E-2</v>
      </c>
      <c r="E264" t="s">
        <v>19</v>
      </c>
      <c r="F264" t="s">
        <v>19</v>
      </c>
      <c r="G264" t="s">
        <v>19</v>
      </c>
      <c r="H264" t="s">
        <v>19</v>
      </c>
      <c r="I264">
        <v>243</v>
      </c>
      <c r="J264" t="s">
        <v>19</v>
      </c>
    </row>
    <row r="265" spans="1:10" x14ac:dyDescent="0.3">
      <c r="A265" t="s">
        <v>21</v>
      </c>
      <c r="B265" t="s">
        <v>217</v>
      </c>
      <c r="C265">
        <v>5.1999999999999998E-2</v>
      </c>
      <c r="E265" t="s">
        <v>19</v>
      </c>
      <c r="F265" t="s">
        <v>21</v>
      </c>
      <c r="G265" t="s">
        <v>21</v>
      </c>
      <c r="H265" t="s">
        <v>21</v>
      </c>
      <c r="I265" t="s">
        <v>21</v>
      </c>
      <c r="J265" t="s">
        <v>21</v>
      </c>
    </row>
    <row r="266" spans="1:10" x14ac:dyDescent="0.3">
      <c r="A266">
        <v>31</v>
      </c>
      <c r="B266" t="s">
        <v>194</v>
      </c>
      <c r="C266">
        <v>4.4999999999999998E-2</v>
      </c>
      <c r="D266" t="s">
        <v>65</v>
      </c>
      <c r="E266" t="s">
        <v>19</v>
      </c>
      <c r="F266" t="s">
        <v>19</v>
      </c>
      <c r="G266" t="s">
        <v>19</v>
      </c>
      <c r="H266" t="s">
        <v>19</v>
      </c>
      <c r="I266">
        <v>729</v>
      </c>
      <c r="J266" t="s">
        <v>19</v>
      </c>
    </row>
    <row r="267" spans="1:10" x14ac:dyDescent="0.3">
      <c r="A267" t="s">
        <v>21</v>
      </c>
      <c r="B267" t="s">
        <v>218</v>
      </c>
      <c r="C267">
        <v>4.5999999999999999E-2</v>
      </c>
      <c r="D267" t="s">
        <v>65</v>
      </c>
      <c r="E267" t="s">
        <v>19</v>
      </c>
      <c r="F267" t="s">
        <v>21</v>
      </c>
      <c r="G267" t="s">
        <v>21</v>
      </c>
      <c r="H267" t="s">
        <v>21</v>
      </c>
      <c r="I267" t="s">
        <v>21</v>
      </c>
      <c r="J267" t="s">
        <v>21</v>
      </c>
    </row>
    <row r="268" spans="1:10" x14ac:dyDescent="0.3">
      <c r="A268">
        <v>32</v>
      </c>
      <c r="B268" t="s">
        <v>195</v>
      </c>
      <c r="C268">
        <v>4.4999999999999998E-2</v>
      </c>
      <c r="D268" t="s">
        <v>65</v>
      </c>
      <c r="E268" t="s">
        <v>19</v>
      </c>
      <c r="F268" t="s">
        <v>19</v>
      </c>
      <c r="G268" t="s">
        <v>19</v>
      </c>
      <c r="H268" t="s">
        <v>19</v>
      </c>
      <c r="I268">
        <v>2187</v>
      </c>
      <c r="J268" t="s">
        <v>19</v>
      </c>
    </row>
    <row r="269" spans="1:10" x14ac:dyDescent="0.3">
      <c r="A269" t="s">
        <v>21</v>
      </c>
      <c r="B269" t="s">
        <v>219</v>
      </c>
      <c r="C269">
        <v>4.4999999999999998E-2</v>
      </c>
      <c r="D269" t="s">
        <v>65</v>
      </c>
      <c r="E269" t="s">
        <v>19</v>
      </c>
      <c r="F269" t="s">
        <v>21</v>
      </c>
      <c r="G269" t="s">
        <v>21</v>
      </c>
      <c r="H269" t="s">
        <v>21</v>
      </c>
      <c r="I269" t="s">
        <v>21</v>
      </c>
      <c r="J269" t="s">
        <v>21</v>
      </c>
    </row>
    <row r="270" spans="1:10" x14ac:dyDescent="0.3">
      <c r="A270">
        <v>33</v>
      </c>
      <c r="B270" t="s">
        <v>196</v>
      </c>
      <c r="C270">
        <v>4.4999999999999998E-2</v>
      </c>
      <c r="D270" t="s">
        <v>65</v>
      </c>
      <c r="E270" t="s">
        <v>19</v>
      </c>
      <c r="F270" t="s">
        <v>19</v>
      </c>
      <c r="G270" t="s">
        <v>19</v>
      </c>
      <c r="H270" t="s">
        <v>19</v>
      </c>
      <c r="I270">
        <v>6561</v>
      </c>
      <c r="J270" t="s">
        <v>19</v>
      </c>
    </row>
    <row r="271" spans="1:10" x14ac:dyDescent="0.3">
      <c r="A271" t="s">
        <v>21</v>
      </c>
      <c r="B271" t="s">
        <v>220</v>
      </c>
      <c r="C271">
        <v>5.2999999999999999E-2</v>
      </c>
      <c r="E271" t="s">
        <v>19</v>
      </c>
      <c r="F271" t="s">
        <v>21</v>
      </c>
      <c r="G271" t="s">
        <v>21</v>
      </c>
      <c r="H271" t="s">
        <v>21</v>
      </c>
      <c r="I271" t="s">
        <v>21</v>
      </c>
      <c r="J271" t="s">
        <v>21</v>
      </c>
    </row>
    <row r="272" spans="1:10" x14ac:dyDescent="0.3">
      <c r="A272">
        <v>34</v>
      </c>
      <c r="B272" t="s">
        <v>197</v>
      </c>
      <c r="C272">
        <v>4.4999999999999998E-2</v>
      </c>
      <c r="D272" t="s">
        <v>65</v>
      </c>
      <c r="E272" t="s">
        <v>19</v>
      </c>
      <c r="F272" t="s">
        <v>19</v>
      </c>
      <c r="G272" t="s">
        <v>19</v>
      </c>
      <c r="H272" t="s">
        <v>19</v>
      </c>
      <c r="I272">
        <v>19683</v>
      </c>
      <c r="J272" t="s">
        <v>19</v>
      </c>
    </row>
    <row r="273" spans="1:10" x14ac:dyDescent="0.3">
      <c r="A273" t="s">
        <v>21</v>
      </c>
      <c r="B273" t="s">
        <v>221</v>
      </c>
      <c r="C273">
        <v>4.8000000000000001E-2</v>
      </c>
      <c r="D273" t="s">
        <v>65</v>
      </c>
      <c r="E273" t="s">
        <v>19</v>
      </c>
      <c r="F273" t="s">
        <v>21</v>
      </c>
      <c r="G273" t="s">
        <v>21</v>
      </c>
      <c r="H273" t="s">
        <v>21</v>
      </c>
      <c r="I273" t="s">
        <v>21</v>
      </c>
      <c r="J273" t="s">
        <v>21</v>
      </c>
    </row>
    <row r="274" spans="1:10" x14ac:dyDescent="0.3">
      <c r="A274">
        <v>35</v>
      </c>
      <c r="B274" t="s">
        <v>198</v>
      </c>
      <c r="C274">
        <v>4.5999999999999999E-2</v>
      </c>
      <c r="D274" t="s">
        <v>65</v>
      </c>
      <c r="E274" t="s">
        <v>19</v>
      </c>
      <c r="F274" t="s">
        <v>19</v>
      </c>
      <c r="G274" t="s">
        <v>19</v>
      </c>
      <c r="H274" t="s">
        <v>19</v>
      </c>
      <c r="I274">
        <v>59049</v>
      </c>
      <c r="J274" t="s">
        <v>19</v>
      </c>
    </row>
    <row r="275" spans="1:10" x14ac:dyDescent="0.3">
      <c r="A275" t="s">
        <v>21</v>
      </c>
      <c r="B275" t="s">
        <v>222</v>
      </c>
      <c r="C275">
        <v>4.7E-2</v>
      </c>
      <c r="D275" t="s">
        <v>65</v>
      </c>
      <c r="E275" t="s">
        <v>19</v>
      </c>
      <c r="F275" t="s">
        <v>21</v>
      </c>
      <c r="G275" t="s">
        <v>21</v>
      </c>
      <c r="H275" t="s">
        <v>21</v>
      </c>
      <c r="I275" t="s">
        <v>21</v>
      </c>
      <c r="J275" t="s">
        <v>21</v>
      </c>
    </row>
    <row r="276" spans="1:10" x14ac:dyDescent="0.3">
      <c r="A276">
        <v>36</v>
      </c>
      <c r="B276" t="s">
        <v>199</v>
      </c>
      <c r="C276">
        <v>4.3999999999999997E-2</v>
      </c>
      <c r="D276" t="s">
        <v>65</v>
      </c>
      <c r="E276" t="s">
        <v>19</v>
      </c>
      <c r="F276" t="s">
        <v>19</v>
      </c>
      <c r="G276" t="s">
        <v>19</v>
      </c>
      <c r="H276" t="s">
        <v>19</v>
      </c>
      <c r="I276">
        <v>177147</v>
      </c>
      <c r="J276" t="s">
        <v>19</v>
      </c>
    </row>
    <row r="277" spans="1:10" x14ac:dyDescent="0.3">
      <c r="A277" t="s">
        <v>21</v>
      </c>
      <c r="B277" t="s">
        <v>223</v>
      </c>
      <c r="C277">
        <v>4.5999999999999999E-2</v>
      </c>
      <c r="D277" t="s">
        <v>65</v>
      </c>
      <c r="E277" t="s">
        <v>19</v>
      </c>
      <c r="F277" t="s">
        <v>21</v>
      </c>
      <c r="G277" t="s">
        <v>21</v>
      </c>
      <c r="H277" t="s">
        <v>21</v>
      </c>
      <c r="I277" t="s">
        <v>21</v>
      </c>
      <c r="J277" t="s">
        <v>21</v>
      </c>
    </row>
    <row r="278" spans="1:10" x14ac:dyDescent="0.3">
      <c r="A278">
        <v>37</v>
      </c>
      <c r="B278" t="s">
        <v>236</v>
      </c>
      <c r="C278">
        <v>3.5179999999999998</v>
      </c>
      <c r="D278" t="s">
        <v>65</v>
      </c>
      <c r="E278">
        <v>162.72300000000001</v>
      </c>
      <c r="F278">
        <v>162.72300000000001</v>
      </c>
      <c r="G278">
        <v>0</v>
      </c>
      <c r="H278">
        <v>0</v>
      </c>
      <c r="I278">
        <v>1</v>
      </c>
      <c r="J278">
        <v>162.72300000000001</v>
      </c>
    </row>
    <row r="279" spans="1:10" x14ac:dyDescent="0.3">
      <c r="A279" t="s">
        <v>21</v>
      </c>
      <c r="B279" t="s">
        <v>260</v>
      </c>
      <c r="C279">
        <v>3.661</v>
      </c>
      <c r="D279" t="s">
        <v>65</v>
      </c>
      <c r="E279" t="s">
        <v>19</v>
      </c>
      <c r="F279" t="s">
        <v>21</v>
      </c>
      <c r="G279" t="s">
        <v>21</v>
      </c>
      <c r="H279" t="s">
        <v>21</v>
      </c>
      <c r="I279" t="s">
        <v>21</v>
      </c>
      <c r="J279" t="s">
        <v>21</v>
      </c>
    </row>
    <row r="280" spans="1:10" x14ac:dyDescent="0.3">
      <c r="A280">
        <v>38</v>
      </c>
      <c r="B280" t="s">
        <v>237</v>
      </c>
      <c r="C280">
        <v>2.496</v>
      </c>
      <c r="E280">
        <v>2.25</v>
      </c>
      <c r="F280">
        <v>2.0649999999999999</v>
      </c>
      <c r="G280">
        <v>0.26100000000000001</v>
      </c>
      <c r="H280">
        <v>12.6</v>
      </c>
      <c r="I280">
        <v>3</v>
      </c>
      <c r="J280">
        <v>6.1959999999999997</v>
      </c>
    </row>
    <row r="281" spans="1:10" x14ac:dyDescent="0.3">
      <c r="A281" t="s">
        <v>21</v>
      </c>
      <c r="B281" t="s">
        <v>261</v>
      </c>
      <c r="C281">
        <v>2.3730000000000002</v>
      </c>
      <c r="E281">
        <v>1.881</v>
      </c>
      <c r="F281" t="s">
        <v>21</v>
      </c>
      <c r="G281" t="s">
        <v>21</v>
      </c>
      <c r="H281" t="s">
        <v>21</v>
      </c>
      <c r="I281" t="s">
        <v>21</v>
      </c>
      <c r="J281" t="s">
        <v>21</v>
      </c>
    </row>
    <row r="282" spans="1:10" x14ac:dyDescent="0.3">
      <c r="A282">
        <v>39</v>
      </c>
      <c r="B282" t="s">
        <v>238</v>
      </c>
      <c r="C282">
        <v>0.59499999999999997</v>
      </c>
      <c r="E282">
        <v>0.25</v>
      </c>
      <c r="F282">
        <v>0.27200000000000002</v>
      </c>
      <c r="G282">
        <v>3.1E-2</v>
      </c>
      <c r="H282">
        <v>11.2</v>
      </c>
      <c r="I282">
        <v>9</v>
      </c>
      <c r="J282">
        <v>2.4470000000000001</v>
      </c>
    </row>
    <row r="283" spans="1:10" x14ac:dyDescent="0.3">
      <c r="A283" t="s">
        <v>21</v>
      </c>
      <c r="B283" t="s">
        <v>262</v>
      </c>
      <c r="C283">
        <v>0.70899999999999996</v>
      </c>
      <c r="E283">
        <v>0.29299999999999998</v>
      </c>
      <c r="F283" t="s">
        <v>21</v>
      </c>
      <c r="G283" t="s">
        <v>21</v>
      </c>
      <c r="H283" t="s">
        <v>21</v>
      </c>
      <c r="I283" t="s">
        <v>21</v>
      </c>
      <c r="J283" t="s">
        <v>21</v>
      </c>
    </row>
    <row r="284" spans="1:10" x14ac:dyDescent="0.3">
      <c r="A284">
        <v>40</v>
      </c>
      <c r="B284" t="s">
        <v>239</v>
      </c>
      <c r="C284">
        <v>0.153</v>
      </c>
      <c r="E284">
        <v>7.3999999999999996E-2</v>
      </c>
      <c r="F284">
        <v>7.4999999999999997E-2</v>
      </c>
      <c r="G284">
        <v>2E-3</v>
      </c>
      <c r="H284">
        <v>2.9</v>
      </c>
      <c r="I284">
        <v>27</v>
      </c>
      <c r="J284">
        <v>2.028</v>
      </c>
    </row>
    <row r="285" spans="1:10" x14ac:dyDescent="0.3">
      <c r="A285" t="s">
        <v>21</v>
      </c>
      <c r="B285" t="s">
        <v>263</v>
      </c>
      <c r="C285">
        <v>0.159</v>
      </c>
      <c r="E285">
        <v>7.6999999999999999E-2</v>
      </c>
      <c r="F285" t="s">
        <v>21</v>
      </c>
      <c r="G285" t="s">
        <v>21</v>
      </c>
      <c r="H285" t="s">
        <v>21</v>
      </c>
      <c r="I285" t="s">
        <v>21</v>
      </c>
      <c r="J285" t="s">
        <v>21</v>
      </c>
    </row>
    <row r="286" spans="1:10" x14ac:dyDescent="0.3">
      <c r="A286">
        <v>41</v>
      </c>
      <c r="B286" t="s">
        <v>240</v>
      </c>
      <c r="C286">
        <v>7.0000000000000007E-2</v>
      </c>
      <c r="E286">
        <v>1.2999999999999999E-2</v>
      </c>
      <c r="F286">
        <v>1.4999999999999999E-2</v>
      </c>
      <c r="G286">
        <v>3.0000000000000001E-3</v>
      </c>
      <c r="H286">
        <v>21.1</v>
      </c>
      <c r="I286">
        <v>81</v>
      </c>
      <c r="J286">
        <v>1.25</v>
      </c>
    </row>
    <row r="287" spans="1:10" x14ac:dyDescent="0.3">
      <c r="A287" t="s">
        <v>21</v>
      </c>
      <c r="B287" t="s">
        <v>264</v>
      </c>
      <c r="C287">
        <v>7.3999999999999996E-2</v>
      </c>
      <c r="E287">
        <v>1.7999999999999999E-2</v>
      </c>
      <c r="F287" t="s">
        <v>21</v>
      </c>
      <c r="G287" t="s">
        <v>21</v>
      </c>
      <c r="H287" t="s">
        <v>21</v>
      </c>
      <c r="I287" t="s">
        <v>21</v>
      </c>
      <c r="J287" t="s">
        <v>21</v>
      </c>
    </row>
    <row r="288" spans="1:10" x14ac:dyDescent="0.3">
      <c r="A288">
        <v>42</v>
      </c>
      <c r="B288" t="s">
        <v>241</v>
      </c>
      <c r="C288">
        <v>5.3999999999999999E-2</v>
      </c>
      <c r="E288" t="s">
        <v>19</v>
      </c>
      <c r="F288" t="s">
        <v>19</v>
      </c>
      <c r="G288" t="s">
        <v>19</v>
      </c>
      <c r="H288" t="s">
        <v>19</v>
      </c>
      <c r="I288">
        <v>243</v>
      </c>
      <c r="J288" t="s">
        <v>19</v>
      </c>
    </row>
    <row r="289" spans="1:10" x14ac:dyDescent="0.3">
      <c r="A289" t="s">
        <v>21</v>
      </c>
      <c r="B289" t="s">
        <v>265</v>
      </c>
      <c r="C289">
        <v>5.3999999999999999E-2</v>
      </c>
      <c r="E289" t="s">
        <v>19</v>
      </c>
      <c r="F289" t="s">
        <v>21</v>
      </c>
      <c r="G289" t="s">
        <v>21</v>
      </c>
      <c r="H289" t="s">
        <v>21</v>
      </c>
      <c r="I289" t="s">
        <v>21</v>
      </c>
      <c r="J289" t="s">
        <v>21</v>
      </c>
    </row>
    <row r="290" spans="1:10" x14ac:dyDescent="0.3">
      <c r="A290">
        <v>43</v>
      </c>
      <c r="B290" t="s">
        <v>242</v>
      </c>
      <c r="C290">
        <v>5.2999999999999999E-2</v>
      </c>
      <c r="E290" t="s">
        <v>19</v>
      </c>
      <c r="F290" t="s">
        <v>19</v>
      </c>
      <c r="G290" t="s">
        <v>19</v>
      </c>
      <c r="H290" t="s">
        <v>19</v>
      </c>
      <c r="I290">
        <v>729</v>
      </c>
      <c r="J290" t="s">
        <v>19</v>
      </c>
    </row>
    <row r="291" spans="1:10" x14ac:dyDescent="0.3">
      <c r="A291" t="s">
        <v>21</v>
      </c>
      <c r="B291" t="s">
        <v>266</v>
      </c>
      <c r="C291">
        <v>5.6000000000000001E-2</v>
      </c>
      <c r="E291" t="s">
        <v>19</v>
      </c>
      <c r="F291" t="s">
        <v>21</v>
      </c>
      <c r="G291" t="s">
        <v>21</v>
      </c>
      <c r="H291" t="s">
        <v>21</v>
      </c>
      <c r="I291" t="s">
        <v>21</v>
      </c>
      <c r="J291" t="s">
        <v>21</v>
      </c>
    </row>
    <row r="292" spans="1:10" x14ac:dyDescent="0.3">
      <c r="A292">
        <v>44</v>
      </c>
      <c r="B292" t="s">
        <v>243</v>
      </c>
      <c r="C292">
        <v>4.9000000000000002E-2</v>
      </c>
      <c r="E292" t="s">
        <v>19</v>
      </c>
      <c r="F292" t="s">
        <v>19</v>
      </c>
      <c r="G292" t="s">
        <v>19</v>
      </c>
      <c r="H292" t="s">
        <v>19</v>
      </c>
      <c r="I292">
        <v>2187</v>
      </c>
      <c r="J292" t="s">
        <v>19</v>
      </c>
    </row>
    <row r="293" spans="1:10" x14ac:dyDescent="0.3">
      <c r="A293" t="s">
        <v>21</v>
      </c>
      <c r="B293" t="s">
        <v>267</v>
      </c>
      <c r="C293">
        <v>0.05</v>
      </c>
      <c r="E293" t="s">
        <v>19</v>
      </c>
      <c r="F293" t="s">
        <v>21</v>
      </c>
      <c r="G293" t="s">
        <v>21</v>
      </c>
      <c r="H293" t="s">
        <v>21</v>
      </c>
      <c r="I293" t="s">
        <v>21</v>
      </c>
      <c r="J293" t="s">
        <v>21</v>
      </c>
    </row>
    <row r="294" spans="1:10" x14ac:dyDescent="0.3">
      <c r="A294">
        <v>45</v>
      </c>
      <c r="B294" t="s">
        <v>244</v>
      </c>
      <c r="C294">
        <v>4.4999999999999998E-2</v>
      </c>
      <c r="D294" t="s">
        <v>65</v>
      </c>
      <c r="E294" t="s">
        <v>19</v>
      </c>
      <c r="F294" t="s">
        <v>19</v>
      </c>
      <c r="G294" t="s">
        <v>19</v>
      </c>
      <c r="H294" t="s">
        <v>19</v>
      </c>
      <c r="I294">
        <v>6561</v>
      </c>
      <c r="J294" t="s">
        <v>19</v>
      </c>
    </row>
    <row r="295" spans="1:10" x14ac:dyDescent="0.3">
      <c r="A295" t="s">
        <v>21</v>
      </c>
      <c r="B295" t="s">
        <v>268</v>
      </c>
      <c r="C295">
        <v>4.4999999999999998E-2</v>
      </c>
      <c r="D295" t="s">
        <v>65</v>
      </c>
      <c r="E295" t="s">
        <v>19</v>
      </c>
      <c r="F295" t="s">
        <v>21</v>
      </c>
      <c r="G295" t="s">
        <v>21</v>
      </c>
      <c r="H295" t="s">
        <v>21</v>
      </c>
      <c r="I295" t="s">
        <v>21</v>
      </c>
      <c r="J295" t="s">
        <v>21</v>
      </c>
    </row>
    <row r="296" spans="1:10" x14ac:dyDescent="0.3">
      <c r="A296">
        <v>46</v>
      </c>
      <c r="B296" t="s">
        <v>245</v>
      </c>
      <c r="C296">
        <v>4.3999999999999997E-2</v>
      </c>
      <c r="D296" t="s">
        <v>65</v>
      </c>
      <c r="E296" t="s">
        <v>19</v>
      </c>
      <c r="F296" t="s">
        <v>19</v>
      </c>
      <c r="G296" t="s">
        <v>19</v>
      </c>
      <c r="H296" t="s">
        <v>19</v>
      </c>
      <c r="I296">
        <v>19683</v>
      </c>
      <c r="J296" t="s">
        <v>19</v>
      </c>
    </row>
    <row r="297" spans="1:10" x14ac:dyDescent="0.3">
      <c r="A297" t="s">
        <v>21</v>
      </c>
      <c r="B297" t="s">
        <v>269</v>
      </c>
      <c r="C297">
        <v>4.4999999999999998E-2</v>
      </c>
      <c r="D297" t="s">
        <v>65</v>
      </c>
      <c r="E297" t="s">
        <v>19</v>
      </c>
      <c r="F297" t="s">
        <v>21</v>
      </c>
      <c r="G297" t="s">
        <v>21</v>
      </c>
      <c r="H297" t="s">
        <v>21</v>
      </c>
      <c r="I297" t="s">
        <v>21</v>
      </c>
      <c r="J297" t="s">
        <v>21</v>
      </c>
    </row>
    <row r="298" spans="1:10" x14ac:dyDescent="0.3">
      <c r="A298">
        <v>47</v>
      </c>
      <c r="B298" t="s">
        <v>246</v>
      </c>
      <c r="C298">
        <v>4.3999999999999997E-2</v>
      </c>
      <c r="D298" t="s">
        <v>65</v>
      </c>
      <c r="E298" t="s">
        <v>19</v>
      </c>
      <c r="F298" t="s">
        <v>19</v>
      </c>
      <c r="G298" t="s">
        <v>19</v>
      </c>
      <c r="H298" t="s">
        <v>19</v>
      </c>
      <c r="I298">
        <v>59049</v>
      </c>
      <c r="J298" t="s">
        <v>19</v>
      </c>
    </row>
    <row r="299" spans="1:10" x14ac:dyDescent="0.3">
      <c r="A299" t="s">
        <v>21</v>
      </c>
      <c r="B299" t="s">
        <v>270</v>
      </c>
      <c r="C299">
        <v>4.8000000000000001E-2</v>
      </c>
      <c r="D299" t="s">
        <v>65</v>
      </c>
      <c r="E299" t="s">
        <v>19</v>
      </c>
      <c r="F299" t="s">
        <v>21</v>
      </c>
      <c r="G299" t="s">
        <v>21</v>
      </c>
      <c r="H299" t="s">
        <v>21</v>
      </c>
      <c r="I299" t="s">
        <v>21</v>
      </c>
      <c r="J299" t="s">
        <v>21</v>
      </c>
    </row>
    <row r="300" spans="1:10" x14ac:dyDescent="0.3">
      <c r="A300">
        <v>48</v>
      </c>
      <c r="B300" t="s">
        <v>247</v>
      </c>
      <c r="C300">
        <v>4.5999999999999999E-2</v>
      </c>
      <c r="D300" t="s">
        <v>65</v>
      </c>
      <c r="E300" t="s">
        <v>19</v>
      </c>
      <c r="F300" t="s">
        <v>19</v>
      </c>
      <c r="G300" t="s">
        <v>19</v>
      </c>
      <c r="H300" t="s">
        <v>19</v>
      </c>
      <c r="I300">
        <v>177147</v>
      </c>
      <c r="J300" t="s">
        <v>19</v>
      </c>
    </row>
    <row r="301" spans="1:10" x14ac:dyDescent="0.3">
      <c r="A301" t="s">
        <v>21</v>
      </c>
      <c r="B301" t="s">
        <v>271</v>
      </c>
      <c r="C301">
        <v>4.4999999999999998E-2</v>
      </c>
      <c r="D301" t="s">
        <v>65</v>
      </c>
      <c r="E301" t="s">
        <v>19</v>
      </c>
      <c r="F301" t="s">
        <v>21</v>
      </c>
      <c r="G301" t="s">
        <v>21</v>
      </c>
      <c r="H301" t="s">
        <v>21</v>
      </c>
      <c r="I301" t="s">
        <v>21</v>
      </c>
      <c r="J301" t="s">
        <v>21</v>
      </c>
    </row>
    <row r="302" spans="1:10" x14ac:dyDescent="0.3">
      <c r="A302">
        <v>49</v>
      </c>
      <c r="B302" t="s">
        <v>284</v>
      </c>
      <c r="C302">
        <v>3.7949999999999999</v>
      </c>
      <c r="D302" t="s">
        <v>65</v>
      </c>
      <c r="E302" t="s">
        <v>19</v>
      </c>
      <c r="F302" t="s">
        <v>19</v>
      </c>
      <c r="G302" t="s">
        <v>19</v>
      </c>
      <c r="H302" t="s">
        <v>19</v>
      </c>
      <c r="I302">
        <v>1</v>
      </c>
      <c r="J302" t="s">
        <v>19</v>
      </c>
    </row>
    <row r="303" spans="1:10" x14ac:dyDescent="0.3">
      <c r="A303" t="s">
        <v>21</v>
      </c>
      <c r="B303" t="s">
        <v>308</v>
      </c>
      <c r="C303">
        <v>3.73</v>
      </c>
      <c r="D303" t="s">
        <v>65</v>
      </c>
      <c r="E303" t="s">
        <v>19</v>
      </c>
      <c r="F303" t="s">
        <v>21</v>
      </c>
      <c r="G303" t="s">
        <v>21</v>
      </c>
      <c r="H303" t="s">
        <v>21</v>
      </c>
      <c r="I303" t="s">
        <v>21</v>
      </c>
      <c r="J303" t="s">
        <v>21</v>
      </c>
    </row>
    <row r="304" spans="1:10" x14ac:dyDescent="0.3">
      <c r="A304">
        <v>50</v>
      </c>
      <c r="B304" t="s">
        <v>285</v>
      </c>
      <c r="C304">
        <v>3.6459999999999999</v>
      </c>
      <c r="D304" t="s">
        <v>65</v>
      </c>
      <c r="E304" t="s">
        <v>19</v>
      </c>
      <c r="F304" t="s">
        <v>19</v>
      </c>
      <c r="G304" t="s">
        <v>19</v>
      </c>
      <c r="H304" t="s">
        <v>19</v>
      </c>
      <c r="I304">
        <v>3</v>
      </c>
      <c r="J304" t="s">
        <v>19</v>
      </c>
    </row>
    <row r="305" spans="1:10" x14ac:dyDescent="0.3">
      <c r="A305" t="s">
        <v>21</v>
      </c>
      <c r="B305" t="s">
        <v>309</v>
      </c>
      <c r="C305">
        <v>3.6669999999999998</v>
      </c>
      <c r="D305" t="s">
        <v>65</v>
      </c>
      <c r="E305" t="s">
        <v>19</v>
      </c>
      <c r="F305" t="s">
        <v>21</v>
      </c>
      <c r="G305" t="s">
        <v>21</v>
      </c>
      <c r="H305" t="s">
        <v>21</v>
      </c>
      <c r="I305" t="s">
        <v>21</v>
      </c>
      <c r="J305" t="s">
        <v>21</v>
      </c>
    </row>
    <row r="306" spans="1:10" x14ac:dyDescent="0.3">
      <c r="A306">
        <v>51</v>
      </c>
      <c r="B306" t="s">
        <v>286</v>
      </c>
      <c r="C306">
        <v>3.5939999999999999</v>
      </c>
      <c r="D306" t="s">
        <v>65</v>
      </c>
      <c r="E306">
        <v>89877.642000000007</v>
      </c>
      <c r="F306">
        <v>45219.288999999997</v>
      </c>
      <c r="G306">
        <v>63156.447</v>
      </c>
      <c r="H306">
        <v>139.69999999999999</v>
      </c>
      <c r="I306">
        <v>9</v>
      </c>
      <c r="J306">
        <v>406973.60399999999</v>
      </c>
    </row>
    <row r="307" spans="1:10" x14ac:dyDescent="0.3">
      <c r="A307" t="s">
        <v>21</v>
      </c>
      <c r="B307" t="s">
        <v>310</v>
      </c>
      <c r="C307">
        <v>3.5590000000000002</v>
      </c>
      <c r="D307" t="s">
        <v>65</v>
      </c>
      <c r="E307">
        <v>560.93700000000001</v>
      </c>
      <c r="F307" t="s">
        <v>21</v>
      </c>
      <c r="G307" t="s">
        <v>21</v>
      </c>
      <c r="H307" t="s">
        <v>21</v>
      </c>
      <c r="I307" t="s">
        <v>21</v>
      </c>
      <c r="J307" t="s">
        <v>21</v>
      </c>
    </row>
    <row r="308" spans="1:10" x14ac:dyDescent="0.3">
      <c r="A308">
        <v>52</v>
      </c>
      <c r="B308" t="s">
        <v>287</v>
      </c>
      <c r="C308">
        <v>3.5070000000000001</v>
      </c>
      <c r="D308" t="s">
        <v>65</v>
      </c>
      <c r="E308">
        <v>132.875</v>
      </c>
      <c r="F308">
        <v>96.025000000000006</v>
      </c>
      <c r="G308">
        <v>52.113999999999997</v>
      </c>
      <c r="H308">
        <v>54.3</v>
      </c>
      <c r="I308">
        <v>27</v>
      </c>
      <c r="J308">
        <v>2592.6619999999998</v>
      </c>
    </row>
    <row r="309" spans="1:10" x14ac:dyDescent="0.3">
      <c r="A309" t="s">
        <v>21</v>
      </c>
      <c r="B309" t="s">
        <v>311</v>
      </c>
      <c r="C309">
        <v>3.45</v>
      </c>
      <c r="D309" t="s">
        <v>65</v>
      </c>
      <c r="E309">
        <v>59.173999999999999</v>
      </c>
      <c r="F309" t="s">
        <v>21</v>
      </c>
      <c r="G309" t="s">
        <v>21</v>
      </c>
      <c r="H309" t="s">
        <v>21</v>
      </c>
      <c r="I309" t="s">
        <v>21</v>
      </c>
      <c r="J309" t="s">
        <v>21</v>
      </c>
    </row>
    <row r="310" spans="1:10" x14ac:dyDescent="0.3">
      <c r="A310">
        <v>53</v>
      </c>
      <c r="B310" t="s">
        <v>288</v>
      </c>
      <c r="C310">
        <v>3.3450000000000002</v>
      </c>
      <c r="E310">
        <v>24.693999999999999</v>
      </c>
      <c r="F310">
        <v>18.207000000000001</v>
      </c>
      <c r="G310">
        <v>9.1739999999999995</v>
      </c>
      <c r="H310">
        <v>50.4</v>
      </c>
      <c r="I310">
        <v>81</v>
      </c>
      <c r="J310">
        <v>1474.7270000000001</v>
      </c>
    </row>
    <row r="311" spans="1:10" x14ac:dyDescent="0.3">
      <c r="A311" t="s">
        <v>21</v>
      </c>
      <c r="B311" t="s">
        <v>312</v>
      </c>
      <c r="C311">
        <v>3.1970000000000001</v>
      </c>
      <c r="E311">
        <v>11.718999999999999</v>
      </c>
      <c r="F311" t="s">
        <v>21</v>
      </c>
      <c r="G311" t="s">
        <v>21</v>
      </c>
      <c r="H311" t="s">
        <v>21</v>
      </c>
      <c r="I311" t="s">
        <v>21</v>
      </c>
      <c r="J311" t="s">
        <v>21</v>
      </c>
    </row>
    <row r="312" spans="1:10" x14ac:dyDescent="0.3">
      <c r="A312">
        <v>54</v>
      </c>
      <c r="B312" t="s">
        <v>289</v>
      </c>
      <c r="C312">
        <v>1.6819999999999999</v>
      </c>
      <c r="E312">
        <v>0.83799999999999997</v>
      </c>
      <c r="F312">
        <v>0.69399999999999995</v>
      </c>
      <c r="G312">
        <v>0.20300000000000001</v>
      </c>
      <c r="H312">
        <v>29.2</v>
      </c>
      <c r="I312">
        <v>243</v>
      </c>
      <c r="J312">
        <v>168.68299999999999</v>
      </c>
    </row>
    <row r="313" spans="1:10" x14ac:dyDescent="0.3">
      <c r="A313" t="s">
        <v>21</v>
      </c>
      <c r="B313" t="s">
        <v>313</v>
      </c>
      <c r="C313">
        <v>1.2689999999999999</v>
      </c>
      <c r="E313">
        <v>0.55100000000000005</v>
      </c>
      <c r="F313" t="s">
        <v>21</v>
      </c>
      <c r="G313" t="s">
        <v>21</v>
      </c>
      <c r="H313" t="s">
        <v>21</v>
      </c>
      <c r="I313" t="s">
        <v>21</v>
      </c>
      <c r="J313" t="s">
        <v>21</v>
      </c>
    </row>
    <row r="314" spans="1:10" x14ac:dyDescent="0.3">
      <c r="A314">
        <v>55</v>
      </c>
      <c r="B314" t="s">
        <v>290</v>
      </c>
      <c r="C314">
        <v>0.65100000000000002</v>
      </c>
      <c r="E314">
        <v>0.27100000000000002</v>
      </c>
      <c r="F314">
        <v>0.25800000000000001</v>
      </c>
      <c r="G314">
        <v>0.02</v>
      </c>
      <c r="H314">
        <v>7.6</v>
      </c>
      <c r="I314">
        <v>729</v>
      </c>
      <c r="J314">
        <v>187.798</v>
      </c>
    </row>
    <row r="315" spans="1:10" x14ac:dyDescent="0.3">
      <c r="A315" t="s">
        <v>21</v>
      </c>
      <c r="B315" t="s">
        <v>314</v>
      </c>
      <c r="C315">
        <v>0.57799999999999996</v>
      </c>
      <c r="E315">
        <v>0.24399999999999999</v>
      </c>
      <c r="F315" t="s">
        <v>21</v>
      </c>
      <c r="G315" t="s">
        <v>21</v>
      </c>
      <c r="H315" t="s">
        <v>21</v>
      </c>
      <c r="I315" t="s">
        <v>21</v>
      </c>
      <c r="J315" t="s">
        <v>21</v>
      </c>
    </row>
    <row r="316" spans="1:10" x14ac:dyDescent="0.3">
      <c r="A316">
        <v>56</v>
      </c>
      <c r="B316" t="s">
        <v>291</v>
      </c>
      <c r="C316">
        <v>0.35299999999999998</v>
      </c>
      <c r="E316">
        <v>0.159</v>
      </c>
      <c r="F316">
        <v>0.13600000000000001</v>
      </c>
      <c r="G316">
        <v>3.4000000000000002E-2</v>
      </c>
      <c r="H316">
        <v>24.8</v>
      </c>
      <c r="I316">
        <v>2187</v>
      </c>
      <c r="J316">
        <v>296.65800000000002</v>
      </c>
    </row>
    <row r="317" spans="1:10" x14ac:dyDescent="0.3">
      <c r="A317" t="s">
        <v>21</v>
      </c>
      <c r="B317" t="s">
        <v>315</v>
      </c>
      <c r="C317">
        <v>0.23499999999999999</v>
      </c>
      <c r="E317">
        <v>0.112</v>
      </c>
      <c r="F317" t="s">
        <v>21</v>
      </c>
      <c r="G317" t="s">
        <v>21</v>
      </c>
      <c r="H317" t="s">
        <v>21</v>
      </c>
      <c r="I317" t="s">
        <v>21</v>
      </c>
      <c r="J317" t="s">
        <v>21</v>
      </c>
    </row>
    <row r="318" spans="1:10" x14ac:dyDescent="0.3">
      <c r="A318">
        <v>57</v>
      </c>
      <c r="B318" t="s">
        <v>292</v>
      </c>
      <c r="C318">
        <v>0.115</v>
      </c>
      <c r="E318">
        <v>5.1999999999999998E-2</v>
      </c>
      <c r="F318">
        <v>4.4999999999999998E-2</v>
      </c>
      <c r="G318">
        <v>8.9999999999999993E-3</v>
      </c>
      <c r="H318">
        <v>21.1</v>
      </c>
      <c r="I318">
        <v>6561</v>
      </c>
      <c r="J318">
        <v>295.04599999999999</v>
      </c>
    </row>
    <row r="319" spans="1:10" x14ac:dyDescent="0.3">
      <c r="A319" t="s">
        <v>21</v>
      </c>
      <c r="B319" t="s">
        <v>316</v>
      </c>
      <c r="C319">
        <v>9.5000000000000001E-2</v>
      </c>
      <c r="E319">
        <v>3.7999999999999999E-2</v>
      </c>
      <c r="F319" t="s">
        <v>21</v>
      </c>
      <c r="G319" t="s">
        <v>21</v>
      </c>
      <c r="H319" t="s">
        <v>21</v>
      </c>
      <c r="I319" t="s">
        <v>21</v>
      </c>
      <c r="J319" t="s">
        <v>21</v>
      </c>
    </row>
    <row r="320" spans="1:10" x14ac:dyDescent="0.3">
      <c r="A320">
        <v>58</v>
      </c>
      <c r="B320" t="s">
        <v>293</v>
      </c>
      <c r="C320">
        <v>5.7000000000000002E-2</v>
      </c>
      <c r="E320" t="s">
        <v>19</v>
      </c>
      <c r="F320" t="s">
        <v>19</v>
      </c>
      <c r="G320" t="s">
        <v>19</v>
      </c>
      <c r="H320" t="s">
        <v>19</v>
      </c>
      <c r="I320">
        <v>19683</v>
      </c>
      <c r="J320" t="s">
        <v>19</v>
      </c>
    </row>
    <row r="321" spans="1:10" x14ac:dyDescent="0.3">
      <c r="A321" t="s">
        <v>21</v>
      </c>
      <c r="B321" t="s">
        <v>317</v>
      </c>
      <c r="C321">
        <v>5.6000000000000001E-2</v>
      </c>
      <c r="E321" t="s">
        <v>19</v>
      </c>
      <c r="F321" t="s">
        <v>21</v>
      </c>
      <c r="G321" t="s">
        <v>21</v>
      </c>
      <c r="H321" t="s">
        <v>21</v>
      </c>
      <c r="I321" t="s">
        <v>21</v>
      </c>
      <c r="J321" t="s">
        <v>21</v>
      </c>
    </row>
    <row r="322" spans="1:10" x14ac:dyDescent="0.3">
      <c r="A322">
        <v>59</v>
      </c>
      <c r="B322" t="s">
        <v>294</v>
      </c>
      <c r="C322">
        <v>5.0999999999999997E-2</v>
      </c>
      <c r="E322" t="s">
        <v>19</v>
      </c>
      <c r="F322" t="s">
        <v>19</v>
      </c>
      <c r="G322" t="s">
        <v>19</v>
      </c>
      <c r="H322" t="s">
        <v>19</v>
      </c>
      <c r="I322">
        <v>59049</v>
      </c>
      <c r="J322" t="s">
        <v>19</v>
      </c>
    </row>
    <row r="323" spans="1:10" x14ac:dyDescent="0.3">
      <c r="A323" t="s">
        <v>21</v>
      </c>
      <c r="B323" t="s">
        <v>318</v>
      </c>
      <c r="C323">
        <v>4.8000000000000001E-2</v>
      </c>
      <c r="D323" t="s">
        <v>65</v>
      </c>
      <c r="E323" t="s">
        <v>19</v>
      </c>
      <c r="F323" t="s">
        <v>21</v>
      </c>
      <c r="G323" t="s">
        <v>21</v>
      </c>
      <c r="H323" t="s">
        <v>21</v>
      </c>
      <c r="I323" t="s">
        <v>21</v>
      </c>
      <c r="J323" t="s">
        <v>21</v>
      </c>
    </row>
    <row r="324" spans="1:10" x14ac:dyDescent="0.3">
      <c r="A324">
        <v>60</v>
      </c>
      <c r="B324" t="s">
        <v>295</v>
      </c>
      <c r="C324">
        <v>4.9000000000000002E-2</v>
      </c>
      <c r="E324" t="s">
        <v>19</v>
      </c>
      <c r="F324" t="s">
        <v>19</v>
      </c>
      <c r="G324" t="s">
        <v>19</v>
      </c>
      <c r="H324" t="s">
        <v>19</v>
      </c>
      <c r="I324">
        <v>177147</v>
      </c>
      <c r="J324" t="s">
        <v>19</v>
      </c>
    </row>
    <row r="325" spans="1:10" x14ac:dyDescent="0.3">
      <c r="A325" t="s">
        <v>21</v>
      </c>
      <c r="B325" t="s">
        <v>319</v>
      </c>
      <c r="C325">
        <v>4.8000000000000001E-2</v>
      </c>
      <c r="D325" t="s">
        <v>65</v>
      </c>
      <c r="E325" t="s">
        <v>19</v>
      </c>
      <c r="F325" t="s">
        <v>21</v>
      </c>
      <c r="G325" t="s">
        <v>21</v>
      </c>
      <c r="H325" t="s">
        <v>21</v>
      </c>
      <c r="I325" t="s">
        <v>21</v>
      </c>
      <c r="J325" t="s">
        <v>21</v>
      </c>
    </row>
    <row r="326" spans="1:10" x14ac:dyDescent="0.3">
      <c r="A326">
        <v>61</v>
      </c>
      <c r="B326" t="s">
        <v>332</v>
      </c>
      <c r="C326">
        <v>3.669</v>
      </c>
      <c r="D326" t="s">
        <v>65</v>
      </c>
      <c r="E326" t="s">
        <v>19</v>
      </c>
      <c r="F326" t="s">
        <v>19</v>
      </c>
      <c r="G326" t="s">
        <v>19</v>
      </c>
      <c r="H326" t="s">
        <v>19</v>
      </c>
      <c r="I326">
        <v>1</v>
      </c>
      <c r="J326" t="s">
        <v>19</v>
      </c>
    </row>
    <row r="327" spans="1:10" x14ac:dyDescent="0.3">
      <c r="A327" t="s">
        <v>21</v>
      </c>
      <c r="B327" t="s">
        <v>356</v>
      </c>
      <c r="C327">
        <v>3.7519999999999998</v>
      </c>
      <c r="D327" t="s">
        <v>65</v>
      </c>
      <c r="E327" t="s">
        <v>19</v>
      </c>
      <c r="F327" t="s">
        <v>21</v>
      </c>
      <c r="G327" t="s">
        <v>21</v>
      </c>
      <c r="H327" t="s">
        <v>21</v>
      </c>
      <c r="I327" t="s">
        <v>21</v>
      </c>
      <c r="J327" t="s">
        <v>21</v>
      </c>
    </row>
    <row r="328" spans="1:10" x14ac:dyDescent="0.3">
      <c r="A328">
        <v>62</v>
      </c>
      <c r="B328" t="s">
        <v>333</v>
      </c>
      <c r="C328">
        <v>3.581</v>
      </c>
      <c r="D328" t="s">
        <v>65</v>
      </c>
      <c r="E328">
        <v>2390.6590000000001</v>
      </c>
      <c r="F328">
        <v>1626.9259999999999</v>
      </c>
      <c r="G328">
        <v>1080.0809999999999</v>
      </c>
      <c r="H328">
        <v>66.400000000000006</v>
      </c>
      <c r="I328">
        <v>3</v>
      </c>
      <c r="J328">
        <v>4880.7780000000002</v>
      </c>
    </row>
    <row r="329" spans="1:10" x14ac:dyDescent="0.3">
      <c r="A329" t="s">
        <v>21</v>
      </c>
      <c r="B329" t="s">
        <v>357</v>
      </c>
      <c r="C329">
        <v>3.5680000000000001</v>
      </c>
      <c r="D329" t="s">
        <v>65</v>
      </c>
      <c r="E329">
        <v>863.19299999999998</v>
      </c>
      <c r="F329" t="s">
        <v>21</v>
      </c>
      <c r="G329" t="s">
        <v>21</v>
      </c>
      <c r="H329" t="s">
        <v>21</v>
      </c>
      <c r="I329" t="s">
        <v>21</v>
      </c>
      <c r="J329" t="s">
        <v>21</v>
      </c>
    </row>
    <row r="330" spans="1:10" x14ac:dyDescent="0.3">
      <c r="A330">
        <v>63</v>
      </c>
      <c r="B330" t="s">
        <v>334</v>
      </c>
      <c r="C330">
        <v>3.5179999999999998</v>
      </c>
      <c r="D330" t="s">
        <v>65</v>
      </c>
      <c r="E330">
        <v>161.714</v>
      </c>
      <c r="F330">
        <v>165.71600000000001</v>
      </c>
      <c r="G330">
        <v>5.66</v>
      </c>
      <c r="H330">
        <v>3.4</v>
      </c>
      <c r="I330">
        <v>9</v>
      </c>
      <c r="J330">
        <v>1491.4469999999999</v>
      </c>
    </row>
    <row r="331" spans="1:10" x14ac:dyDescent="0.3">
      <c r="A331" t="s">
        <v>21</v>
      </c>
      <c r="B331" t="s">
        <v>358</v>
      </c>
      <c r="C331">
        <v>3.52</v>
      </c>
      <c r="D331" t="s">
        <v>65</v>
      </c>
      <c r="E331">
        <v>169.71799999999999</v>
      </c>
      <c r="F331" t="s">
        <v>21</v>
      </c>
      <c r="G331" t="s">
        <v>21</v>
      </c>
      <c r="H331" t="s">
        <v>21</v>
      </c>
      <c r="I331" t="s">
        <v>21</v>
      </c>
      <c r="J331" t="s">
        <v>21</v>
      </c>
    </row>
    <row r="332" spans="1:10" x14ac:dyDescent="0.3">
      <c r="A332">
        <v>64</v>
      </c>
      <c r="B332" t="s">
        <v>335</v>
      </c>
      <c r="C332">
        <v>2.6309999999999998</v>
      </c>
      <c r="E332">
        <v>2.7989999999999999</v>
      </c>
      <c r="F332">
        <v>5.3630000000000004</v>
      </c>
      <c r="G332">
        <v>3.6269999999999998</v>
      </c>
      <c r="H332">
        <v>67.599999999999994</v>
      </c>
      <c r="I332">
        <v>27</v>
      </c>
      <c r="J332">
        <v>144.81100000000001</v>
      </c>
    </row>
    <row r="333" spans="1:10" x14ac:dyDescent="0.3">
      <c r="A333" t="s">
        <v>21</v>
      </c>
      <c r="B333" t="s">
        <v>359</v>
      </c>
      <c r="C333">
        <v>3.0870000000000002</v>
      </c>
      <c r="E333">
        <v>7.9279999999999999</v>
      </c>
      <c r="F333" t="s">
        <v>21</v>
      </c>
      <c r="G333" t="s">
        <v>21</v>
      </c>
      <c r="H333" t="s">
        <v>21</v>
      </c>
      <c r="I333" t="s">
        <v>21</v>
      </c>
      <c r="J333" t="s">
        <v>21</v>
      </c>
    </row>
    <row r="334" spans="1:10" x14ac:dyDescent="0.3">
      <c r="A334">
        <v>65</v>
      </c>
      <c r="B334" t="s">
        <v>336</v>
      </c>
      <c r="C334">
        <v>1.131</v>
      </c>
      <c r="E334">
        <v>0.47699999999999998</v>
      </c>
      <c r="F334">
        <v>0.47099999999999997</v>
      </c>
      <c r="G334">
        <v>8.9999999999999993E-3</v>
      </c>
      <c r="H334">
        <v>2</v>
      </c>
      <c r="I334">
        <v>81</v>
      </c>
      <c r="J334">
        <v>38.137999999999998</v>
      </c>
    </row>
    <row r="335" spans="1:10" x14ac:dyDescent="0.3">
      <c r="A335" t="s">
        <v>21</v>
      </c>
      <c r="B335" t="s">
        <v>360</v>
      </c>
      <c r="C335">
        <v>1.1040000000000001</v>
      </c>
      <c r="E335">
        <v>0.46400000000000002</v>
      </c>
      <c r="F335" t="s">
        <v>21</v>
      </c>
      <c r="G335" t="s">
        <v>21</v>
      </c>
      <c r="H335" t="s">
        <v>21</v>
      </c>
      <c r="I335" t="s">
        <v>21</v>
      </c>
      <c r="J335" t="s">
        <v>21</v>
      </c>
    </row>
    <row r="336" spans="1:10" x14ac:dyDescent="0.3">
      <c r="A336">
        <v>66</v>
      </c>
      <c r="B336" t="s">
        <v>337</v>
      </c>
      <c r="C336">
        <v>0.25900000000000001</v>
      </c>
      <c r="E336">
        <v>0.122</v>
      </c>
      <c r="F336">
        <v>0.129</v>
      </c>
      <c r="G336">
        <v>1.0999999999999999E-2</v>
      </c>
      <c r="H336">
        <v>8.1999999999999993</v>
      </c>
      <c r="I336">
        <v>243</v>
      </c>
      <c r="J336">
        <v>31.454000000000001</v>
      </c>
    </row>
    <row r="337" spans="1:10" x14ac:dyDescent="0.3">
      <c r="A337" t="s">
        <v>21</v>
      </c>
      <c r="B337" t="s">
        <v>361</v>
      </c>
      <c r="C337">
        <v>0.29599999999999999</v>
      </c>
      <c r="E337">
        <v>0.13700000000000001</v>
      </c>
      <c r="F337" t="s">
        <v>21</v>
      </c>
      <c r="G337" t="s">
        <v>21</v>
      </c>
      <c r="H337" t="s">
        <v>21</v>
      </c>
      <c r="I337" t="s">
        <v>21</v>
      </c>
      <c r="J337" t="s">
        <v>21</v>
      </c>
    </row>
    <row r="338" spans="1:10" x14ac:dyDescent="0.3">
      <c r="A338">
        <v>67</v>
      </c>
      <c r="B338" t="s">
        <v>338</v>
      </c>
      <c r="C338">
        <v>0.11</v>
      </c>
      <c r="E338">
        <v>4.8000000000000001E-2</v>
      </c>
      <c r="F338">
        <v>4.9000000000000002E-2</v>
      </c>
      <c r="G338">
        <v>1E-3</v>
      </c>
      <c r="H338">
        <v>2.9</v>
      </c>
      <c r="I338">
        <v>729</v>
      </c>
      <c r="J338">
        <v>35.997999999999998</v>
      </c>
    </row>
    <row r="339" spans="1:10" x14ac:dyDescent="0.3">
      <c r="A339" t="s">
        <v>21</v>
      </c>
      <c r="B339" t="s">
        <v>362</v>
      </c>
      <c r="C339">
        <v>0.113</v>
      </c>
      <c r="E339">
        <v>0.05</v>
      </c>
      <c r="F339" t="s">
        <v>21</v>
      </c>
      <c r="G339" t="s">
        <v>21</v>
      </c>
      <c r="H339" t="s">
        <v>21</v>
      </c>
      <c r="I339" t="s">
        <v>21</v>
      </c>
      <c r="J339" t="s">
        <v>21</v>
      </c>
    </row>
    <row r="340" spans="1:10" x14ac:dyDescent="0.3">
      <c r="A340">
        <v>68</v>
      </c>
      <c r="B340" t="s">
        <v>339</v>
      </c>
      <c r="C340">
        <v>6.9000000000000006E-2</v>
      </c>
      <c r="E340">
        <v>1.2E-2</v>
      </c>
      <c r="F340">
        <v>0.01</v>
      </c>
      <c r="G340">
        <v>2E-3</v>
      </c>
      <c r="H340">
        <v>19.5</v>
      </c>
      <c r="I340">
        <v>2187</v>
      </c>
      <c r="J340">
        <v>22.103000000000002</v>
      </c>
    </row>
    <row r="341" spans="1:10" x14ac:dyDescent="0.3">
      <c r="A341" t="s">
        <v>21</v>
      </c>
      <c r="B341" t="s">
        <v>363</v>
      </c>
      <c r="C341">
        <v>6.8000000000000005E-2</v>
      </c>
      <c r="E341">
        <v>8.9999999999999993E-3</v>
      </c>
      <c r="F341" t="s">
        <v>21</v>
      </c>
      <c r="G341" t="s">
        <v>21</v>
      </c>
      <c r="H341" t="s">
        <v>21</v>
      </c>
      <c r="I341" t="s">
        <v>21</v>
      </c>
      <c r="J341" t="s">
        <v>21</v>
      </c>
    </row>
    <row r="342" spans="1:10" x14ac:dyDescent="0.3">
      <c r="A342">
        <v>69</v>
      </c>
      <c r="B342" t="s">
        <v>340</v>
      </c>
      <c r="C342">
        <v>5.1999999999999998E-2</v>
      </c>
      <c r="E342" t="s">
        <v>19</v>
      </c>
      <c r="F342" t="s">
        <v>19</v>
      </c>
      <c r="G342" t="s">
        <v>19</v>
      </c>
      <c r="H342" t="s">
        <v>19</v>
      </c>
      <c r="I342">
        <v>6561</v>
      </c>
      <c r="J342" t="s">
        <v>19</v>
      </c>
    </row>
    <row r="343" spans="1:10" x14ac:dyDescent="0.3">
      <c r="A343" t="s">
        <v>21</v>
      </c>
      <c r="B343" t="s">
        <v>364</v>
      </c>
      <c r="C343">
        <v>5.1999999999999998E-2</v>
      </c>
      <c r="E343" t="s">
        <v>19</v>
      </c>
      <c r="F343" t="s">
        <v>21</v>
      </c>
      <c r="G343" t="s">
        <v>21</v>
      </c>
      <c r="H343" t="s">
        <v>21</v>
      </c>
      <c r="I343" t="s">
        <v>21</v>
      </c>
      <c r="J343" t="s">
        <v>21</v>
      </c>
    </row>
    <row r="344" spans="1:10" x14ac:dyDescent="0.3">
      <c r="A344">
        <v>70</v>
      </c>
      <c r="B344" t="s">
        <v>341</v>
      </c>
      <c r="C344">
        <v>4.9000000000000002E-2</v>
      </c>
      <c r="E344" t="s">
        <v>19</v>
      </c>
      <c r="F344" t="s">
        <v>19</v>
      </c>
      <c r="G344" t="s">
        <v>19</v>
      </c>
      <c r="H344" t="s">
        <v>19</v>
      </c>
      <c r="I344">
        <v>19683</v>
      </c>
      <c r="J344" t="s">
        <v>19</v>
      </c>
    </row>
    <row r="345" spans="1:10" x14ac:dyDescent="0.3">
      <c r="A345" t="s">
        <v>21</v>
      </c>
      <c r="B345" t="s">
        <v>365</v>
      </c>
      <c r="C345">
        <v>4.8000000000000001E-2</v>
      </c>
      <c r="D345" t="s">
        <v>65</v>
      </c>
      <c r="E345" t="s">
        <v>19</v>
      </c>
      <c r="F345" t="s">
        <v>21</v>
      </c>
      <c r="G345" t="s">
        <v>21</v>
      </c>
      <c r="H345" t="s">
        <v>21</v>
      </c>
      <c r="I345" t="s">
        <v>21</v>
      </c>
      <c r="J345" t="s">
        <v>21</v>
      </c>
    </row>
    <row r="346" spans="1:10" x14ac:dyDescent="0.3">
      <c r="A346">
        <v>71</v>
      </c>
      <c r="B346" t="s">
        <v>342</v>
      </c>
      <c r="C346">
        <v>4.3999999999999997E-2</v>
      </c>
      <c r="D346" t="s">
        <v>65</v>
      </c>
      <c r="E346" t="s">
        <v>19</v>
      </c>
      <c r="F346" t="s">
        <v>19</v>
      </c>
      <c r="G346" t="s">
        <v>19</v>
      </c>
      <c r="H346" t="s">
        <v>19</v>
      </c>
      <c r="I346">
        <v>59049</v>
      </c>
      <c r="J346" t="s">
        <v>19</v>
      </c>
    </row>
    <row r="347" spans="1:10" x14ac:dyDescent="0.3">
      <c r="A347" t="s">
        <v>21</v>
      </c>
      <c r="B347" t="s">
        <v>366</v>
      </c>
      <c r="C347">
        <v>4.5999999999999999E-2</v>
      </c>
      <c r="D347" t="s">
        <v>65</v>
      </c>
      <c r="E347" t="s">
        <v>19</v>
      </c>
      <c r="F347" t="s">
        <v>21</v>
      </c>
      <c r="G347" t="s">
        <v>21</v>
      </c>
      <c r="H347" t="s">
        <v>21</v>
      </c>
      <c r="I347" t="s">
        <v>21</v>
      </c>
      <c r="J347" t="s">
        <v>21</v>
      </c>
    </row>
    <row r="348" spans="1:10" x14ac:dyDescent="0.3">
      <c r="A348">
        <v>72</v>
      </c>
      <c r="B348" t="s">
        <v>343</v>
      </c>
      <c r="C348">
        <v>4.3999999999999997E-2</v>
      </c>
      <c r="D348" t="s">
        <v>65</v>
      </c>
      <c r="E348" t="s">
        <v>19</v>
      </c>
      <c r="F348" t="s">
        <v>19</v>
      </c>
      <c r="G348" t="s">
        <v>19</v>
      </c>
      <c r="H348" t="s">
        <v>19</v>
      </c>
      <c r="I348">
        <v>177147</v>
      </c>
      <c r="J348" t="s">
        <v>19</v>
      </c>
    </row>
    <row r="349" spans="1:10" x14ac:dyDescent="0.3">
      <c r="A349" t="s">
        <v>21</v>
      </c>
      <c r="B349" t="s">
        <v>367</v>
      </c>
      <c r="C349">
        <v>4.3999999999999997E-2</v>
      </c>
      <c r="D349" t="s">
        <v>65</v>
      </c>
      <c r="E349" t="s">
        <v>19</v>
      </c>
      <c r="F349" t="s">
        <v>21</v>
      </c>
      <c r="G349" t="s">
        <v>21</v>
      </c>
      <c r="H349" t="s">
        <v>21</v>
      </c>
      <c r="I349" t="s">
        <v>21</v>
      </c>
      <c r="J349" t="s">
        <v>21</v>
      </c>
    </row>
    <row r="350" spans="1:10" x14ac:dyDescent="0.3">
      <c r="A350">
        <v>73</v>
      </c>
      <c r="B350" t="s">
        <v>380</v>
      </c>
      <c r="C350">
        <v>3.6419999999999999</v>
      </c>
      <c r="D350" t="s">
        <v>65</v>
      </c>
      <c r="E350" t="s">
        <v>19</v>
      </c>
      <c r="F350" t="s">
        <v>19</v>
      </c>
      <c r="G350" t="s">
        <v>19</v>
      </c>
      <c r="H350" t="s">
        <v>19</v>
      </c>
      <c r="I350">
        <v>1</v>
      </c>
      <c r="J350" t="s">
        <v>19</v>
      </c>
    </row>
    <row r="351" spans="1:10" x14ac:dyDescent="0.3">
      <c r="A351" t="s">
        <v>21</v>
      </c>
      <c r="B351" t="s">
        <v>404</v>
      </c>
      <c r="C351">
        <v>3.6760000000000002</v>
      </c>
      <c r="D351" t="s">
        <v>65</v>
      </c>
      <c r="E351" t="s">
        <v>19</v>
      </c>
      <c r="F351" t="s">
        <v>21</v>
      </c>
      <c r="G351" t="s">
        <v>21</v>
      </c>
      <c r="H351" t="s">
        <v>21</v>
      </c>
      <c r="I351" t="s">
        <v>21</v>
      </c>
      <c r="J351" t="s">
        <v>21</v>
      </c>
    </row>
    <row r="352" spans="1:10" x14ac:dyDescent="0.3">
      <c r="A352">
        <v>74</v>
      </c>
      <c r="B352" t="s">
        <v>381</v>
      </c>
      <c r="C352">
        <v>3.6379999999999999</v>
      </c>
      <c r="D352" t="s">
        <v>65</v>
      </c>
      <c r="E352" t="s">
        <v>19</v>
      </c>
      <c r="F352" t="s">
        <v>19</v>
      </c>
      <c r="G352" t="s">
        <v>19</v>
      </c>
      <c r="H352" t="s">
        <v>19</v>
      </c>
      <c r="I352">
        <v>3</v>
      </c>
      <c r="J352" t="s">
        <v>19</v>
      </c>
    </row>
    <row r="353" spans="1:10" x14ac:dyDescent="0.3">
      <c r="A353" t="s">
        <v>21</v>
      </c>
      <c r="B353" t="s">
        <v>405</v>
      </c>
      <c r="C353">
        <v>3.597</v>
      </c>
      <c r="D353" t="s">
        <v>65</v>
      </c>
      <c r="E353" t="s">
        <v>19</v>
      </c>
      <c r="F353" t="s">
        <v>21</v>
      </c>
      <c r="G353" t="s">
        <v>21</v>
      </c>
      <c r="H353" t="s">
        <v>21</v>
      </c>
      <c r="I353" t="s">
        <v>21</v>
      </c>
      <c r="J353" t="s">
        <v>21</v>
      </c>
    </row>
    <row r="354" spans="1:10" x14ac:dyDescent="0.3">
      <c r="A354">
        <v>75</v>
      </c>
      <c r="B354" t="s">
        <v>382</v>
      </c>
      <c r="C354">
        <v>3.5209999999999999</v>
      </c>
      <c r="D354" t="s">
        <v>65</v>
      </c>
      <c r="E354">
        <v>173.77699999999999</v>
      </c>
      <c r="F354">
        <v>816.37300000000005</v>
      </c>
      <c r="G354">
        <v>908.76800000000003</v>
      </c>
      <c r="H354">
        <v>111.3</v>
      </c>
      <c r="I354">
        <v>9</v>
      </c>
      <c r="J354">
        <v>7347.3530000000001</v>
      </c>
    </row>
    <row r="355" spans="1:10" x14ac:dyDescent="0.3">
      <c r="A355" t="s">
        <v>21</v>
      </c>
      <c r="B355" t="s">
        <v>406</v>
      </c>
      <c r="C355">
        <v>3.5750000000000002</v>
      </c>
      <c r="D355" t="s">
        <v>65</v>
      </c>
      <c r="E355">
        <v>1458.9690000000001</v>
      </c>
      <c r="F355" t="s">
        <v>21</v>
      </c>
      <c r="G355" t="s">
        <v>21</v>
      </c>
      <c r="H355" t="s">
        <v>21</v>
      </c>
      <c r="I355" t="s">
        <v>21</v>
      </c>
      <c r="J355" t="s">
        <v>21</v>
      </c>
    </row>
    <row r="356" spans="1:10" x14ac:dyDescent="0.3">
      <c r="A356">
        <v>76</v>
      </c>
      <c r="B356" t="s">
        <v>383</v>
      </c>
      <c r="C356">
        <v>3.331</v>
      </c>
      <c r="E356">
        <v>22.617000000000001</v>
      </c>
      <c r="F356">
        <v>24.289000000000001</v>
      </c>
      <c r="G356">
        <v>2.3660000000000001</v>
      </c>
      <c r="H356">
        <v>9.6999999999999993</v>
      </c>
      <c r="I356">
        <v>27</v>
      </c>
      <c r="J356">
        <v>655.81200000000001</v>
      </c>
    </row>
    <row r="357" spans="1:10" x14ac:dyDescent="0.3">
      <c r="A357" t="s">
        <v>21</v>
      </c>
      <c r="B357" t="s">
        <v>407</v>
      </c>
      <c r="C357">
        <v>3.3530000000000002</v>
      </c>
      <c r="E357">
        <v>25.962</v>
      </c>
      <c r="F357" t="s">
        <v>21</v>
      </c>
      <c r="G357" t="s">
        <v>21</v>
      </c>
      <c r="H357" t="s">
        <v>21</v>
      </c>
      <c r="I357" t="s">
        <v>21</v>
      </c>
      <c r="J357" t="s">
        <v>21</v>
      </c>
    </row>
    <row r="358" spans="1:10" x14ac:dyDescent="0.3">
      <c r="A358">
        <v>77</v>
      </c>
      <c r="B358" t="s">
        <v>384</v>
      </c>
      <c r="C358">
        <v>1.83</v>
      </c>
      <c r="E358">
        <v>0.98</v>
      </c>
      <c r="F358">
        <v>1.141</v>
      </c>
      <c r="G358">
        <v>0.22800000000000001</v>
      </c>
      <c r="H358">
        <v>20</v>
      </c>
      <c r="I358">
        <v>81</v>
      </c>
      <c r="J358">
        <v>92.424000000000007</v>
      </c>
    </row>
    <row r="359" spans="1:10" x14ac:dyDescent="0.3">
      <c r="A359" t="s">
        <v>21</v>
      </c>
      <c r="B359" t="s">
        <v>408</v>
      </c>
      <c r="C359">
        <v>2.0840000000000001</v>
      </c>
      <c r="E359">
        <v>1.302</v>
      </c>
      <c r="F359" t="s">
        <v>21</v>
      </c>
      <c r="G359" t="s">
        <v>21</v>
      </c>
      <c r="H359" t="s">
        <v>21</v>
      </c>
      <c r="I359" t="s">
        <v>21</v>
      </c>
      <c r="J359" t="s">
        <v>21</v>
      </c>
    </row>
    <row r="360" spans="1:10" x14ac:dyDescent="0.3">
      <c r="A360">
        <v>78</v>
      </c>
      <c r="B360" t="s">
        <v>385</v>
      </c>
      <c r="C360">
        <v>0.55700000000000005</v>
      </c>
      <c r="E360">
        <v>0.23599999999999999</v>
      </c>
      <c r="F360">
        <v>0.24399999999999999</v>
      </c>
      <c r="G360">
        <v>1.2E-2</v>
      </c>
      <c r="H360">
        <v>4.7</v>
      </c>
      <c r="I360">
        <v>243</v>
      </c>
      <c r="J360">
        <v>59.329000000000001</v>
      </c>
    </row>
    <row r="361" spans="1:10" x14ac:dyDescent="0.3">
      <c r="A361" t="s">
        <v>21</v>
      </c>
      <c r="B361" t="s">
        <v>409</v>
      </c>
      <c r="C361">
        <v>0.60099999999999998</v>
      </c>
      <c r="E361">
        <v>0.252</v>
      </c>
      <c r="F361" t="s">
        <v>21</v>
      </c>
      <c r="G361" t="s">
        <v>21</v>
      </c>
      <c r="H361" t="s">
        <v>21</v>
      </c>
      <c r="I361" t="s">
        <v>21</v>
      </c>
      <c r="J361" t="s">
        <v>21</v>
      </c>
    </row>
    <row r="362" spans="1:10" x14ac:dyDescent="0.3">
      <c r="A362">
        <v>79</v>
      </c>
      <c r="B362" t="s">
        <v>386</v>
      </c>
      <c r="C362">
        <v>0.17</v>
      </c>
      <c r="E362">
        <v>8.2000000000000003E-2</v>
      </c>
      <c r="F362">
        <v>8.2000000000000003E-2</v>
      </c>
      <c r="G362">
        <v>1E-3</v>
      </c>
      <c r="H362">
        <v>1.5</v>
      </c>
      <c r="I362">
        <v>729</v>
      </c>
      <c r="J362">
        <v>59.414000000000001</v>
      </c>
    </row>
    <row r="363" spans="1:10" x14ac:dyDescent="0.3">
      <c r="A363" t="s">
        <v>21</v>
      </c>
      <c r="B363" t="s">
        <v>410</v>
      </c>
      <c r="C363">
        <v>0.16700000000000001</v>
      </c>
      <c r="E363">
        <v>8.1000000000000003E-2</v>
      </c>
      <c r="F363" t="s">
        <v>21</v>
      </c>
      <c r="G363" t="s">
        <v>21</v>
      </c>
      <c r="H363" t="s">
        <v>21</v>
      </c>
      <c r="I363" t="s">
        <v>21</v>
      </c>
      <c r="J363" t="s">
        <v>21</v>
      </c>
    </row>
    <row r="364" spans="1:10" x14ac:dyDescent="0.3">
      <c r="A364">
        <v>80</v>
      </c>
      <c r="B364" t="s">
        <v>387</v>
      </c>
      <c r="C364">
        <v>8.2000000000000003E-2</v>
      </c>
      <c r="E364">
        <v>2.7E-2</v>
      </c>
      <c r="F364">
        <v>2.5000000000000001E-2</v>
      </c>
      <c r="G364">
        <v>4.0000000000000001E-3</v>
      </c>
      <c r="H364">
        <v>15</v>
      </c>
      <c r="I364">
        <v>2187</v>
      </c>
      <c r="J364">
        <v>53.78</v>
      </c>
    </row>
    <row r="365" spans="1:10" x14ac:dyDescent="0.3">
      <c r="A365" t="s">
        <v>21</v>
      </c>
      <c r="B365" t="s">
        <v>411</v>
      </c>
      <c r="C365">
        <v>7.6999999999999999E-2</v>
      </c>
      <c r="E365">
        <v>2.1999999999999999E-2</v>
      </c>
      <c r="F365" t="s">
        <v>21</v>
      </c>
      <c r="G365" t="s">
        <v>21</v>
      </c>
      <c r="H365" t="s">
        <v>21</v>
      </c>
      <c r="I365" t="s">
        <v>21</v>
      </c>
      <c r="J365" t="s">
        <v>21</v>
      </c>
    </row>
    <row r="366" spans="1:10" x14ac:dyDescent="0.3">
      <c r="A366">
        <v>81</v>
      </c>
      <c r="B366" t="s">
        <v>388</v>
      </c>
      <c r="C366">
        <v>6.0999999999999999E-2</v>
      </c>
      <c r="E366" t="s">
        <v>19</v>
      </c>
      <c r="F366" t="s">
        <v>19</v>
      </c>
      <c r="G366" t="s">
        <v>19</v>
      </c>
      <c r="H366" t="s">
        <v>19</v>
      </c>
      <c r="I366">
        <v>6561</v>
      </c>
      <c r="J366" t="s">
        <v>19</v>
      </c>
    </row>
    <row r="367" spans="1:10" x14ac:dyDescent="0.3">
      <c r="A367" t="s">
        <v>21</v>
      </c>
      <c r="B367" t="s">
        <v>412</v>
      </c>
      <c r="C367">
        <v>5.8999999999999997E-2</v>
      </c>
      <c r="E367" t="s">
        <v>19</v>
      </c>
      <c r="F367" t="s">
        <v>21</v>
      </c>
      <c r="G367" t="s">
        <v>21</v>
      </c>
      <c r="H367" t="s">
        <v>21</v>
      </c>
      <c r="I367" t="s">
        <v>21</v>
      </c>
      <c r="J367" t="s">
        <v>21</v>
      </c>
    </row>
    <row r="368" spans="1:10" x14ac:dyDescent="0.3">
      <c r="A368">
        <v>82</v>
      </c>
      <c r="B368" t="s">
        <v>389</v>
      </c>
      <c r="C368">
        <v>5.1999999999999998E-2</v>
      </c>
      <c r="E368" t="s">
        <v>19</v>
      </c>
      <c r="F368" t="s">
        <v>19</v>
      </c>
      <c r="G368" t="s">
        <v>19</v>
      </c>
      <c r="H368" t="s">
        <v>19</v>
      </c>
      <c r="I368">
        <v>19683</v>
      </c>
      <c r="J368" t="s">
        <v>19</v>
      </c>
    </row>
    <row r="369" spans="1:10" x14ac:dyDescent="0.3">
      <c r="A369" t="s">
        <v>21</v>
      </c>
      <c r="B369" t="s">
        <v>413</v>
      </c>
      <c r="C369">
        <v>5.0999999999999997E-2</v>
      </c>
      <c r="E369" t="s">
        <v>19</v>
      </c>
      <c r="F369" t="s">
        <v>21</v>
      </c>
      <c r="G369" t="s">
        <v>21</v>
      </c>
      <c r="H369" t="s">
        <v>21</v>
      </c>
      <c r="I369" t="s">
        <v>21</v>
      </c>
      <c r="J369" t="s">
        <v>21</v>
      </c>
    </row>
    <row r="370" spans="1:10" x14ac:dyDescent="0.3">
      <c r="A370">
        <v>83</v>
      </c>
      <c r="B370" t="s">
        <v>390</v>
      </c>
      <c r="C370">
        <v>5.1999999999999998E-2</v>
      </c>
      <c r="E370" t="s">
        <v>19</v>
      </c>
      <c r="F370" t="s">
        <v>19</v>
      </c>
      <c r="G370" t="s">
        <v>19</v>
      </c>
      <c r="H370" t="s">
        <v>19</v>
      </c>
      <c r="I370">
        <v>59049</v>
      </c>
      <c r="J370" t="s">
        <v>19</v>
      </c>
    </row>
    <row r="371" spans="1:10" x14ac:dyDescent="0.3">
      <c r="A371" t="s">
        <v>21</v>
      </c>
      <c r="B371" t="s">
        <v>414</v>
      </c>
      <c r="C371">
        <v>4.9000000000000002E-2</v>
      </c>
      <c r="E371" t="s">
        <v>19</v>
      </c>
      <c r="F371" t="s">
        <v>21</v>
      </c>
      <c r="G371" t="s">
        <v>21</v>
      </c>
      <c r="H371" t="s">
        <v>21</v>
      </c>
      <c r="I371" t="s">
        <v>21</v>
      </c>
      <c r="J371" t="s">
        <v>21</v>
      </c>
    </row>
    <row r="372" spans="1:10" x14ac:dyDescent="0.3">
      <c r="A372">
        <v>84</v>
      </c>
      <c r="B372" t="s">
        <v>391</v>
      </c>
      <c r="C372">
        <v>4.5999999999999999E-2</v>
      </c>
      <c r="D372" t="s">
        <v>65</v>
      </c>
      <c r="E372" t="s">
        <v>19</v>
      </c>
      <c r="F372" t="s">
        <v>19</v>
      </c>
      <c r="G372" t="s">
        <v>19</v>
      </c>
      <c r="H372" t="s">
        <v>19</v>
      </c>
      <c r="I372">
        <v>177147</v>
      </c>
      <c r="J372" t="s">
        <v>19</v>
      </c>
    </row>
    <row r="373" spans="1:10" x14ac:dyDescent="0.3">
      <c r="A373" t="s">
        <v>21</v>
      </c>
      <c r="B373" t="s">
        <v>415</v>
      </c>
      <c r="C373">
        <v>4.7E-2</v>
      </c>
      <c r="D373" t="s">
        <v>65</v>
      </c>
      <c r="E373" t="s">
        <v>19</v>
      </c>
      <c r="F373" t="s">
        <v>21</v>
      </c>
      <c r="G373" t="s">
        <v>21</v>
      </c>
      <c r="H373" t="s">
        <v>21</v>
      </c>
      <c r="I373" t="s">
        <v>21</v>
      </c>
      <c r="J373" t="s">
        <v>21</v>
      </c>
    </row>
    <row r="374" spans="1:10" x14ac:dyDescent="0.3">
      <c r="A374">
        <v>85</v>
      </c>
      <c r="B374" t="s">
        <v>104</v>
      </c>
      <c r="C374">
        <v>3.7650000000000001</v>
      </c>
      <c r="D374" t="s">
        <v>65</v>
      </c>
      <c r="E374" t="s">
        <v>19</v>
      </c>
      <c r="F374" t="s">
        <v>19</v>
      </c>
      <c r="G374" t="s">
        <v>19</v>
      </c>
      <c r="H374" t="s">
        <v>19</v>
      </c>
      <c r="I374">
        <v>1</v>
      </c>
      <c r="J374" t="s">
        <v>19</v>
      </c>
    </row>
    <row r="375" spans="1:10" x14ac:dyDescent="0.3">
      <c r="A375" t="s">
        <v>21</v>
      </c>
      <c r="B375" t="s">
        <v>128</v>
      </c>
      <c r="C375">
        <v>3.7080000000000002</v>
      </c>
      <c r="D375" t="s">
        <v>65</v>
      </c>
      <c r="E375" t="s">
        <v>19</v>
      </c>
      <c r="F375" t="s">
        <v>21</v>
      </c>
      <c r="G375" t="s">
        <v>21</v>
      </c>
      <c r="H375" t="s">
        <v>21</v>
      </c>
      <c r="I375" t="s">
        <v>21</v>
      </c>
      <c r="J375" t="s">
        <v>21</v>
      </c>
    </row>
    <row r="376" spans="1:10" x14ac:dyDescent="0.3">
      <c r="A376">
        <v>86</v>
      </c>
      <c r="B376" t="s">
        <v>105</v>
      </c>
      <c r="C376">
        <v>3.7629999999999999</v>
      </c>
      <c r="D376" t="s">
        <v>65</v>
      </c>
      <c r="E376" t="s">
        <v>19</v>
      </c>
      <c r="F376" t="s">
        <v>19</v>
      </c>
      <c r="G376" t="s">
        <v>19</v>
      </c>
      <c r="H376" t="s">
        <v>19</v>
      </c>
      <c r="I376">
        <v>3</v>
      </c>
      <c r="J376" t="s">
        <v>19</v>
      </c>
    </row>
    <row r="377" spans="1:10" x14ac:dyDescent="0.3">
      <c r="A377" t="s">
        <v>21</v>
      </c>
      <c r="B377" t="s">
        <v>129</v>
      </c>
      <c r="C377">
        <v>3.746</v>
      </c>
      <c r="D377" t="s">
        <v>65</v>
      </c>
      <c r="E377" t="s">
        <v>19</v>
      </c>
      <c r="F377" t="s">
        <v>21</v>
      </c>
      <c r="G377" t="s">
        <v>21</v>
      </c>
      <c r="H377" t="s">
        <v>21</v>
      </c>
      <c r="I377" t="s">
        <v>21</v>
      </c>
      <c r="J377" t="s">
        <v>21</v>
      </c>
    </row>
    <row r="378" spans="1:10" x14ac:dyDescent="0.3">
      <c r="A378">
        <v>87</v>
      </c>
      <c r="B378" t="s">
        <v>106</v>
      </c>
      <c r="C378">
        <v>3.6930000000000001</v>
      </c>
      <c r="D378" t="s">
        <v>65</v>
      </c>
      <c r="E378" t="s">
        <v>19</v>
      </c>
      <c r="F378" t="s">
        <v>19</v>
      </c>
      <c r="G378" t="s">
        <v>19</v>
      </c>
      <c r="H378" t="s">
        <v>19</v>
      </c>
      <c r="I378">
        <v>9</v>
      </c>
      <c r="J378" t="s">
        <v>19</v>
      </c>
    </row>
    <row r="379" spans="1:10" x14ac:dyDescent="0.3">
      <c r="A379" t="s">
        <v>21</v>
      </c>
      <c r="B379" t="s">
        <v>130</v>
      </c>
      <c r="C379">
        <v>3.6269999999999998</v>
      </c>
      <c r="D379" t="s">
        <v>65</v>
      </c>
      <c r="E379" t="s">
        <v>19</v>
      </c>
      <c r="F379" t="s">
        <v>21</v>
      </c>
      <c r="G379" t="s">
        <v>21</v>
      </c>
      <c r="H379" t="s">
        <v>21</v>
      </c>
      <c r="I379" t="s">
        <v>21</v>
      </c>
      <c r="J379" t="s">
        <v>21</v>
      </c>
    </row>
    <row r="380" spans="1:10" x14ac:dyDescent="0.3">
      <c r="A380">
        <v>88</v>
      </c>
      <c r="B380" t="s">
        <v>107</v>
      </c>
      <c r="C380">
        <v>2.734</v>
      </c>
      <c r="E380">
        <v>3.3679999999999999</v>
      </c>
      <c r="F380">
        <v>6.218</v>
      </c>
      <c r="G380">
        <v>4.0309999999999997</v>
      </c>
      <c r="H380">
        <v>64.8</v>
      </c>
      <c r="I380">
        <v>27</v>
      </c>
      <c r="J380">
        <v>167.89099999999999</v>
      </c>
    </row>
    <row r="381" spans="1:10" x14ac:dyDescent="0.3">
      <c r="A381" t="s">
        <v>21</v>
      </c>
      <c r="B381" t="s">
        <v>131</v>
      </c>
      <c r="C381">
        <v>3.1280000000000001</v>
      </c>
      <c r="E381">
        <v>9.0679999999999996</v>
      </c>
      <c r="F381" t="s">
        <v>21</v>
      </c>
      <c r="G381" t="s">
        <v>21</v>
      </c>
      <c r="H381" t="s">
        <v>21</v>
      </c>
      <c r="I381" t="s">
        <v>21</v>
      </c>
      <c r="J381" t="s">
        <v>21</v>
      </c>
    </row>
    <row r="382" spans="1:10" x14ac:dyDescent="0.3">
      <c r="A382">
        <v>89</v>
      </c>
      <c r="B382" t="s">
        <v>108</v>
      </c>
      <c r="C382">
        <v>1.085</v>
      </c>
      <c r="E382">
        <v>0.45500000000000002</v>
      </c>
      <c r="F382">
        <v>0.439</v>
      </c>
      <c r="G382">
        <v>2.1999999999999999E-2</v>
      </c>
      <c r="H382">
        <v>5.0999999999999996</v>
      </c>
      <c r="I382">
        <v>81</v>
      </c>
      <c r="J382">
        <v>35.564999999999998</v>
      </c>
    </row>
    <row r="383" spans="1:10" x14ac:dyDescent="0.3">
      <c r="A383" t="s">
        <v>21</v>
      </c>
      <c r="B383" t="s">
        <v>132</v>
      </c>
      <c r="C383">
        <v>1.018</v>
      </c>
      <c r="E383">
        <v>0.42299999999999999</v>
      </c>
      <c r="F383" t="s">
        <v>21</v>
      </c>
      <c r="G383" t="s">
        <v>21</v>
      </c>
      <c r="H383" t="s">
        <v>21</v>
      </c>
      <c r="I383" t="s">
        <v>21</v>
      </c>
      <c r="J383" t="s">
        <v>21</v>
      </c>
    </row>
    <row r="384" spans="1:10" x14ac:dyDescent="0.3">
      <c r="A384">
        <v>90</v>
      </c>
      <c r="B384" t="s">
        <v>109</v>
      </c>
      <c r="C384">
        <v>0.26400000000000001</v>
      </c>
      <c r="E384">
        <v>0.124</v>
      </c>
      <c r="F384">
        <v>0.123</v>
      </c>
      <c r="G384">
        <v>1E-3</v>
      </c>
      <c r="H384">
        <v>0.9</v>
      </c>
      <c r="I384">
        <v>243</v>
      </c>
      <c r="J384">
        <v>29.952000000000002</v>
      </c>
    </row>
    <row r="385" spans="1:10" x14ac:dyDescent="0.3">
      <c r="A385" t="s">
        <v>21</v>
      </c>
      <c r="B385" t="s">
        <v>133</v>
      </c>
      <c r="C385">
        <v>0.26</v>
      </c>
      <c r="E385">
        <v>0.122</v>
      </c>
      <c r="F385" t="s">
        <v>21</v>
      </c>
      <c r="G385" t="s">
        <v>21</v>
      </c>
      <c r="H385" t="s">
        <v>21</v>
      </c>
      <c r="I385" t="s">
        <v>21</v>
      </c>
      <c r="J385" t="s">
        <v>21</v>
      </c>
    </row>
    <row r="386" spans="1:10" x14ac:dyDescent="0.3">
      <c r="A386">
        <v>91</v>
      </c>
      <c r="B386" t="s">
        <v>110</v>
      </c>
      <c r="C386">
        <v>0.113</v>
      </c>
      <c r="E386">
        <v>0.05</v>
      </c>
      <c r="F386">
        <v>4.8000000000000001E-2</v>
      </c>
      <c r="G386">
        <v>3.0000000000000001E-3</v>
      </c>
      <c r="H386">
        <v>6</v>
      </c>
      <c r="I386">
        <v>729</v>
      </c>
      <c r="J386">
        <v>35.188000000000002</v>
      </c>
    </row>
    <row r="387" spans="1:10" x14ac:dyDescent="0.3">
      <c r="A387" t="s">
        <v>21</v>
      </c>
      <c r="B387" t="s">
        <v>134</v>
      </c>
      <c r="C387">
        <v>0.106</v>
      </c>
      <c r="E387">
        <v>4.5999999999999999E-2</v>
      </c>
      <c r="F387" t="s">
        <v>21</v>
      </c>
      <c r="G387" t="s">
        <v>21</v>
      </c>
      <c r="H387" t="s">
        <v>21</v>
      </c>
      <c r="I387" t="s">
        <v>21</v>
      </c>
      <c r="J387" t="s">
        <v>21</v>
      </c>
    </row>
    <row r="388" spans="1:10" x14ac:dyDescent="0.3">
      <c r="A388">
        <v>92</v>
      </c>
      <c r="B388" t="s">
        <v>111</v>
      </c>
      <c r="C388">
        <v>6.6000000000000003E-2</v>
      </c>
      <c r="E388">
        <v>4.0000000000000001E-3</v>
      </c>
      <c r="F388">
        <v>4.0000000000000001E-3</v>
      </c>
      <c r="G388">
        <v>0</v>
      </c>
      <c r="H388">
        <v>0</v>
      </c>
      <c r="I388">
        <v>2187</v>
      </c>
      <c r="J388">
        <v>9.0579999999999998</v>
      </c>
    </row>
    <row r="389" spans="1:10" x14ac:dyDescent="0.3">
      <c r="A389" t="s">
        <v>21</v>
      </c>
      <c r="B389" t="s">
        <v>135</v>
      </c>
      <c r="C389">
        <v>6.4000000000000001E-2</v>
      </c>
      <c r="E389" t="s">
        <v>19</v>
      </c>
      <c r="F389" t="s">
        <v>21</v>
      </c>
      <c r="G389" t="s">
        <v>21</v>
      </c>
      <c r="H389" t="s">
        <v>21</v>
      </c>
      <c r="I389" t="s">
        <v>21</v>
      </c>
      <c r="J389" t="s">
        <v>21</v>
      </c>
    </row>
    <row r="390" spans="1:10" x14ac:dyDescent="0.3">
      <c r="A390">
        <v>93</v>
      </c>
      <c r="B390" t="s">
        <v>112</v>
      </c>
      <c r="C390">
        <v>5.3999999999999999E-2</v>
      </c>
      <c r="E390" t="s">
        <v>19</v>
      </c>
      <c r="F390" t="s">
        <v>19</v>
      </c>
      <c r="G390" t="s">
        <v>19</v>
      </c>
      <c r="H390" t="s">
        <v>19</v>
      </c>
      <c r="I390">
        <v>6561</v>
      </c>
      <c r="J390" t="s">
        <v>19</v>
      </c>
    </row>
    <row r="391" spans="1:10" x14ac:dyDescent="0.3">
      <c r="A391" t="s">
        <v>21</v>
      </c>
      <c r="B391" t="s">
        <v>136</v>
      </c>
      <c r="C391">
        <v>5.1999999999999998E-2</v>
      </c>
      <c r="E391" t="s">
        <v>19</v>
      </c>
      <c r="F391" t="s">
        <v>21</v>
      </c>
      <c r="G391" t="s">
        <v>21</v>
      </c>
      <c r="H391" t="s">
        <v>21</v>
      </c>
      <c r="I391" t="s">
        <v>21</v>
      </c>
      <c r="J391" t="s">
        <v>21</v>
      </c>
    </row>
    <row r="392" spans="1:10" x14ac:dyDescent="0.3">
      <c r="A392">
        <v>94</v>
      </c>
      <c r="B392" t="s">
        <v>113</v>
      </c>
      <c r="C392">
        <v>4.9000000000000002E-2</v>
      </c>
      <c r="E392" t="s">
        <v>19</v>
      </c>
      <c r="F392" t="s">
        <v>19</v>
      </c>
      <c r="G392" t="s">
        <v>19</v>
      </c>
      <c r="H392" t="s">
        <v>19</v>
      </c>
      <c r="I392">
        <v>19683</v>
      </c>
      <c r="J392" t="s">
        <v>19</v>
      </c>
    </row>
    <row r="393" spans="1:10" x14ac:dyDescent="0.3">
      <c r="A393" t="s">
        <v>21</v>
      </c>
      <c r="B393" t="s">
        <v>137</v>
      </c>
      <c r="C393">
        <v>4.9000000000000002E-2</v>
      </c>
      <c r="E393" t="s">
        <v>19</v>
      </c>
      <c r="F393" t="s">
        <v>21</v>
      </c>
      <c r="G393" t="s">
        <v>21</v>
      </c>
      <c r="H393" t="s">
        <v>21</v>
      </c>
      <c r="I393" t="s">
        <v>21</v>
      </c>
      <c r="J393" t="s">
        <v>21</v>
      </c>
    </row>
    <row r="394" spans="1:10" x14ac:dyDescent="0.3">
      <c r="A394">
        <v>95</v>
      </c>
      <c r="B394" t="s">
        <v>114</v>
      </c>
      <c r="C394">
        <v>4.8000000000000001E-2</v>
      </c>
      <c r="D394" t="s">
        <v>65</v>
      </c>
      <c r="E394" t="s">
        <v>19</v>
      </c>
      <c r="F394" t="s">
        <v>19</v>
      </c>
      <c r="G394" t="s">
        <v>19</v>
      </c>
      <c r="H394" t="s">
        <v>19</v>
      </c>
      <c r="I394">
        <v>59049</v>
      </c>
      <c r="J394" t="s">
        <v>19</v>
      </c>
    </row>
    <row r="395" spans="1:10" x14ac:dyDescent="0.3">
      <c r="A395" t="s">
        <v>21</v>
      </c>
      <c r="B395" t="s">
        <v>138</v>
      </c>
      <c r="C395">
        <v>4.7E-2</v>
      </c>
      <c r="D395" t="s">
        <v>65</v>
      </c>
      <c r="E395" t="s">
        <v>19</v>
      </c>
      <c r="F395" t="s">
        <v>21</v>
      </c>
      <c r="G395" t="s">
        <v>21</v>
      </c>
      <c r="H395" t="s">
        <v>21</v>
      </c>
      <c r="I395" t="s">
        <v>21</v>
      </c>
      <c r="J395" t="s">
        <v>21</v>
      </c>
    </row>
    <row r="396" spans="1:10" x14ac:dyDescent="0.3">
      <c r="A396">
        <v>96</v>
      </c>
      <c r="B396" t="s">
        <v>115</v>
      </c>
      <c r="C396">
        <v>4.8000000000000001E-2</v>
      </c>
      <c r="D396" t="s">
        <v>65</v>
      </c>
      <c r="E396" t="s">
        <v>19</v>
      </c>
      <c r="F396" t="s">
        <v>19</v>
      </c>
      <c r="G396" t="s">
        <v>19</v>
      </c>
      <c r="H396" t="s">
        <v>19</v>
      </c>
      <c r="I396">
        <v>177147</v>
      </c>
      <c r="J396" t="s">
        <v>19</v>
      </c>
    </row>
    <row r="397" spans="1:10" x14ac:dyDescent="0.3">
      <c r="A397" t="s">
        <v>21</v>
      </c>
      <c r="B397" t="s">
        <v>139</v>
      </c>
      <c r="C397">
        <v>4.7E-2</v>
      </c>
      <c r="D397" t="s">
        <v>65</v>
      </c>
      <c r="E397" t="s">
        <v>19</v>
      </c>
      <c r="F397" t="s">
        <v>21</v>
      </c>
      <c r="G397" t="s">
        <v>21</v>
      </c>
      <c r="H397" t="s">
        <v>21</v>
      </c>
      <c r="I397" t="s">
        <v>21</v>
      </c>
      <c r="J397" t="s">
        <v>21</v>
      </c>
    </row>
    <row r="398" spans="1:10" x14ac:dyDescent="0.3">
      <c r="A398" t="s">
        <v>56</v>
      </c>
    </row>
    <row r="399" spans="1:10" x14ac:dyDescent="0.3">
      <c r="A399" t="s">
        <v>428</v>
      </c>
      <c r="B399" t="s">
        <v>429</v>
      </c>
      <c r="D399" t="s">
        <v>21</v>
      </c>
    </row>
    <row r="400" spans="1:10" x14ac:dyDescent="0.3">
      <c r="A400" t="s">
        <v>67</v>
      </c>
      <c r="B400" t="s">
        <v>435</v>
      </c>
      <c r="C400">
        <v>6641.75</v>
      </c>
      <c r="D400" t="s">
        <v>436</v>
      </c>
    </row>
    <row r="401" spans="1:1" x14ac:dyDescent="0.3">
      <c r="A401" t="s">
        <v>63</v>
      </c>
    </row>
    <row r="402" spans="1:1" x14ac:dyDescent="0.3">
      <c r="A402" t="s">
        <v>549</v>
      </c>
    </row>
  </sheetData>
  <conditionalFormatting sqref="Q4:Q5 Q8 Q11 Q14 Q17 Q20 Q23 Q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P5 R4:AC5 R7:AC8 D7:P8 D10:P11 R10:AC11 R13:AC14 D13:P14 D16:P17 R16:AC17 R19:AC20 D19:P20 D22:P23 R22:AC23 R25:AC26 D25:P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87" priority="18" operator="greaterThan">
      <formula>20</formula>
    </cfRule>
  </conditionalFormatting>
  <conditionalFormatting sqref="R6:AC6">
    <cfRule type="cellIs" dxfId="186" priority="17" operator="greaterThan">
      <formula>20</formula>
    </cfRule>
  </conditionalFormatting>
  <conditionalFormatting sqref="D9:O9">
    <cfRule type="cellIs" dxfId="185" priority="16" operator="greaterThan">
      <formula>20</formula>
    </cfRule>
  </conditionalFormatting>
  <conditionalFormatting sqref="R9:AC9">
    <cfRule type="cellIs" dxfId="184" priority="15" operator="greaterThan">
      <formula>20</formula>
    </cfRule>
  </conditionalFormatting>
  <conditionalFormatting sqref="D12:O12">
    <cfRule type="cellIs" dxfId="183" priority="14" operator="greaterThan">
      <formula>20</formula>
    </cfRule>
  </conditionalFormatting>
  <conditionalFormatting sqref="R12:AC12">
    <cfRule type="cellIs" dxfId="182" priority="13" operator="greaterThan">
      <formula>20</formula>
    </cfRule>
  </conditionalFormatting>
  <conditionalFormatting sqref="D15:O15">
    <cfRule type="cellIs" dxfId="181" priority="12" operator="greaterThan">
      <formula>20</formula>
    </cfRule>
  </conditionalFormatting>
  <conditionalFormatting sqref="R15:AC15">
    <cfRule type="cellIs" dxfId="180" priority="11" operator="greaterThan">
      <formula>20</formula>
    </cfRule>
  </conditionalFormatting>
  <conditionalFormatting sqref="D18:O18">
    <cfRule type="cellIs" dxfId="179" priority="10" operator="greaterThan">
      <formula>20</formula>
    </cfRule>
  </conditionalFormatting>
  <conditionalFormatting sqref="R18:AC18">
    <cfRule type="cellIs" dxfId="178" priority="9" operator="greaterThan">
      <formula>20</formula>
    </cfRule>
  </conditionalFormatting>
  <conditionalFormatting sqref="D21:O21">
    <cfRule type="cellIs" dxfId="177" priority="8" operator="greaterThan">
      <formula>20</formula>
    </cfRule>
  </conditionalFormatting>
  <conditionalFormatting sqref="R21:AC21">
    <cfRule type="cellIs" dxfId="176" priority="7" operator="greaterThan">
      <formula>20</formula>
    </cfRule>
  </conditionalFormatting>
  <conditionalFormatting sqref="D24:O24">
    <cfRule type="cellIs" dxfId="175" priority="6" operator="greaterThan">
      <formula>20</formula>
    </cfRule>
  </conditionalFormatting>
  <conditionalFormatting sqref="R24:AC24">
    <cfRule type="cellIs" dxfId="174" priority="5" operator="greaterThan">
      <formula>20</formula>
    </cfRule>
  </conditionalFormatting>
  <conditionalFormatting sqref="D27:O27">
    <cfRule type="cellIs" dxfId="173" priority="2" operator="greaterThan">
      <formula>20</formula>
    </cfRule>
  </conditionalFormatting>
  <conditionalFormatting sqref="R27:AC27">
    <cfRule type="cellIs" dxfId="172" priority="1" operator="greater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plasma dilution</vt:lpstr>
      <vt:lpstr>20200601 gB3 ecto_Plate 1</vt:lpstr>
      <vt:lpstr>20200602 gB3 ecto_Plate 2</vt:lpstr>
      <vt:lpstr>20200604 gB3 ecto_Plate 3</vt:lpstr>
      <vt:lpstr>20200604 gB3 ecto_Plate 4</vt:lpstr>
      <vt:lpstr>20200604 gB3 ecto_Plate 5</vt:lpstr>
      <vt:lpstr>20200606 gB3 ecto_Plate 6</vt:lpstr>
      <vt:lpstr>20200606 gB3 ecto_Plate 7</vt:lpstr>
      <vt:lpstr>20200608 gB3 ecto_Plate 8</vt:lpstr>
      <vt:lpstr>20200608 gB3 ecto_Plate 9</vt:lpstr>
      <vt:lpstr>20200610 gB3 ecto_Plate 10</vt:lpstr>
      <vt:lpstr>20200612 gB3 ecto_Plate 11</vt:lpstr>
      <vt:lpstr>20200612 gB3 ecto_Plate 12</vt:lpstr>
      <vt:lpstr>20200620 gB3 ecto_Plate 13</vt:lpstr>
      <vt:lpstr>20200721 gB3 ecto_Plate 14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2020-06-02T21:15:20Z</dcterms:created>
  <dcterms:modified xsi:type="dcterms:W3CDTF">2022-10-24T17:23:08Z</dcterms:modified>
</cp:coreProperties>
</file>