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ELISA\Analyzed Data\gB ectodomain 1-5_rabbit plasma\Published data\"/>
    </mc:Choice>
  </mc:AlternateContent>
  <xr:revisionPtr revIDLastSave="0" documentId="13_ncr:1_{ADAA46D4-661F-499C-8FAD-1D26D078A4DE}" xr6:coauthVersionLast="47" xr6:coauthVersionMax="47" xr10:uidLastSave="{00000000-0000-0000-0000-000000000000}"/>
  <bookViews>
    <workbookView xWindow="20525" yWindow="-107" windowWidth="20848" windowHeight="11208" firstSheet="13" activeTab="16" xr2:uid="{00000000-000D-0000-FFFF-FFFF00000000}"/>
  </bookViews>
  <sheets>
    <sheet name="Plasma dilution" sheetId="2" r:id="rId1"/>
    <sheet name="20200614 gB4 ecto_Plate 1" sheetId="1" r:id="rId2"/>
    <sheet name="20200614 gB4 ecto_Plate 2" sheetId="3" r:id="rId3"/>
    <sheet name="20200616 gB4 ecto_Plate 3" sheetId="4" r:id="rId4"/>
    <sheet name="20200616 gB4 ecto_Plate 4" sheetId="5" r:id="rId5"/>
    <sheet name="20200616 gB4 ecto_Plate 5" sheetId="6" r:id="rId6"/>
    <sheet name="20200616 gB4 ecto_Plate 6" sheetId="7" r:id="rId7"/>
    <sheet name="20200616 gB4 ecto_Plate 7" sheetId="8" r:id="rId8"/>
    <sheet name="20200618 gB4 ecto_Plate 8" sheetId="9" r:id="rId9"/>
    <sheet name="20200618 gB4 ecto_Plate 9" sheetId="10" r:id="rId10"/>
    <sheet name="20200618 gB4 ecto_Plate 10" sheetId="11" r:id="rId11"/>
    <sheet name="20200618 gB4 ecto_Plate 11" sheetId="12" r:id="rId12"/>
    <sheet name="20200612 gB1 ecto_Plate 12" sheetId="13" r:id="rId13"/>
    <sheet name="20200620 gB4_ecto_Plate 13" sheetId="14" r:id="rId14"/>
    <sheet name="20200721 gB4 ecto_Plate 14" sheetId="15" r:id="rId15"/>
    <sheet name="SB cutoff" sheetId="16" r:id="rId16"/>
    <sheet name="ED50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6" l="1"/>
  <c r="P2" i="16"/>
  <c r="O21" i="15"/>
  <c r="N21" i="15"/>
  <c r="M21" i="15"/>
  <c r="L21" i="15"/>
  <c r="K21" i="15"/>
  <c r="J21" i="15"/>
  <c r="I21" i="15"/>
  <c r="H21" i="15"/>
  <c r="G21" i="15"/>
  <c r="F21" i="15"/>
  <c r="E21" i="15"/>
  <c r="D21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O9" i="15"/>
  <c r="N9" i="15"/>
  <c r="M9" i="15"/>
  <c r="L9" i="15"/>
  <c r="K9" i="15"/>
  <c r="J9" i="15"/>
  <c r="I9" i="15"/>
  <c r="H9" i="15"/>
  <c r="G9" i="15"/>
  <c r="F9" i="15"/>
  <c r="E9" i="15"/>
  <c r="D9" i="15"/>
  <c r="O6" i="15"/>
  <c r="N6" i="15"/>
  <c r="M6" i="15"/>
  <c r="L6" i="15"/>
  <c r="K6" i="15"/>
  <c r="J6" i="15"/>
  <c r="I6" i="15"/>
  <c r="H6" i="15"/>
  <c r="G6" i="15"/>
  <c r="F6" i="15"/>
  <c r="E6" i="15"/>
  <c r="D6" i="15"/>
  <c r="P5" i="16" l="1"/>
  <c r="P4" i="16"/>
  <c r="O27" i="13"/>
  <c r="N27" i="13"/>
  <c r="M27" i="13"/>
  <c r="L27" i="13"/>
  <c r="K27" i="13"/>
  <c r="J27" i="13"/>
  <c r="I27" i="13"/>
  <c r="H27" i="13"/>
  <c r="G27" i="13"/>
  <c r="F27" i="13"/>
  <c r="E27" i="13"/>
  <c r="D27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AC9" i="13"/>
  <c r="AB9" i="13"/>
  <c r="AA9" i="13"/>
  <c r="Z9" i="13"/>
  <c r="Y9" i="13"/>
  <c r="X9" i="13"/>
  <c r="W9" i="13"/>
  <c r="V9" i="13"/>
  <c r="U9" i="13"/>
  <c r="T9" i="13"/>
  <c r="S9" i="13"/>
  <c r="R9" i="13"/>
  <c r="O9" i="13"/>
  <c r="N9" i="13"/>
  <c r="M9" i="13"/>
  <c r="L9" i="13"/>
  <c r="K9" i="13"/>
  <c r="J9" i="13"/>
  <c r="I9" i="13"/>
  <c r="H9" i="13"/>
  <c r="G9" i="13"/>
  <c r="F9" i="13"/>
  <c r="E9" i="13"/>
  <c r="D9" i="13"/>
  <c r="AC6" i="13"/>
  <c r="AB6" i="13"/>
  <c r="AA6" i="13"/>
  <c r="Z6" i="13"/>
  <c r="Y6" i="13"/>
  <c r="X6" i="13"/>
  <c r="W6" i="13"/>
  <c r="V6" i="13"/>
  <c r="U6" i="13"/>
  <c r="T6" i="13"/>
  <c r="S6" i="13"/>
  <c r="R6" i="13"/>
  <c r="O6" i="13"/>
  <c r="N6" i="13"/>
  <c r="M6" i="13"/>
  <c r="L6" i="13"/>
  <c r="K6" i="13"/>
  <c r="J6" i="13"/>
  <c r="I6" i="13"/>
  <c r="H6" i="13"/>
  <c r="G6" i="13"/>
  <c r="F6" i="13"/>
  <c r="E6" i="13"/>
  <c r="D6" i="13"/>
  <c r="AC27" i="12"/>
  <c r="AB27" i="12"/>
  <c r="AA27" i="12"/>
  <c r="Z27" i="12"/>
  <c r="Y27" i="12"/>
  <c r="X27" i="12"/>
  <c r="W27" i="12"/>
  <c r="V27" i="12"/>
  <c r="U27" i="12"/>
  <c r="T27" i="12"/>
  <c r="S27" i="12"/>
  <c r="R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AC9" i="12"/>
  <c r="AB9" i="12"/>
  <c r="AA9" i="12"/>
  <c r="Z9" i="12"/>
  <c r="Y9" i="12"/>
  <c r="X9" i="12"/>
  <c r="W9" i="12"/>
  <c r="V9" i="12"/>
  <c r="U9" i="12"/>
  <c r="T9" i="12"/>
  <c r="S9" i="12"/>
  <c r="R9" i="12"/>
  <c r="O9" i="12"/>
  <c r="N9" i="12"/>
  <c r="M9" i="12"/>
  <c r="L9" i="12"/>
  <c r="K9" i="12"/>
  <c r="J9" i="12"/>
  <c r="I9" i="12"/>
  <c r="H9" i="12"/>
  <c r="G9" i="12"/>
  <c r="F9" i="12"/>
  <c r="E9" i="12"/>
  <c r="D9" i="12"/>
  <c r="AC6" i="12"/>
  <c r="AB6" i="12"/>
  <c r="AA6" i="12"/>
  <c r="Z6" i="12"/>
  <c r="Y6" i="12"/>
  <c r="X6" i="12"/>
  <c r="W6" i="12"/>
  <c r="V6" i="12"/>
  <c r="U6" i="12"/>
  <c r="T6" i="12"/>
  <c r="S6" i="12"/>
  <c r="R6" i="12"/>
  <c r="O6" i="12"/>
  <c r="N6" i="12"/>
  <c r="M6" i="12"/>
  <c r="L6" i="12"/>
  <c r="K6" i="12"/>
  <c r="J6" i="12"/>
  <c r="I6" i="12"/>
  <c r="H6" i="12"/>
  <c r="G6" i="12"/>
  <c r="F6" i="12"/>
  <c r="E6" i="12"/>
  <c r="D6" i="12"/>
  <c r="AC27" i="11"/>
  <c r="AB27" i="11"/>
  <c r="AA27" i="11"/>
  <c r="Z27" i="11"/>
  <c r="Y27" i="11"/>
  <c r="X27" i="11"/>
  <c r="W27" i="11"/>
  <c r="V27" i="11"/>
  <c r="U27" i="11"/>
  <c r="T27" i="11"/>
  <c r="S27" i="11"/>
  <c r="R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AC9" i="11"/>
  <c r="AB9" i="11"/>
  <c r="AA9" i="11"/>
  <c r="Z9" i="11"/>
  <c r="Y9" i="11"/>
  <c r="X9" i="11"/>
  <c r="W9" i="11"/>
  <c r="V9" i="11"/>
  <c r="U9" i="11"/>
  <c r="T9" i="11"/>
  <c r="S9" i="11"/>
  <c r="R9" i="11"/>
  <c r="O9" i="11"/>
  <c r="N9" i="11"/>
  <c r="M9" i="11"/>
  <c r="L9" i="11"/>
  <c r="K9" i="11"/>
  <c r="J9" i="11"/>
  <c r="I9" i="11"/>
  <c r="H9" i="11"/>
  <c r="G9" i="11"/>
  <c r="F9" i="11"/>
  <c r="E9" i="11"/>
  <c r="D9" i="11"/>
  <c r="AC6" i="11"/>
  <c r="AB6" i="11"/>
  <c r="AA6" i="11"/>
  <c r="Z6" i="11"/>
  <c r="Y6" i="11"/>
  <c r="X6" i="11"/>
  <c r="W6" i="11"/>
  <c r="V6" i="11"/>
  <c r="U6" i="11"/>
  <c r="T6" i="11"/>
  <c r="S6" i="11"/>
  <c r="R6" i="11"/>
  <c r="O6" i="11"/>
  <c r="N6" i="11"/>
  <c r="M6" i="11"/>
  <c r="L6" i="11"/>
  <c r="K6" i="11"/>
  <c r="J6" i="11"/>
  <c r="I6" i="11"/>
  <c r="H6" i="11"/>
  <c r="G6" i="11"/>
  <c r="F6" i="11"/>
  <c r="E6" i="11"/>
  <c r="D6" i="11"/>
  <c r="AC27" i="10"/>
  <c r="AB27" i="10"/>
  <c r="AA27" i="10"/>
  <c r="Z27" i="10"/>
  <c r="Y27" i="10"/>
  <c r="X27" i="10"/>
  <c r="W27" i="10"/>
  <c r="V27" i="10"/>
  <c r="U27" i="10"/>
  <c r="T27" i="10"/>
  <c r="S27" i="10"/>
  <c r="R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C9" i="10"/>
  <c r="AB9" i="10"/>
  <c r="AA9" i="10"/>
  <c r="Z9" i="10"/>
  <c r="Y9" i="10"/>
  <c r="X9" i="10"/>
  <c r="W9" i="10"/>
  <c r="V9" i="10"/>
  <c r="U9" i="10"/>
  <c r="T9" i="10"/>
  <c r="S9" i="10"/>
  <c r="R9" i="10"/>
  <c r="O9" i="10"/>
  <c r="N9" i="10"/>
  <c r="M9" i="10"/>
  <c r="L9" i="10"/>
  <c r="K9" i="10"/>
  <c r="J9" i="10"/>
  <c r="I9" i="10"/>
  <c r="H9" i="10"/>
  <c r="G9" i="10"/>
  <c r="F9" i="10"/>
  <c r="E9" i="10"/>
  <c r="D9" i="10"/>
  <c r="AC6" i="10"/>
  <c r="AB6" i="10"/>
  <c r="AA6" i="10"/>
  <c r="Z6" i="10"/>
  <c r="Y6" i="10"/>
  <c r="X6" i="10"/>
  <c r="W6" i="10"/>
  <c r="V6" i="10"/>
  <c r="U6" i="10"/>
  <c r="T6" i="10"/>
  <c r="S6" i="10"/>
  <c r="R6" i="10"/>
  <c r="O6" i="10"/>
  <c r="N6" i="10"/>
  <c r="M6" i="10"/>
  <c r="L6" i="10"/>
  <c r="K6" i="10"/>
  <c r="J6" i="10"/>
  <c r="I6" i="10"/>
  <c r="H6" i="10"/>
  <c r="G6" i="10"/>
  <c r="F6" i="10"/>
  <c r="E6" i="10"/>
  <c r="D6" i="10"/>
  <c r="AC27" i="9"/>
  <c r="AB27" i="9"/>
  <c r="AA27" i="9"/>
  <c r="Z27" i="9"/>
  <c r="Y27" i="9"/>
  <c r="X27" i="9"/>
  <c r="W27" i="9"/>
  <c r="V27" i="9"/>
  <c r="U27" i="9"/>
  <c r="T27" i="9"/>
  <c r="S27" i="9"/>
  <c r="R27" i="9"/>
  <c r="O27" i="9"/>
  <c r="N27" i="9"/>
  <c r="M27" i="9"/>
  <c r="L27" i="9"/>
  <c r="K27" i="9"/>
  <c r="J27" i="9"/>
  <c r="I27" i="9"/>
  <c r="H27" i="9"/>
  <c r="G27" i="9"/>
  <c r="F27" i="9"/>
  <c r="E27" i="9"/>
  <c r="D27" i="9"/>
  <c r="AC24" i="9"/>
  <c r="AB24" i="9"/>
  <c r="AA24" i="9"/>
  <c r="Z24" i="9"/>
  <c r="Y24" i="9"/>
  <c r="X24" i="9"/>
  <c r="W24" i="9"/>
  <c r="V24" i="9"/>
  <c r="U24" i="9"/>
  <c r="T24" i="9"/>
  <c r="S24" i="9"/>
  <c r="R24" i="9"/>
  <c r="O24" i="9"/>
  <c r="N24" i="9"/>
  <c r="M24" i="9"/>
  <c r="L24" i="9"/>
  <c r="K24" i="9"/>
  <c r="J24" i="9"/>
  <c r="I24" i="9"/>
  <c r="H24" i="9"/>
  <c r="G24" i="9"/>
  <c r="F24" i="9"/>
  <c r="E24" i="9"/>
  <c r="D24" i="9"/>
  <c r="AC21" i="9"/>
  <c r="AB21" i="9"/>
  <c r="AA21" i="9"/>
  <c r="Z21" i="9"/>
  <c r="Y21" i="9"/>
  <c r="X21" i="9"/>
  <c r="W21" i="9"/>
  <c r="V21" i="9"/>
  <c r="U21" i="9"/>
  <c r="T21" i="9"/>
  <c r="S21" i="9"/>
  <c r="R21" i="9"/>
  <c r="O21" i="9"/>
  <c r="N21" i="9"/>
  <c r="M21" i="9"/>
  <c r="L21" i="9"/>
  <c r="K21" i="9"/>
  <c r="J21" i="9"/>
  <c r="I21" i="9"/>
  <c r="H21" i="9"/>
  <c r="G21" i="9"/>
  <c r="F21" i="9"/>
  <c r="E21" i="9"/>
  <c r="D21" i="9"/>
  <c r="AC18" i="9"/>
  <c r="AB18" i="9"/>
  <c r="AA18" i="9"/>
  <c r="Z18" i="9"/>
  <c r="Y18" i="9"/>
  <c r="X18" i="9"/>
  <c r="W18" i="9"/>
  <c r="V18" i="9"/>
  <c r="U18" i="9"/>
  <c r="T18" i="9"/>
  <c r="S18" i="9"/>
  <c r="R18" i="9"/>
  <c r="O18" i="9"/>
  <c r="N18" i="9"/>
  <c r="M18" i="9"/>
  <c r="L18" i="9"/>
  <c r="K18" i="9"/>
  <c r="J18" i="9"/>
  <c r="I18" i="9"/>
  <c r="H18" i="9"/>
  <c r="G18" i="9"/>
  <c r="F18" i="9"/>
  <c r="E18" i="9"/>
  <c r="D18" i="9"/>
  <c r="AC15" i="9"/>
  <c r="AB15" i="9"/>
  <c r="AA15" i="9"/>
  <c r="Z15" i="9"/>
  <c r="Y15" i="9"/>
  <c r="X15" i="9"/>
  <c r="W15" i="9"/>
  <c r="V15" i="9"/>
  <c r="U15" i="9"/>
  <c r="T15" i="9"/>
  <c r="S15" i="9"/>
  <c r="R15" i="9"/>
  <c r="O15" i="9"/>
  <c r="N15" i="9"/>
  <c r="M15" i="9"/>
  <c r="L15" i="9"/>
  <c r="K15" i="9"/>
  <c r="J15" i="9"/>
  <c r="I15" i="9"/>
  <c r="H15" i="9"/>
  <c r="G15" i="9"/>
  <c r="F15" i="9"/>
  <c r="E15" i="9"/>
  <c r="D15" i="9"/>
  <c r="AC12" i="9"/>
  <c r="AB12" i="9"/>
  <c r="AA12" i="9"/>
  <c r="Z12" i="9"/>
  <c r="Y12" i="9"/>
  <c r="X12" i="9"/>
  <c r="W12" i="9"/>
  <c r="V12" i="9"/>
  <c r="U12" i="9"/>
  <c r="T12" i="9"/>
  <c r="S12" i="9"/>
  <c r="R12" i="9"/>
  <c r="O12" i="9"/>
  <c r="N12" i="9"/>
  <c r="M12" i="9"/>
  <c r="L12" i="9"/>
  <c r="K12" i="9"/>
  <c r="J12" i="9"/>
  <c r="I12" i="9"/>
  <c r="H12" i="9"/>
  <c r="G12" i="9"/>
  <c r="F12" i="9"/>
  <c r="E12" i="9"/>
  <c r="D12" i="9"/>
  <c r="AC9" i="9"/>
  <c r="AB9" i="9"/>
  <c r="AA9" i="9"/>
  <c r="Z9" i="9"/>
  <c r="Y9" i="9"/>
  <c r="X9" i="9"/>
  <c r="W9" i="9"/>
  <c r="V9" i="9"/>
  <c r="U9" i="9"/>
  <c r="T9" i="9"/>
  <c r="S9" i="9"/>
  <c r="R9" i="9"/>
  <c r="O9" i="9"/>
  <c r="N9" i="9"/>
  <c r="M9" i="9"/>
  <c r="L9" i="9"/>
  <c r="K9" i="9"/>
  <c r="J9" i="9"/>
  <c r="I9" i="9"/>
  <c r="H9" i="9"/>
  <c r="G9" i="9"/>
  <c r="F9" i="9"/>
  <c r="E9" i="9"/>
  <c r="D9" i="9"/>
  <c r="AC6" i="9"/>
  <c r="AB6" i="9"/>
  <c r="AA6" i="9"/>
  <c r="Z6" i="9"/>
  <c r="Y6" i="9"/>
  <c r="X6" i="9"/>
  <c r="W6" i="9"/>
  <c r="V6" i="9"/>
  <c r="U6" i="9"/>
  <c r="T6" i="9"/>
  <c r="S6" i="9"/>
  <c r="R6" i="9"/>
  <c r="O6" i="9"/>
  <c r="N6" i="9"/>
  <c r="M6" i="9"/>
  <c r="L6" i="9"/>
  <c r="K6" i="9"/>
  <c r="J6" i="9"/>
  <c r="I6" i="9"/>
  <c r="H6" i="9"/>
  <c r="G6" i="9"/>
  <c r="F6" i="9"/>
  <c r="E6" i="9"/>
  <c r="D6" i="9"/>
  <c r="AC27" i="8"/>
  <c r="AB27" i="8"/>
  <c r="AA27" i="8"/>
  <c r="Z27" i="8"/>
  <c r="Y27" i="8"/>
  <c r="X27" i="8"/>
  <c r="W27" i="8"/>
  <c r="V27" i="8"/>
  <c r="U27" i="8"/>
  <c r="T27" i="8"/>
  <c r="S27" i="8"/>
  <c r="R27" i="8"/>
  <c r="O27" i="8"/>
  <c r="N27" i="8"/>
  <c r="M27" i="8"/>
  <c r="L27" i="8"/>
  <c r="K27" i="8"/>
  <c r="J27" i="8"/>
  <c r="I27" i="8"/>
  <c r="H27" i="8"/>
  <c r="G27" i="8"/>
  <c r="F27" i="8"/>
  <c r="E27" i="8"/>
  <c r="D27" i="8"/>
  <c r="AC24" i="8"/>
  <c r="AB24" i="8"/>
  <c r="AA24" i="8"/>
  <c r="Z24" i="8"/>
  <c r="Y24" i="8"/>
  <c r="X24" i="8"/>
  <c r="W24" i="8"/>
  <c r="V24" i="8"/>
  <c r="U24" i="8"/>
  <c r="T24" i="8"/>
  <c r="S24" i="8"/>
  <c r="R24" i="8"/>
  <c r="O24" i="8"/>
  <c r="N24" i="8"/>
  <c r="M24" i="8"/>
  <c r="L24" i="8"/>
  <c r="K24" i="8"/>
  <c r="J24" i="8"/>
  <c r="I24" i="8"/>
  <c r="H24" i="8"/>
  <c r="G24" i="8"/>
  <c r="F24" i="8"/>
  <c r="E24" i="8"/>
  <c r="D24" i="8"/>
  <c r="AC21" i="8"/>
  <c r="AB21" i="8"/>
  <c r="AA21" i="8"/>
  <c r="Z21" i="8"/>
  <c r="Y21" i="8"/>
  <c r="X21" i="8"/>
  <c r="W21" i="8"/>
  <c r="V21" i="8"/>
  <c r="U21" i="8"/>
  <c r="T21" i="8"/>
  <c r="S21" i="8"/>
  <c r="R21" i="8"/>
  <c r="O21" i="8"/>
  <c r="N21" i="8"/>
  <c r="M21" i="8"/>
  <c r="L21" i="8"/>
  <c r="K21" i="8"/>
  <c r="J21" i="8"/>
  <c r="I21" i="8"/>
  <c r="H21" i="8"/>
  <c r="G21" i="8"/>
  <c r="F21" i="8"/>
  <c r="E21" i="8"/>
  <c r="D21" i="8"/>
  <c r="AC18" i="8"/>
  <c r="AB18" i="8"/>
  <c r="AA18" i="8"/>
  <c r="Z18" i="8"/>
  <c r="Y18" i="8"/>
  <c r="X18" i="8"/>
  <c r="W18" i="8"/>
  <c r="V18" i="8"/>
  <c r="U18" i="8"/>
  <c r="T18" i="8"/>
  <c r="S18" i="8"/>
  <c r="R18" i="8"/>
  <c r="O18" i="8"/>
  <c r="N18" i="8"/>
  <c r="M18" i="8"/>
  <c r="L18" i="8"/>
  <c r="K18" i="8"/>
  <c r="J18" i="8"/>
  <c r="I18" i="8"/>
  <c r="H18" i="8"/>
  <c r="G18" i="8"/>
  <c r="F18" i="8"/>
  <c r="E18" i="8"/>
  <c r="D18" i="8"/>
  <c r="AC15" i="8"/>
  <c r="AB15" i="8"/>
  <c r="AA15" i="8"/>
  <c r="Z15" i="8"/>
  <c r="Y15" i="8"/>
  <c r="X15" i="8"/>
  <c r="W15" i="8"/>
  <c r="V15" i="8"/>
  <c r="U15" i="8"/>
  <c r="T15" i="8"/>
  <c r="S15" i="8"/>
  <c r="R15" i="8"/>
  <c r="O15" i="8"/>
  <c r="N15" i="8"/>
  <c r="M15" i="8"/>
  <c r="L15" i="8"/>
  <c r="K15" i="8"/>
  <c r="J15" i="8"/>
  <c r="I15" i="8"/>
  <c r="H15" i="8"/>
  <c r="G15" i="8"/>
  <c r="F15" i="8"/>
  <c r="E15" i="8"/>
  <c r="D15" i="8"/>
  <c r="AC12" i="8"/>
  <c r="AB12" i="8"/>
  <c r="AA12" i="8"/>
  <c r="Z12" i="8"/>
  <c r="Y12" i="8"/>
  <c r="X12" i="8"/>
  <c r="W12" i="8"/>
  <c r="V12" i="8"/>
  <c r="U12" i="8"/>
  <c r="T12" i="8"/>
  <c r="S12" i="8"/>
  <c r="R12" i="8"/>
  <c r="O12" i="8"/>
  <c r="N12" i="8"/>
  <c r="M12" i="8"/>
  <c r="L12" i="8"/>
  <c r="K12" i="8"/>
  <c r="J12" i="8"/>
  <c r="I12" i="8"/>
  <c r="H12" i="8"/>
  <c r="G12" i="8"/>
  <c r="F12" i="8"/>
  <c r="E12" i="8"/>
  <c r="D12" i="8"/>
  <c r="AC9" i="8"/>
  <c r="AB9" i="8"/>
  <c r="AA9" i="8"/>
  <c r="Z9" i="8"/>
  <c r="Y9" i="8"/>
  <c r="X9" i="8"/>
  <c r="W9" i="8"/>
  <c r="V9" i="8"/>
  <c r="U9" i="8"/>
  <c r="T9" i="8"/>
  <c r="S9" i="8"/>
  <c r="R9" i="8"/>
  <c r="O9" i="8"/>
  <c r="N9" i="8"/>
  <c r="M9" i="8"/>
  <c r="L9" i="8"/>
  <c r="K9" i="8"/>
  <c r="J9" i="8"/>
  <c r="I9" i="8"/>
  <c r="H9" i="8"/>
  <c r="G9" i="8"/>
  <c r="F9" i="8"/>
  <c r="E9" i="8"/>
  <c r="D9" i="8"/>
  <c r="AC6" i="8"/>
  <c r="AB6" i="8"/>
  <c r="AA6" i="8"/>
  <c r="Z6" i="8"/>
  <c r="Y6" i="8"/>
  <c r="X6" i="8"/>
  <c r="W6" i="8"/>
  <c r="V6" i="8"/>
  <c r="U6" i="8"/>
  <c r="T6" i="8"/>
  <c r="S6" i="8"/>
  <c r="R6" i="8"/>
  <c r="O6" i="8"/>
  <c r="N6" i="8"/>
  <c r="M6" i="8"/>
  <c r="L6" i="8"/>
  <c r="K6" i="8"/>
  <c r="J6" i="8"/>
  <c r="I6" i="8"/>
  <c r="H6" i="8"/>
  <c r="G6" i="8"/>
  <c r="F6" i="8"/>
  <c r="E6" i="8"/>
  <c r="D6" i="8"/>
  <c r="AC27" i="7"/>
  <c r="AB27" i="7"/>
  <c r="AA27" i="7"/>
  <c r="Z27" i="7"/>
  <c r="Y27" i="7"/>
  <c r="X27" i="7"/>
  <c r="W27" i="7"/>
  <c r="V27" i="7"/>
  <c r="U27" i="7"/>
  <c r="T27" i="7"/>
  <c r="S27" i="7"/>
  <c r="R27" i="7"/>
  <c r="O27" i="7"/>
  <c r="N27" i="7"/>
  <c r="M27" i="7"/>
  <c r="L27" i="7"/>
  <c r="K27" i="7"/>
  <c r="J27" i="7"/>
  <c r="I27" i="7"/>
  <c r="H27" i="7"/>
  <c r="G27" i="7"/>
  <c r="F27" i="7"/>
  <c r="E27" i="7"/>
  <c r="D27" i="7"/>
  <c r="AC24" i="7"/>
  <c r="AB24" i="7"/>
  <c r="AA24" i="7"/>
  <c r="Z24" i="7"/>
  <c r="Y24" i="7"/>
  <c r="X24" i="7"/>
  <c r="W24" i="7"/>
  <c r="V24" i="7"/>
  <c r="U24" i="7"/>
  <c r="T24" i="7"/>
  <c r="S24" i="7"/>
  <c r="R24" i="7"/>
  <c r="O24" i="7"/>
  <c r="N24" i="7"/>
  <c r="M24" i="7"/>
  <c r="L24" i="7"/>
  <c r="K24" i="7"/>
  <c r="J24" i="7"/>
  <c r="I24" i="7"/>
  <c r="H24" i="7"/>
  <c r="G24" i="7"/>
  <c r="F24" i="7"/>
  <c r="E24" i="7"/>
  <c r="D24" i="7"/>
  <c r="AC21" i="7"/>
  <c r="AB21" i="7"/>
  <c r="AA21" i="7"/>
  <c r="Z21" i="7"/>
  <c r="Y21" i="7"/>
  <c r="X21" i="7"/>
  <c r="W21" i="7"/>
  <c r="V21" i="7"/>
  <c r="U21" i="7"/>
  <c r="T21" i="7"/>
  <c r="S21" i="7"/>
  <c r="R21" i="7"/>
  <c r="O21" i="7"/>
  <c r="N21" i="7"/>
  <c r="M21" i="7"/>
  <c r="L21" i="7"/>
  <c r="K21" i="7"/>
  <c r="J21" i="7"/>
  <c r="I21" i="7"/>
  <c r="H21" i="7"/>
  <c r="G21" i="7"/>
  <c r="F21" i="7"/>
  <c r="E21" i="7"/>
  <c r="D21" i="7"/>
  <c r="AC18" i="7"/>
  <c r="AB18" i="7"/>
  <c r="AA18" i="7"/>
  <c r="Z18" i="7"/>
  <c r="Y18" i="7"/>
  <c r="X18" i="7"/>
  <c r="W18" i="7"/>
  <c r="V18" i="7"/>
  <c r="U18" i="7"/>
  <c r="T18" i="7"/>
  <c r="S18" i="7"/>
  <c r="R18" i="7"/>
  <c r="O18" i="7"/>
  <c r="N18" i="7"/>
  <c r="M18" i="7"/>
  <c r="L18" i="7"/>
  <c r="K18" i="7"/>
  <c r="J18" i="7"/>
  <c r="I18" i="7"/>
  <c r="H18" i="7"/>
  <c r="G18" i="7"/>
  <c r="F18" i="7"/>
  <c r="E18" i="7"/>
  <c r="D18" i="7"/>
  <c r="AC15" i="7"/>
  <c r="AB15" i="7"/>
  <c r="AA15" i="7"/>
  <c r="Z15" i="7"/>
  <c r="Y15" i="7"/>
  <c r="X15" i="7"/>
  <c r="W15" i="7"/>
  <c r="V15" i="7"/>
  <c r="U15" i="7"/>
  <c r="T15" i="7"/>
  <c r="S15" i="7"/>
  <c r="R15" i="7"/>
  <c r="O15" i="7"/>
  <c r="N15" i="7"/>
  <c r="M15" i="7"/>
  <c r="L15" i="7"/>
  <c r="K15" i="7"/>
  <c r="J15" i="7"/>
  <c r="I15" i="7"/>
  <c r="H15" i="7"/>
  <c r="G15" i="7"/>
  <c r="F15" i="7"/>
  <c r="E15" i="7"/>
  <c r="D15" i="7"/>
  <c r="AC12" i="7"/>
  <c r="AB12" i="7"/>
  <c r="AA12" i="7"/>
  <c r="Z12" i="7"/>
  <c r="Y12" i="7"/>
  <c r="X12" i="7"/>
  <c r="W12" i="7"/>
  <c r="V12" i="7"/>
  <c r="U12" i="7"/>
  <c r="T12" i="7"/>
  <c r="S12" i="7"/>
  <c r="R12" i="7"/>
  <c r="O12" i="7"/>
  <c r="N12" i="7"/>
  <c r="M12" i="7"/>
  <c r="L12" i="7"/>
  <c r="K12" i="7"/>
  <c r="J12" i="7"/>
  <c r="I12" i="7"/>
  <c r="H12" i="7"/>
  <c r="G12" i="7"/>
  <c r="F12" i="7"/>
  <c r="E12" i="7"/>
  <c r="D12" i="7"/>
  <c r="AC9" i="7"/>
  <c r="AB9" i="7"/>
  <c r="AA9" i="7"/>
  <c r="Z9" i="7"/>
  <c r="Y9" i="7"/>
  <c r="X9" i="7"/>
  <c r="W9" i="7"/>
  <c r="V9" i="7"/>
  <c r="U9" i="7"/>
  <c r="T9" i="7"/>
  <c r="S9" i="7"/>
  <c r="R9" i="7"/>
  <c r="O9" i="7"/>
  <c r="N9" i="7"/>
  <c r="M9" i="7"/>
  <c r="L9" i="7"/>
  <c r="K9" i="7"/>
  <c r="J9" i="7"/>
  <c r="I9" i="7"/>
  <c r="H9" i="7"/>
  <c r="G9" i="7"/>
  <c r="F9" i="7"/>
  <c r="E9" i="7"/>
  <c r="D9" i="7"/>
  <c r="AC6" i="7"/>
  <c r="AB6" i="7"/>
  <c r="AA6" i="7"/>
  <c r="Z6" i="7"/>
  <c r="Y6" i="7"/>
  <c r="X6" i="7"/>
  <c r="W6" i="7"/>
  <c r="V6" i="7"/>
  <c r="U6" i="7"/>
  <c r="T6" i="7"/>
  <c r="S6" i="7"/>
  <c r="R6" i="7"/>
  <c r="O6" i="7"/>
  <c r="N6" i="7"/>
  <c r="M6" i="7"/>
  <c r="L6" i="7"/>
  <c r="K6" i="7"/>
  <c r="J6" i="7"/>
  <c r="I6" i="7"/>
  <c r="H6" i="7"/>
  <c r="G6" i="7"/>
  <c r="F6" i="7"/>
  <c r="E6" i="7"/>
  <c r="D6" i="7"/>
  <c r="L24" i="6"/>
  <c r="AC27" i="6"/>
  <c r="AB27" i="6"/>
  <c r="AA27" i="6"/>
  <c r="Z27" i="6"/>
  <c r="Y27" i="6"/>
  <c r="X27" i="6"/>
  <c r="W27" i="6"/>
  <c r="V27" i="6"/>
  <c r="U27" i="6"/>
  <c r="T27" i="6"/>
  <c r="S27" i="6"/>
  <c r="R27" i="6"/>
  <c r="O27" i="6"/>
  <c r="N27" i="6"/>
  <c r="M27" i="6"/>
  <c r="L27" i="6"/>
  <c r="K27" i="6"/>
  <c r="J27" i="6"/>
  <c r="I27" i="6"/>
  <c r="H27" i="6"/>
  <c r="G27" i="6"/>
  <c r="F27" i="6"/>
  <c r="E27" i="6"/>
  <c r="D27" i="6"/>
  <c r="AC24" i="6"/>
  <c r="AB24" i="6"/>
  <c r="AA24" i="6"/>
  <c r="Z24" i="6"/>
  <c r="Y24" i="6"/>
  <c r="X24" i="6"/>
  <c r="W24" i="6"/>
  <c r="V24" i="6"/>
  <c r="U24" i="6"/>
  <c r="T24" i="6"/>
  <c r="S24" i="6"/>
  <c r="R24" i="6"/>
  <c r="O24" i="6"/>
  <c r="N24" i="6"/>
  <c r="M24" i="6"/>
  <c r="K24" i="6"/>
  <c r="J24" i="6"/>
  <c r="I24" i="6"/>
  <c r="H24" i="6"/>
  <c r="G24" i="6"/>
  <c r="F24" i="6"/>
  <c r="E24" i="6"/>
  <c r="D24" i="6"/>
  <c r="AC21" i="6"/>
  <c r="AB21" i="6"/>
  <c r="AA21" i="6"/>
  <c r="Z21" i="6"/>
  <c r="Y21" i="6"/>
  <c r="X21" i="6"/>
  <c r="W21" i="6"/>
  <c r="V21" i="6"/>
  <c r="U21" i="6"/>
  <c r="T21" i="6"/>
  <c r="S21" i="6"/>
  <c r="R21" i="6"/>
  <c r="O21" i="6"/>
  <c r="N21" i="6"/>
  <c r="M21" i="6"/>
  <c r="L21" i="6"/>
  <c r="K21" i="6"/>
  <c r="J21" i="6"/>
  <c r="I21" i="6"/>
  <c r="H21" i="6"/>
  <c r="G21" i="6"/>
  <c r="F21" i="6"/>
  <c r="E21" i="6"/>
  <c r="D21" i="6"/>
  <c r="AC18" i="6"/>
  <c r="AB18" i="6"/>
  <c r="AA18" i="6"/>
  <c r="Z18" i="6"/>
  <c r="Y18" i="6"/>
  <c r="X18" i="6"/>
  <c r="W18" i="6"/>
  <c r="V18" i="6"/>
  <c r="U18" i="6"/>
  <c r="T18" i="6"/>
  <c r="S18" i="6"/>
  <c r="R18" i="6"/>
  <c r="O18" i="6"/>
  <c r="N18" i="6"/>
  <c r="M18" i="6"/>
  <c r="L18" i="6"/>
  <c r="K18" i="6"/>
  <c r="J18" i="6"/>
  <c r="I18" i="6"/>
  <c r="H18" i="6"/>
  <c r="G18" i="6"/>
  <c r="F18" i="6"/>
  <c r="E18" i="6"/>
  <c r="D18" i="6"/>
  <c r="AC15" i="6"/>
  <c r="AB15" i="6"/>
  <c r="AA15" i="6"/>
  <c r="Z15" i="6"/>
  <c r="Y15" i="6"/>
  <c r="X15" i="6"/>
  <c r="W15" i="6"/>
  <c r="V15" i="6"/>
  <c r="U15" i="6"/>
  <c r="T15" i="6"/>
  <c r="S15" i="6"/>
  <c r="R15" i="6"/>
  <c r="O15" i="6"/>
  <c r="N15" i="6"/>
  <c r="M15" i="6"/>
  <c r="L15" i="6"/>
  <c r="K15" i="6"/>
  <c r="J15" i="6"/>
  <c r="I15" i="6"/>
  <c r="H15" i="6"/>
  <c r="G15" i="6"/>
  <c r="F15" i="6"/>
  <c r="E15" i="6"/>
  <c r="D15" i="6"/>
  <c r="AC12" i="6"/>
  <c r="AB12" i="6"/>
  <c r="AA12" i="6"/>
  <c r="Z12" i="6"/>
  <c r="Y12" i="6"/>
  <c r="X12" i="6"/>
  <c r="W12" i="6"/>
  <c r="V12" i="6"/>
  <c r="U12" i="6"/>
  <c r="T12" i="6"/>
  <c r="S12" i="6"/>
  <c r="R12" i="6"/>
  <c r="O12" i="6"/>
  <c r="N12" i="6"/>
  <c r="M12" i="6"/>
  <c r="L12" i="6"/>
  <c r="K12" i="6"/>
  <c r="J12" i="6"/>
  <c r="I12" i="6"/>
  <c r="H12" i="6"/>
  <c r="G12" i="6"/>
  <c r="F12" i="6"/>
  <c r="E12" i="6"/>
  <c r="D12" i="6"/>
  <c r="AC9" i="6"/>
  <c r="AB9" i="6"/>
  <c r="AA9" i="6"/>
  <c r="Z9" i="6"/>
  <c r="Y9" i="6"/>
  <c r="X9" i="6"/>
  <c r="W9" i="6"/>
  <c r="V9" i="6"/>
  <c r="U9" i="6"/>
  <c r="T9" i="6"/>
  <c r="S9" i="6"/>
  <c r="R9" i="6"/>
  <c r="O9" i="6"/>
  <c r="N9" i="6"/>
  <c r="M9" i="6"/>
  <c r="L9" i="6"/>
  <c r="K9" i="6"/>
  <c r="J9" i="6"/>
  <c r="I9" i="6"/>
  <c r="H9" i="6"/>
  <c r="G9" i="6"/>
  <c r="F9" i="6"/>
  <c r="E9" i="6"/>
  <c r="D9" i="6"/>
  <c r="AC6" i="6"/>
  <c r="AB6" i="6"/>
  <c r="AA6" i="6"/>
  <c r="Z6" i="6"/>
  <c r="Y6" i="6"/>
  <c r="X6" i="6"/>
  <c r="W6" i="6"/>
  <c r="V6" i="6"/>
  <c r="U6" i="6"/>
  <c r="T6" i="6"/>
  <c r="S6" i="6"/>
  <c r="R6" i="6"/>
  <c r="O6" i="6"/>
  <c r="N6" i="6"/>
  <c r="M6" i="6"/>
  <c r="L6" i="6"/>
  <c r="K6" i="6"/>
  <c r="J6" i="6"/>
  <c r="I6" i="6"/>
  <c r="H6" i="6"/>
  <c r="G6" i="6"/>
  <c r="F6" i="6"/>
  <c r="E6" i="6"/>
  <c r="D6" i="6"/>
  <c r="AC27" i="5"/>
  <c r="AB27" i="5"/>
  <c r="AA27" i="5"/>
  <c r="Z27" i="5"/>
  <c r="Y27" i="5"/>
  <c r="X27" i="5"/>
  <c r="W27" i="5"/>
  <c r="V27" i="5"/>
  <c r="U27" i="5"/>
  <c r="T27" i="5"/>
  <c r="S27" i="5"/>
  <c r="R27" i="5"/>
  <c r="O27" i="5"/>
  <c r="N27" i="5"/>
  <c r="M27" i="5"/>
  <c r="L27" i="5"/>
  <c r="K27" i="5"/>
  <c r="J27" i="5"/>
  <c r="I27" i="5"/>
  <c r="H27" i="5"/>
  <c r="G27" i="5"/>
  <c r="F27" i="5"/>
  <c r="E27" i="5"/>
  <c r="D27" i="5"/>
  <c r="AC24" i="5"/>
  <c r="AB24" i="5"/>
  <c r="AA24" i="5"/>
  <c r="Z24" i="5"/>
  <c r="Y24" i="5"/>
  <c r="X24" i="5"/>
  <c r="W24" i="5"/>
  <c r="V24" i="5"/>
  <c r="U24" i="5"/>
  <c r="T24" i="5"/>
  <c r="S24" i="5"/>
  <c r="R24" i="5"/>
  <c r="O24" i="5"/>
  <c r="N24" i="5"/>
  <c r="M24" i="5"/>
  <c r="L24" i="5"/>
  <c r="K24" i="5"/>
  <c r="J24" i="5"/>
  <c r="I24" i="5"/>
  <c r="H24" i="5"/>
  <c r="G24" i="5"/>
  <c r="F24" i="5"/>
  <c r="E24" i="5"/>
  <c r="D24" i="5"/>
  <c r="AC21" i="5"/>
  <c r="AB21" i="5"/>
  <c r="AA21" i="5"/>
  <c r="Z21" i="5"/>
  <c r="Y21" i="5"/>
  <c r="X21" i="5"/>
  <c r="W21" i="5"/>
  <c r="V21" i="5"/>
  <c r="U21" i="5"/>
  <c r="T21" i="5"/>
  <c r="S21" i="5"/>
  <c r="R21" i="5"/>
  <c r="O21" i="5"/>
  <c r="N21" i="5"/>
  <c r="M21" i="5"/>
  <c r="L21" i="5"/>
  <c r="K21" i="5"/>
  <c r="J21" i="5"/>
  <c r="I21" i="5"/>
  <c r="H21" i="5"/>
  <c r="G21" i="5"/>
  <c r="F21" i="5"/>
  <c r="E21" i="5"/>
  <c r="D21" i="5"/>
  <c r="AC18" i="5"/>
  <c r="AB18" i="5"/>
  <c r="AA18" i="5"/>
  <c r="Z18" i="5"/>
  <c r="Y18" i="5"/>
  <c r="X18" i="5"/>
  <c r="W18" i="5"/>
  <c r="V18" i="5"/>
  <c r="U18" i="5"/>
  <c r="T18" i="5"/>
  <c r="S18" i="5"/>
  <c r="R18" i="5"/>
  <c r="O18" i="5"/>
  <c r="N18" i="5"/>
  <c r="M18" i="5"/>
  <c r="L18" i="5"/>
  <c r="K18" i="5"/>
  <c r="J18" i="5"/>
  <c r="I18" i="5"/>
  <c r="H18" i="5"/>
  <c r="G18" i="5"/>
  <c r="F18" i="5"/>
  <c r="E18" i="5"/>
  <c r="D18" i="5"/>
  <c r="AC15" i="5"/>
  <c r="AB15" i="5"/>
  <c r="AA15" i="5"/>
  <c r="Z15" i="5"/>
  <c r="Y15" i="5"/>
  <c r="X15" i="5"/>
  <c r="W15" i="5"/>
  <c r="V15" i="5"/>
  <c r="U15" i="5"/>
  <c r="T15" i="5"/>
  <c r="S15" i="5"/>
  <c r="R15" i="5"/>
  <c r="O15" i="5"/>
  <c r="N15" i="5"/>
  <c r="M15" i="5"/>
  <c r="L15" i="5"/>
  <c r="K15" i="5"/>
  <c r="J15" i="5"/>
  <c r="I15" i="5"/>
  <c r="H15" i="5"/>
  <c r="G15" i="5"/>
  <c r="F15" i="5"/>
  <c r="E15" i="5"/>
  <c r="D15" i="5"/>
  <c r="AC12" i="5"/>
  <c r="AB12" i="5"/>
  <c r="AA12" i="5"/>
  <c r="Z12" i="5"/>
  <c r="Y12" i="5"/>
  <c r="X12" i="5"/>
  <c r="W12" i="5"/>
  <c r="V12" i="5"/>
  <c r="U12" i="5"/>
  <c r="T12" i="5"/>
  <c r="S12" i="5"/>
  <c r="R12" i="5"/>
  <c r="O12" i="5"/>
  <c r="N12" i="5"/>
  <c r="M12" i="5"/>
  <c r="L12" i="5"/>
  <c r="K12" i="5"/>
  <c r="J12" i="5"/>
  <c r="I12" i="5"/>
  <c r="H12" i="5"/>
  <c r="G12" i="5"/>
  <c r="F12" i="5"/>
  <c r="E12" i="5"/>
  <c r="D12" i="5"/>
  <c r="AC9" i="5"/>
  <c r="AB9" i="5"/>
  <c r="AA9" i="5"/>
  <c r="Z9" i="5"/>
  <c r="Y9" i="5"/>
  <c r="X9" i="5"/>
  <c r="W9" i="5"/>
  <c r="V9" i="5"/>
  <c r="U9" i="5"/>
  <c r="T9" i="5"/>
  <c r="S9" i="5"/>
  <c r="R9" i="5"/>
  <c r="O9" i="5"/>
  <c r="N9" i="5"/>
  <c r="M9" i="5"/>
  <c r="L9" i="5"/>
  <c r="K9" i="5"/>
  <c r="J9" i="5"/>
  <c r="I9" i="5"/>
  <c r="H9" i="5"/>
  <c r="G9" i="5"/>
  <c r="F9" i="5"/>
  <c r="E9" i="5"/>
  <c r="D9" i="5"/>
  <c r="AC6" i="5"/>
  <c r="AB6" i="5"/>
  <c r="AA6" i="5"/>
  <c r="Z6" i="5"/>
  <c r="Y6" i="5"/>
  <c r="X6" i="5"/>
  <c r="W6" i="5"/>
  <c r="V6" i="5"/>
  <c r="U6" i="5"/>
  <c r="T6" i="5"/>
  <c r="S6" i="5"/>
  <c r="R6" i="5"/>
  <c r="O6" i="5"/>
  <c r="N6" i="5"/>
  <c r="M6" i="5"/>
  <c r="L6" i="5"/>
  <c r="K6" i="5"/>
  <c r="J6" i="5"/>
  <c r="I6" i="5"/>
  <c r="H6" i="5"/>
  <c r="G6" i="5"/>
  <c r="F6" i="5"/>
  <c r="E6" i="5"/>
  <c r="D6" i="5"/>
  <c r="AC27" i="4"/>
  <c r="AB27" i="4"/>
  <c r="AA27" i="4"/>
  <c r="Z27" i="4"/>
  <c r="Y27" i="4"/>
  <c r="X27" i="4"/>
  <c r="W27" i="4"/>
  <c r="V27" i="4"/>
  <c r="U27" i="4"/>
  <c r="T27" i="4"/>
  <c r="S27" i="4"/>
  <c r="R27" i="4"/>
  <c r="O27" i="4"/>
  <c r="N27" i="4"/>
  <c r="M27" i="4"/>
  <c r="L27" i="4"/>
  <c r="K27" i="4"/>
  <c r="J27" i="4"/>
  <c r="I27" i="4"/>
  <c r="H27" i="4"/>
  <c r="G27" i="4"/>
  <c r="F27" i="4"/>
  <c r="E27" i="4"/>
  <c r="D27" i="4"/>
  <c r="AC24" i="4"/>
  <c r="AB24" i="4"/>
  <c r="AA24" i="4"/>
  <c r="Z24" i="4"/>
  <c r="Y24" i="4"/>
  <c r="X24" i="4"/>
  <c r="W24" i="4"/>
  <c r="V24" i="4"/>
  <c r="U24" i="4"/>
  <c r="T24" i="4"/>
  <c r="S24" i="4"/>
  <c r="R24" i="4"/>
  <c r="O24" i="4"/>
  <c r="N24" i="4"/>
  <c r="M24" i="4"/>
  <c r="L24" i="4"/>
  <c r="K24" i="4"/>
  <c r="J24" i="4"/>
  <c r="I24" i="4"/>
  <c r="H24" i="4"/>
  <c r="G24" i="4"/>
  <c r="F24" i="4"/>
  <c r="E24" i="4"/>
  <c r="D24" i="4"/>
  <c r="AC21" i="4"/>
  <c r="AB21" i="4"/>
  <c r="AA21" i="4"/>
  <c r="Z21" i="4"/>
  <c r="Y21" i="4"/>
  <c r="X21" i="4"/>
  <c r="W21" i="4"/>
  <c r="V21" i="4"/>
  <c r="U21" i="4"/>
  <c r="T21" i="4"/>
  <c r="S21" i="4"/>
  <c r="R21" i="4"/>
  <c r="O21" i="4"/>
  <c r="N21" i="4"/>
  <c r="M21" i="4"/>
  <c r="L21" i="4"/>
  <c r="K21" i="4"/>
  <c r="J21" i="4"/>
  <c r="I21" i="4"/>
  <c r="H21" i="4"/>
  <c r="G21" i="4"/>
  <c r="F21" i="4"/>
  <c r="E21" i="4"/>
  <c r="D21" i="4"/>
  <c r="AC18" i="4"/>
  <c r="AB18" i="4"/>
  <c r="AA18" i="4"/>
  <c r="Z18" i="4"/>
  <c r="Y18" i="4"/>
  <c r="X18" i="4"/>
  <c r="W18" i="4"/>
  <c r="V18" i="4"/>
  <c r="U18" i="4"/>
  <c r="T18" i="4"/>
  <c r="S18" i="4"/>
  <c r="R18" i="4"/>
  <c r="O18" i="4"/>
  <c r="N18" i="4"/>
  <c r="M18" i="4"/>
  <c r="L18" i="4"/>
  <c r="K18" i="4"/>
  <c r="J18" i="4"/>
  <c r="I18" i="4"/>
  <c r="H18" i="4"/>
  <c r="G18" i="4"/>
  <c r="F18" i="4"/>
  <c r="E18" i="4"/>
  <c r="D18" i="4"/>
  <c r="AC15" i="4"/>
  <c r="AB15" i="4"/>
  <c r="AA15" i="4"/>
  <c r="Z15" i="4"/>
  <c r="Y15" i="4"/>
  <c r="X15" i="4"/>
  <c r="W15" i="4"/>
  <c r="V15" i="4"/>
  <c r="U15" i="4"/>
  <c r="T15" i="4"/>
  <c r="S15" i="4"/>
  <c r="R15" i="4"/>
  <c r="O15" i="4"/>
  <c r="N15" i="4"/>
  <c r="M15" i="4"/>
  <c r="L15" i="4"/>
  <c r="K15" i="4"/>
  <c r="J15" i="4"/>
  <c r="I15" i="4"/>
  <c r="H15" i="4"/>
  <c r="G15" i="4"/>
  <c r="F15" i="4"/>
  <c r="E15" i="4"/>
  <c r="D15" i="4"/>
  <c r="AC12" i="4"/>
  <c r="AB12" i="4"/>
  <c r="AA12" i="4"/>
  <c r="Z12" i="4"/>
  <c r="Y12" i="4"/>
  <c r="X12" i="4"/>
  <c r="W12" i="4"/>
  <c r="V12" i="4"/>
  <c r="U12" i="4"/>
  <c r="T12" i="4"/>
  <c r="S12" i="4"/>
  <c r="R12" i="4"/>
  <c r="O12" i="4"/>
  <c r="N12" i="4"/>
  <c r="M12" i="4"/>
  <c r="L12" i="4"/>
  <c r="K12" i="4"/>
  <c r="J12" i="4"/>
  <c r="I12" i="4"/>
  <c r="H12" i="4"/>
  <c r="G12" i="4"/>
  <c r="F12" i="4"/>
  <c r="E12" i="4"/>
  <c r="D12" i="4"/>
  <c r="AC9" i="4"/>
  <c r="AB9" i="4"/>
  <c r="AA9" i="4"/>
  <c r="Z9" i="4"/>
  <c r="Y9" i="4"/>
  <c r="X9" i="4"/>
  <c r="W9" i="4"/>
  <c r="V9" i="4"/>
  <c r="U9" i="4"/>
  <c r="T9" i="4"/>
  <c r="S9" i="4"/>
  <c r="R9" i="4"/>
  <c r="O9" i="4"/>
  <c r="N9" i="4"/>
  <c r="M9" i="4"/>
  <c r="L9" i="4"/>
  <c r="K9" i="4"/>
  <c r="J9" i="4"/>
  <c r="I9" i="4"/>
  <c r="H9" i="4"/>
  <c r="G9" i="4"/>
  <c r="F9" i="4"/>
  <c r="E9" i="4"/>
  <c r="D9" i="4"/>
  <c r="AC6" i="4"/>
  <c r="AB6" i="4"/>
  <c r="AA6" i="4"/>
  <c r="Z6" i="4"/>
  <c r="Y6" i="4"/>
  <c r="X6" i="4"/>
  <c r="W6" i="4"/>
  <c r="V6" i="4"/>
  <c r="U6" i="4"/>
  <c r="T6" i="4"/>
  <c r="S6" i="4"/>
  <c r="R6" i="4"/>
  <c r="O6" i="4"/>
  <c r="N6" i="4"/>
  <c r="M6" i="4"/>
  <c r="L6" i="4"/>
  <c r="K6" i="4"/>
  <c r="J6" i="4"/>
  <c r="I6" i="4"/>
  <c r="H6" i="4"/>
  <c r="G6" i="4"/>
  <c r="F6" i="4"/>
  <c r="E6" i="4"/>
  <c r="D6" i="4"/>
  <c r="AC27" i="3"/>
  <c r="AB27" i="3"/>
  <c r="AA27" i="3"/>
  <c r="Z27" i="3"/>
  <c r="Y27" i="3"/>
  <c r="X27" i="3"/>
  <c r="W27" i="3"/>
  <c r="V27" i="3"/>
  <c r="U27" i="3"/>
  <c r="T27" i="3"/>
  <c r="S27" i="3"/>
  <c r="R27" i="3"/>
  <c r="O27" i="3"/>
  <c r="N27" i="3"/>
  <c r="M27" i="3"/>
  <c r="L27" i="3"/>
  <c r="K27" i="3"/>
  <c r="J27" i="3"/>
  <c r="I27" i="3"/>
  <c r="H27" i="3"/>
  <c r="G27" i="3"/>
  <c r="F27" i="3"/>
  <c r="E27" i="3"/>
  <c r="D27" i="3"/>
  <c r="AC24" i="3"/>
  <c r="AB24" i="3"/>
  <c r="AA24" i="3"/>
  <c r="Z24" i="3"/>
  <c r="Y24" i="3"/>
  <c r="X24" i="3"/>
  <c r="W24" i="3"/>
  <c r="V24" i="3"/>
  <c r="U24" i="3"/>
  <c r="T24" i="3"/>
  <c r="S24" i="3"/>
  <c r="R24" i="3"/>
  <c r="O24" i="3"/>
  <c r="N24" i="3"/>
  <c r="M24" i="3"/>
  <c r="L24" i="3"/>
  <c r="K24" i="3"/>
  <c r="J24" i="3"/>
  <c r="I24" i="3"/>
  <c r="H24" i="3"/>
  <c r="G24" i="3"/>
  <c r="F24" i="3"/>
  <c r="E24" i="3"/>
  <c r="D24" i="3"/>
  <c r="AC21" i="3"/>
  <c r="AB21" i="3"/>
  <c r="AA21" i="3"/>
  <c r="Z21" i="3"/>
  <c r="Y21" i="3"/>
  <c r="X21" i="3"/>
  <c r="W21" i="3"/>
  <c r="V21" i="3"/>
  <c r="U21" i="3"/>
  <c r="T21" i="3"/>
  <c r="S21" i="3"/>
  <c r="R21" i="3"/>
  <c r="O21" i="3"/>
  <c r="N21" i="3"/>
  <c r="M21" i="3"/>
  <c r="L21" i="3"/>
  <c r="K21" i="3"/>
  <c r="J21" i="3"/>
  <c r="I21" i="3"/>
  <c r="H21" i="3"/>
  <c r="G21" i="3"/>
  <c r="F21" i="3"/>
  <c r="E21" i="3"/>
  <c r="D21" i="3"/>
  <c r="AC18" i="3"/>
  <c r="AB18" i="3"/>
  <c r="AA18" i="3"/>
  <c r="Z18" i="3"/>
  <c r="Y18" i="3"/>
  <c r="X18" i="3"/>
  <c r="W18" i="3"/>
  <c r="V18" i="3"/>
  <c r="U18" i="3"/>
  <c r="T18" i="3"/>
  <c r="S18" i="3"/>
  <c r="R18" i="3"/>
  <c r="O18" i="3"/>
  <c r="N18" i="3"/>
  <c r="M18" i="3"/>
  <c r="L18" i="3"/>
  <c r="K18" i="3"/>
  <c r="J18" i="3"/>
  <c r="I18" i="3"/>
  <c r="H18" i="3"/>
  <c r="G18" i="3"/>
  <c r="F18" i="3"/>
  <c r="E18" i="3"/>
  <c r="D18" i="3"/>
  <c r="AC15" i="3"/>
  <c r="AB15" i="3"/>
  <c r="AA15" i="3"/>
  <c r="Z15" i="3"/>
  <c r="Y15" i="3"/>
  <c r="X15" i="3"/>
  <c r="W15" i="3"/>
  <c r="V15" i="3"/>
  <c r="U15" i="3"/>
  <c r="T15" i="3"/>
  <c r="S15" i="3"/>
  <c r="R15" i="3"/>
  <c r="O15" i="3"/>
  <c r="N15" i="3"/>
  <c r="M15" i="3"/>
  <c r="L15" i="3"/>
  <c r="K15" i="3"/>
  <c r="J15" i="3"/>
  <c r="I15" i="3"/>
  <c r="H15" i="3"/>
  <c r="G15" i="3"/>
  <c r="F15" i="3"/>
  <c r="E15" i="3"/>
  <c r="D15" i="3"/>
  <c r="AC12" i="3"/>
  <c r="AB12" i="3"/>
  <c r="AA12" i="3"/>
  <c r="Z12" i="3"/>
  <c r="Y12" i="3"/>
  <c r="X12" i="3"/>
  <c r="W12" i="3"/>
  <c r="V12" i="3"/>
  <c r="U12" i="3"/>
  <c r="T12" i="3"/>
  <c r="S12" i="3"/>
  <c r="R12" i="3"/>
  <c r="O12" i="3"/>
  <c r="N12" i="3"/>
  <c r="M12" i="3"/>
  <c r="L12" i="3"/>
  <c r="K12" i="3"/>
  <c r="J12" i="3"/>
  <c r="I12" i="3"/>
  <c r="H12" i="3"/>
  <c r="G12" i="3"/>
  <c r="F12" i="3"/>
  <c r="E12" i="3"/>
  <c r="D12" i="3"/>
  <c r="AC9" i="3"/>
  <c r="AB9" i="3"/>
  <c r="AA9" i="3"/>
  <c r="Z9" i="3"/>
  <c r="Y9" i="3"/>
  <c r="X9" i="3"/>
  <c r="W9" i="3"/>
  <c r="V9" i="3"/>
  <c r="U9" i="3"/>
  <c r="T9" i="3"/>
  <c r="S9" i="3"/>
  <c r="R9" i="3"/>
  <c r="O9" i="3"/>
  <c r="N9" i="3"/>
  <c r="M9" i="3"/>
  <c r="L9" i="3"/>
  <c r="K9" i="3"/>
  <c r="J9" i="3"/>
  <c r="I9" i="3"/>
  <c r="H9" i="3"/>
  <c r="G9" i="3"/>
  <c r="F9" i="3"/>
  <c r="E9" i="3"/>
  <c r="D9" i="3"/>
  <c r="AC6" i="3"/>
  <c r="AB6" i="3"/>
  <c r="AA6" i="3"/>
  <c r="Z6" i="3"/>
  <c r="Y6" i="3"/>
  <c r="X6" i="3"/>
  <c r="W6" i="3"/>
  <c r="V6" i="3"/>
  <c r="U6" i="3"/>
  <c r="T6" i="3"/>
  <c r="S6" i="3"/>
  <c r="R6" i="3"/>
  <c r="O6" i="3"/>
  <c r="N6" i="3"/>
  <c r="M6" i="3"/>
  <c r="L6" i="3"/>
  <c r="K6" i="3"/>
  <c r="J6" i="3"/>
  <c r="I6" i="3"/>
  <c r="H6" i="3"/>
  <c r="G6" i="3"/>
  <c r="F6" i="3"/>
  <c r="E6" i="3"/>
  <c r="D6" i="3"/>
  <c r="AC27" i="1"/>
  <c r="AB27" i="1"/>
  <c r="AA27" i="1"/>
  <c r="Z27" i="1"/>
  <c r="Y27" i="1"/>
  <c r="X27" i="1"/>
  <c r="W27" i="1"/>
  <c r="V27" i="1"/>
  <c r="U27" i="1"/>
  <c r="T27" i="1"/>
  <c r="S27" i="1"/>
  <c r="R27" i="1"/>
  <c r="O27" i="1"/>
  <c r="N27" i="1"/>
  <c r="M27" i="1"/>
  <c r="L27" i="1"/>
  <c r="K27" i="1"/>
  <c r="J27" i="1"/>
  <c r="I27" i="1"/>
  <c r="H27" i="1"/>
  <c r="G27" i="1"/>
  <c r="F27" i="1"/>
  <c r="E27" i="1"/>
  <c r="D27" i="1"/>
  <c r="AC24" i="1"/>
  <c r="AB24" i="1"/>
  <c r="AA24" i="1"/>
  <c r="Z24" i="1"/>
  <c r="Y24" i="1"/>
  <c r="X24" i="1"/>
  <c r="W24" i="1"/>
  <c r="V24" i="1"/>
  <c r="U24" i="1"/>
  <c r="T24" i="1"/>
  <c r="S24" i="1"/>
  <c r="R24" i="1"/>
  <c r="O24" i="1"/>
  <c r="N24" i="1"/>
  <c r="M24" i="1"/>
  <c r="L24" i="1"/>
  <c r="K24" i="1"/>
  <c r="J24" i="1"/>
  <c r="I24" i="1"/>
  <c r="H24" i="1"/>
  <c r="G24" i="1"/>
  <c r="F24" i="1"/>
  <c r="E24" i="1"/>
  <c r="D24" i="1"/>
  <c r="AC21" i="1"/>
  <c r="AB21" i="1"/>
  <c r="AA21" i="1"/>
  <c r="Z21" i="1"/>
  <c r="Y21" i="1"/>
  <c r="X21" i="1"/>
  <c r="W21" i="1"/>
  <c r="V21" i="1"/>
  <c r="U21" i="1"/>
  <c r="T21" i="1"/>
  <c r="S21" i="1"/>
  <c r="R21" i="1"/>
  <c r="O21" i="1"/>
  <c r="N21" i="1"/>
  <c r="M21" i="1"/>
  <c r="L21" i="1"/>
  <c r="K21" i="1"/>
  <c r="J21" i="1"/>
  <c r="I21" i="1"/>
  <c r="H21" i="1"/>
  <c r="G21" i="1"/>
  <c r="F21" i="1"/>
  <c r="E21" i="1"/>
  <c r="D21" i="1"/>
  <c r="AC18" i="1"/>
  <c r="AB18" i="1"/>
  <c r="AA18" i="1"/>
  <c r="Z18" i="1"/>
  <c r="Y18" i="1"/>
  <c r="X18" i="1"/>
  <c r="W18" i="1"/>
  <c r="V18" i="1"/>
  <c r="U18" i="1"/>
  <c r="T18" i="1"/>
  <c r="S18" i="1"/>
  <c r="R18" i="1"/>
  <c r="O18" i="1"/>
  <c r="N18" i="1"/>
  <c r="M18" i="1"/>
  <c r="L18" i="1"/>
  <c r="K18" i="1"/>
  <c r="J18" i="1"/>
  <c r="I18" i="1"/>
  <c r="H18" i="1"/>
  <c r="G18" i="1"/>
  <c r="F18" i="1"/>
  <c r="E18" i="1"/>
  <c r="D18" i="1"/>
  <c r="AC15" i="1"/>
  <c r="AB15" i="1"/>
  <c r="AA15" i="1"/>
  <c r="Z15" i="1"/>
  <c r="Y15" i="1"/>
  <c r="X15" i="1"/>
  <c r="W15" i="1"/>
  <c r="V15" i="1"/>
  <c r="U15" i="1"/>
  <c r="T15" i="1"/>
  <c r="S15" i="1"/>
  <c r="R15" i="1"/>
  <c r="O15" i="1"/>
  <c r="N15" i="1"/>
  <c r="M15" i="1"/>
  <c r="L15" i="1"/>
  <c r="K15" i="1"/>
  <c r="J15" i="1"/>
  <c r="I15" i="1"/>
  <c r="H15" i="1"/>
  <c r="G15" i="1"/>
  <c r="F15" i="1"/>
  <c r="E15" i="1"/>
  <c r="D15" i="1"/>
  <c r="AC12" i="1"/>
  <c r="AB12" i="1"/>
  <c r="AA12" i="1"/>
  <c r="Z12" i="1"/>
  <c r="Y12" i="1"/>
  <c r="X12" i="1"/>
  <c r="W12" i="1"/>
  <c r="V12" i="1"/>
  <c r="U12" i="1"/>
  <c r="T12" i="1"/>
  <c r="S12" i="1"/>
  <c r="R12" i="1"/>
  <c r="O12" i="1"/>
  <c r="N12" i="1"/>
  <c r="M12" i="1"/>
  <c r="L12" i="1"/>
  <c r="K12" i="1"/>
  <c r="J12" i="1"/>
  <c r="I12" i="1"/>
  <c r="H12" i="1"/>
  <c r="G12" i="1"/>
  <c r="F12" i="1"/>
  <c r="E12" i="1"/>
  <c r="D12" i="1"/>
  <c r="AC9" i="1"/>
  <c r="AB9" i="1"/>
  <c r="AA9" i="1"/>
  <c r="Z9" i="1"/>
  <c r="Y9" i="1"/>
  <c r="X9" i="1"/>
  <c r="W9" i="1"/>
  <c r="V9" i="1"/>
  <c r="U9" i="1"/>
  <c r="T9" i="1"/>
  <c r="S9" i="1"/>
  <c r="R9" i="1"/>
  <c r="O9" i="1"/>
  <c r="N9" i="1"/>
  <c r="M9" i="1"/>
  <c r="L9" i="1"/>
  <c r="K9" i="1"/>
  <c r="J9" i="1"/>
  <c r="I9" i="1"/>
  <c r="H9" i="1"/>
  <c r="G9" i="1"/>
  <c r="F9" i="1"/>
  <c r="E9" i="1"/>
  <c r="D9" i="1"/>
  <c r="U6" i="1"/>
  <c r="AC6" i="1"/>
  <c r="AB6" i="1"/>
  <c r="AA6" i="1"/>
  <c r="Z6" i="1"/>
  <c r="Y6" i="1"/>
  <c r="X6" i="1"/>
  <c r="W6" i="1"/>
  <c r="V6" i="1"/>
  <c r="T6" i="1"/>
  <c r="S6" i="1"/>
  <c r="R6" i="1"/>
  <c r="O6" i="1"/>
  <c r="N6" i="1"/>
  <c r="M6" i="1"/>
  <c r="L6" i="1"/>
  <c r="K6" i="1"/>
  <c r="J6" i="1"/>
  <c r="I6" i="1"/>
  <c r="H6" i="1"/>
  <c r="G6" i="1"/>
  <c r="F6" i="1"/>
  <c r="E6" i="1"/>
  <c r="D6" i="1"/>
  <c r="E24" i="14"/>
  <c r="O24" i="14"/>
  <c r="N24" i="14"/>
  <c r="M24" i="14"/>
  <c r="L24" i="14"/>
  <c r="K24" i="14"/>
  <c r="J24" i="14"/>
  <c r="I24" i="14"/>
  <c r="H24" i="14"/>
  <c r="G24" i="14"/>
  <c r="F24" i="14"/>
  <c r="D24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AC9" i="14"/>
  <c r="AB9" i="14"/>
  <c r="AA9" i="14"/>
  <c r="Z9" i="14"/>
  <c r="Y9" i="14"/>
  <c r="X9" i="14"/>
  <c r="W9" i="14"/>
  <c r="V9" i="14"/>
  <c r="U9" i="14"/>
  <c r="T9" i="14"/>
  <c r="S9" i="14"/>
  <c r="R9" i="14"/>
  <c r="O9" i="14"/>
  <c r="N9" i="14"/>
  <c r="M9" i="14"/>
  <c r="L9" i="14"/>
  <c r="K9" i="14"/>
  <c r="J9" i="14"/>
  <c r="I9" i="14"/>
  <c r="H9" i="14"/>
  <c r="G9" i="14"/>
  <c r="F9" i="14"/>
  <c r="E9" i="14"/>
  <c r="D9" i="14"/>
  <c r="AC6" i="14"/>
  <c r="AB6" i="14"/>
  <c r="AA6" i="14"/>
  <c r="Z6" i="14"/>
  <c r="Y6" i="14"/>
  <c r="X6" i="14"/>
  <c r="W6" i="14"/>
  <c r="V6" i="14"/>
  <c r="U6" i="14"/>
  <c r="T6" i="14"/>
  <c r="S6" i="14"/>
  <c r="R6" i="14"/>
  <c r="O6" i="14"/>
  <c r="N6" i="14"/>
  <c r="M6" i="14"/>
  <c r="L6" i="14"/>
  <c r="K6" i="14"/>
  <c r="J6" i="14"/>
  <c r="I6" i="14"/>
  <c r="H6" i="14"/>
  <c r="G6" i="14"/>
  <c r="F6" i="14"/>
  <c r="E6" i="14"/>
  <c r="D6" i="14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7" i="2" l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</calcChain>
</file>

<file path=xl/sharedStrings.xml><?xml version="1.0" encoding="utf-8"?>
<sst xmlns="http://schemas.openxmlformats.org/spreadsheetml/2006/main" count="29562" uniqueCount="658">
  <si>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</si>
  <si>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</si>
  <si>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</si>
  <si>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</si>
  <si>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</si>
  <si>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</si>
  <si>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</si>
  <si>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</si>
  <si>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</si>
  <si>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</si>
  <si>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</si>
  <si>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BackCalcConc</t>
  </si>
  <si>
    <t>Wells</t>
  </si>
  <si>
    <t>Value</t>
  </si>
  <si>
    <t>MeanValue</t>
  </si>
  <si>
    <t>SD</t>
  </si>
  <si>
    <t>CV</t>
  </si>
  <si>
    <t>Range?</t>
  </si>
  <si>
    <t>A13</t>
  </si>
  <si>
    <t xml:space="preserve"> </t>
  </si>
  <si>
    <t>B13</t>
  </si>
  <si>
    <t>A14</t>
  </si>
  <si>
    <t>B14</t>
  </si>
  <si>
    <t>A15</t>
  </si>
  <si>
    <t>B15</t>
  </si>
  <si>
    <t>A16</t>
  </si>
  <si>
    <t>B16</t>
  </si>
  <si>
    <t>A17</t>
  </si>
  <si>
    <t>B17</t>
  </si>
  <si>
    <t>A18</t>
  </si>
  <si>
    <t>B18</t>
  </si>
  <si>
    <t>A19</t>
  </si>
  <si>
    <t>B19</t>
  </si>
  <si>
    <t>A20</t>
  </si>
  <si>
    <t>B20</t>
  </si>
  <si>
    <t>A21</t>
  </si>
  <si>
    <t>B21</t>
  </si>
  <si>
    <t>A22</t>
  </si>
  <si>
    <t>B22</t>
  </si>
  <si>
    <t>A23</t>
  </si>
  <si>
    <t>B23</t>
  </si>
  <si>
    <t>A24</t>
  </si>
  <si>
    <t>B24</t>
  </si>
  <si>
    <t>Group Summaries</t>
  </si>
  <si>
    <t>MinStd</t>
  </si>
  <si>
    <t>Smallest standard value:</t>
  </si>
  <si>
    <t xml:space="preserve">Min(MeanValue) </t>
  </si>
  <si>
    <t>MaxStd</t>
  </si>
  <si>
    <t>Largest standard value:</t>
  </si>
  <si>
    <t xml:space="preserve">Max(MeanValue) </t>
  </si>
  <si>
    <t xml:space="preserve">~End </t>
  </si>
  <si>
    <t>R</t>
  </si>
  <si>
    <t>Result</t>
  </si>
  <si>
    <t>MeanResult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</si>
  <si>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</si>
  <si>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</si>
  <si>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</si>
  <si>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</si>
  <si>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</si>
  <si>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</si>
  <si>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</si>
  <si>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</si>
  <si>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</si>
  <si>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</si>
  <si>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</si>
  <si>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</si>
  <si>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</si>
  <si>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</si>
  <si>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</si>
  <si>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</si>
  <si>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</si>
  <si>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</si>
  <si>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</si>
  <si>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</si>
  <si>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</si>
  <si>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</si>
  <si>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</si>
  <si>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</si>
  <si>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</si>
  <si>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</si>
  <si>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</si>
  <si>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</si>
  <si>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</si>
  <si>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</si>
  <si>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</si>
  <si>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</si>
  <si>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</si>
  <si>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</si>
  <si>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</si>
  <si>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</si>
  <si>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</si>
  <si>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</si>
  <si>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</si>
  <si>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</si>
  <si>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</si>
  <si>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</si>
  <si>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</si>
  <si>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</si>
  <si>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</si>
  <si>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</si>
  <si>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</si>
  <si>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</si>
  <si>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</si>
  <si>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</si>
  <si>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</si>
  <si>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</si>
  <si>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</si>
  <si>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</si>
  <si>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</si>
  <si>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</si>
  <si>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</si>
  <si>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</si>
  <si>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</si>
  <si>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</si>
  <si>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</si>
  <si>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</si>
  <si>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</si>
  <si>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</si>
  <si>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</si>
  <si>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</si>
  <si>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</si>
  <si>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</si>
  <si>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</si>
  <si>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</si>
  <si>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</si>
  <si>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</si>
  <si>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</si>
  <si>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</si>
  <si>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</si>
  <si>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</si>
  <si>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</si>
  <si>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</si>
  <si>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</si>
  <si>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</si>
  <si>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</si>
  <si>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</si>
  <si>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</si>
  <si>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</si>
  <si>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</si>
  <si>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</si>
  <si>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</si>
  <si>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</si>
  <si>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</si>
  <si>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</si>
  <si>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</si>
  <si>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</si>
  <si>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</si>
  <si>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</si>
  <si>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</si>
  <si>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</si>
  <si>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</si>
  <si>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</si>
  <si>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</si>
  <si>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</si>
  <si>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</si>
  <si>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</si>
  <si>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</si>
  <si>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</si>
  <si>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</si>
  <si>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</si>
  <si>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</si>
  <si>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</si>
  <si>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</si>
  <si>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</si>
  <si>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</si>
  <si>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</si>
  <si>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</si>
  <si>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</si>
  <si>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</si>
  <si>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</si>
  <si>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</si>
  <si>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</si>
  <si>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</si>
  <si>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</si>
  <si>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</si>
  <si>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</si>
  <si>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</si>
  <si>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</si>
  <si>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</si>
  <si>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</si>
  <si>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</si>
  <si>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</si>
  <si>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</si>
  <si>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</si>
  <si>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</si>
  <si>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</si>
  <si>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</si>
  <si>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</si>
  <si>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</si>
  <si>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</si>
  <si>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</si>
  <si>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</si>
  <si>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</si>
  <si>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</si>
  <si>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</si>
  <si>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</si>
  <si>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</si>
  <si>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</si>
  <si>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</si>
  <si>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</si>
  <si>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</si>
  <si>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</si>
  <si>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</si>
  <si>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</si>
  <si>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</si>
  <si>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</si>
  <si>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</si>
  <si>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</si>
  <si>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</si>
  <si>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</si>
  <si>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</si>
  <si>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</si>
  <si>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</si>
  <si>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</si>
  <si>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</si>
  <si>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</si>
  <si>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</si>
  <si>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</si>
  <si>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</si>
  <si>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</si>
  <si>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</si>
  <si>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</si>
  <si>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</si>
  <si>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</si>
  <si>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</si>
  <si>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</si>
  <si>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</si>
  <si>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</si>
  <si>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</si>
  <si>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</si>
  <si>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</si>
  <si>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</si>
  <si>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</si>
  <si>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</si>
  <si>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</si>
  <si>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</si>
  <si>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</si>
  <si>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</si>
  <si>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</si>
  <si>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</si>
  <si>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</si>
  <si>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</si>
  <si>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</si>
  <si>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</si>
  <si>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</si>
  <si>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</si>
  <si>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</si>
  <si>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</si>
  <si>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</si>
  <si>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</si>
  <si>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</si>
  <si>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</si>
  <si>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</si>
  <si>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</si>
  <si>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</si>
  <si>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</si>
  <si>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</si>
  <si>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</si>
  <si>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</si>
  <si>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</si>
  <si>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</si>
  <si>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</si>
  <si>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</si>
  <si>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</si>
  <si>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</si>
  <si>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</si>
  <si>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</si>
  <si>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</si>
  <si>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</si>
  <si>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</si>
  <si>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</si>
  <si>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</si>
  <si>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</si>
  <si>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</si>
  <si>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</si>
  <si>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</si>
  <si>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</si>
  <si>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</si>
  <si>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</si>
  <si>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</si>
  <si>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</si>
  <si>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</si>
  <si>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</si>
  <si>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</si>
  <si>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</si>
  <si>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</si>
  <si>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</si>
  <si>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</si>
  <si>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</si>
  <si>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</si>
  <si>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</si>
  <si>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</si>
  <si>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</si>
  <si>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</si>
  <si>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</si>
  <si>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</si>
  <si>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</si>
  <si>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</si>
  <si>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</si>
  <si>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</si>
  <si>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</si>
  <si>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</si>
  <si>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</si>
  <si>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</si>
  <si>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</si>
  <si>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</si>
  <si>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</si>
  <si>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</si>
  <si>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</si>
  <si>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</si>
  <si>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</si>
  <si>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</si>
  <si>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</si>
  <si>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</si>
  <si>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</si>
  <si>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</si>
  <si>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</si>
  <si>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</si>
  <si>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</si>
  <si>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</si>
  <si>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</si>
  <si>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</si>
  <si>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</si>
  <si>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</si>
  <si>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</si>
  <si>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</si>
  <si>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</si>
  <si>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</si>
  <si>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</si>
  <si>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</si>
  <si>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</si>
  <si>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</si>
  <si>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</si>
  <si>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</si>
  <si>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</si>
  <si>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</si>
  <si>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</si>
  <si>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</si>
  <si>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</si>
  <si>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</si>
  <si>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</si>
  <si>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</si>
  <si>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</si>
  <si>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</si>
  <si>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</si>
  <si>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</si>
  <si>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</si>
  <si>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</si>
  <si>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</si>
  <si>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</si>
  <si>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</si>
  <si>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</si>
  <si>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</si>
  <si>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</si>
  <si>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</si>
  <si>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</si>
  <si>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</si>
  <si>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</si>
  <si>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</si>
  <si>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</si>
  <si>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</si>
  <si>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</si>
  <si>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</si>
  <si>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</si>
  <si>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</si>
  <si>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</si>
  <si>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</si>
  <si>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</si>
  <si>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</si>
  <si>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</si>
  <si>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</si>
  <si>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</si>
  <si>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</si>
  <si>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</si>
  <si>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</si>
  <si>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</si>
  <si>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</si>
  <si>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</si>
  <si>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</si>
  <si>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</si>
  <si>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</si>
  <si>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</si>
  <si>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</si>
  <si>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</si>
  <si>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</si>
  <si>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</si>
  <si>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</si>
  <si>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</si>
  <si>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</si>
  <si>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</si>
  <si>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InRange</t>
  </si>
  <si>
    <t>R - Outside standard range</t>
  </si>
  <si>
    <t>N22460 Wk0</t>
  </si>
  <si>
    <t>SuperBlock</t>
  </si>
  <si>
    <t>N22460 Wk2</t>
  </si>
  <si>
    <t>N22460 Wk4</t>
  </si>
  <si>
    <t>N22460 Wk6</t>
  </si>
  <si>
    <t>N22460 Wk8</t>
  </si>
  <si>
    <t>N22460 Wk10</t>
  </si>
  <si>
    <t>N22460 Wk12</t>
  </si>
  <si>
    <t>Cytogam</t>
  </si>
  <si>
    <t>N22460 Wk20</t>
  </si>
  <si>
    <t>N22460 Wk30</t>
  </si>
  <si>
    <t>N22461 Wk0</t>
  </si>
  <si>
    <t>N22461 Wk2</t>
  </si>
  <si>
    <t>N22461 Wk4</t>
  </si>
  <si>
    <t>N22461 Wk6</t>
  </si>
  <si>
    <t>N22461 Wk8</t>
  </si>
  <si>
    <t>Rabbit Serum</t>
  </si>
  <si>
    <t>1 ul serum + 198 ul SB</t>
  </si>
  <si>
    <t>100 ul SB</t>
  </si>
  <si>
    <t>1:100, 3X-dilution</t>
  </si>
  <si>
    <t>+50ul previous</t>
  </si>
  <si>
    <t>Concentration µg/mL</t>
  </si>
  <si>
    <t>Group: Unk_Dilution</t>
  </si>
  <si>
    <t>Dilution</t>
  </si>
  <si>
    <t>AdjResult</t>
  </si>
  <si>
    <t>Mean Adjusted Result:</t>
  </si>
  <si>
    <t xml:space="preserve">Average(AdjResult) </t>
  </si>
  <si>
    <t>N22461 Wk10</t>
  </si>
  <si>
    <t>N22461 Wk12</t>
  </si>
  <si>
    <t>N22461 Wk20</t>
  </si>
  <si>
    <t>N22461 Wk30</t>
  </si>
  <si>
    <t xml:space="preserve">N22462 Wk0 </t>
  </si>
  <si>
    <t>N22462 Wk2</t>
  </si>
  <si>
    <t>N22462 Wk4</t>
  </si>
  <si>
    <t>N22462 Wk6</t>
  </si>
  <si>
    <t>N22462 Wk8</t>
  </si>
  <si>
    <t>N22462 Wk10</t>
  </si>
  <si>
    <t>N22462 Wk12</t>
  </si>
  <si>
    <t>N22462 Wk20</t>
  </si>
  <si>
    <t>N22462 Wk30</t>
  </si>
  <si>
    <t>N22463 Wk0</t>
  </si>
  <si>
    <t>N22463 Wk2</t>
  </si>
  <si>
    <t>N22463 Wk30</t>
  </si>
  <si>
    <t>N22463 Wk4</t>
  </si>
  <si>
    <t>N22463 Wk6</t>
  </si>
  <si>
    <t>N22463 Wk8</t>
  </si>
  <si>
    <t>N22463 Wk10</t>
  </si>
  <si>
    <t>N22463 Wk12</t>
  </si>
  <si>
    <t>N22463 Wk20</t>
  </si>
  <si>
    <t>N22464 Wk0</t>
  </si>
  <si>
    <t>N22464 Wk2</t>
  </si>
  <si>
    <t>N22464 Wk4</t>
  </si>
  <si>
    <t>N22464 Wk6</t>
  </si>
  <si>
    <t>N22464 Wk8</t>
  </si>
  <si>
    <t>N22464 Wk10</t>
  </si>
  <si>
    <t>N22464 Wk12</t>
  </si>
  <si>
    <t>N22464 Wk20</t>
  </si>
  <si>
    <t>N22464 Wk30</t>
  </si>
  <si>
    <t>N22465 Wk0</t>
  </si>
  <si>
    <t>N22465 Wk2</t>
  </si>
  <si>
    <t>N22465 Wk4</t>
  </si>
  <si>
    <t>N22465 Wk6</t>
  </si>
  <si>
    <t>N22465 Wk8</t>
  </si>
  <si>
    <t>N22465 Wk10</t>
  </si>
  <si>
    <t>N22465 Wk12</t>
  </si>
  <si>
    <t>N22465 Wk20</t>
  </si>
  <si>
    <t>N22465 Wk30</t>
  </si>
  <si>
    <t>N22466 Wk0</t>
  </si>
  <si>
    <t>N22466 Wk2</t>
  </si>
  <si>
    <t>N22466 Wk4</t>
  </si>
  <si>
    <t>N22466 Wk6</t>
  </si>
  <si>
    <t>N22466 Wk8</t>
  </si>
  <si>
    <t>N22466 Wk10</t>
  </si>
  <si>
    <t>N22466 Wk12</t>
  </si>
  <si>
    <t>N22466 Wk20</t>
  </si>
  <si>
    <t>N22466 Wk30</t>
  </si>
  <si>
    <t>N22467 Wk0</t>
  </si>
  <si>
    <t>N22467 Wk2</t>
  </si>
  <si>
    <t>N22467 Wk4</t>
  </si>
  <si>
    <t>N22467 Wk6</t>
  </si>
  <si>
    <t>N22467 Wk8</t>
  </si>
  <si>
    <t>N22467 Wk10</t>
  </si>
  <si>
    <t>N22467 Wk12</t>
  </si>
  <si>
    <t>%CV</t>
  </si>
  <si>
    <t>dilution</t>
  </si>
  <si>
    <t>1:500, 3X-dilution conc. (ug/ml)</t>
  </si>
  <si>
    <t>N22467 Wk20</t>
  </si>
  <si>
    <t>N22468 Wk10</t>
  </si>
  <si>
    <t>N22467 Wk30</t>
  </si>
  <si>
    <t>N22468 Wk0</t>
  </si>
  <si>
    <t>N22468 Wk2</t>
  </si>
  <si>
    <t>N22468 Wk4</t>
  </si>
  <si>
    <t>N22468 Wk6</t>
  </si>
  <si>
    <t>N22468 Wk8</t>
  </si>
  <si>
    <t>N22468 Wk12</t>
  </si>
  <si>
    <t>N22468 Wk20</t>
  </si>
  <si>
    <t>N22468 Wk30</t>
  </si>
  <si>
    <t>N22469 Wk0</t>
  </si>
  <si>
    <t>N22469 Wk2</t>
  </si>
  <si>
    <t>N22469 Wk4</t>
  </si>
  <si>
    <t>N22469 Wk6</t>
  </si>
  <si>
    <t>N22470 Wk2</t>
  </si>
  <si>
    <t>N22469 Wk8</t>
  </si>
  <si>
    <t>N22469 Wk10</t>
  </si>
  <si>
    <t>N22469 Wk12</t>
  </si>
  <si>
    <t>N22469 Wk20</t>
  </si>
  <si>
    <t>N22469 Wk30</t>
  </si>
  <si>
    <t>N22470 Wk0</t>
  </si>
  <si>
    <t>N22470 Wk4</t>
  </si>
  <si>
    <t>N22470 Wk6</t>
  </si>
  <si>
    <t>N22470 Wk8</t>
  </si>
  <si>
    <t>N22470 Wk10</t>
  </si>
  <si>
    <t>N22470 Wk12</t>
  </si>
  <si>
    <t>N22470 Wk20</t>
  </si>
  <si>
    <t>N22470 Wk30</t>
  </si>
  <si>
    <t>N22471 Wk0</t>
  </si>
  <si>
    <t>N22471 Wk2</t>
  </si>
  <si>
    <t>N22471 Wk4</t>
  </si>
  <si>
    <t>N22471 Wk6</t>
  </si>
  <si>
    <t>N22471 Wk8</t>
  </si>
  <si>
    <t>N22471 Wk10</t>
  </si>
  <si>
    <t>N22471 Wk12</t>
  </si>
  <si>
    <t>N22471 Wk20</t>
  </si>
  <si>
    <t>N22471 Wk30</t>
  </si>
  <si>
    <t>N22472 Wk0</t>
  </si>
  <si>
    <t>N22472 Wk2</t>
  </si>
  <si>
    <t>N22472 Wk4</t>
  </si>
  <si>
    <t>N22472 Wk6</t>
  </si>
  <si>
    <t>N22472 Wk8</t>
  </si>
  <si>
    <t>N22472 Wk10</t>
  </si>
  <si>
    <t>N22472 Wk12</t>
  </si>
  <si>
    <t>N22472 Wk20</t>
  </si>
  <si>
    <t>N22472 Wk30</t>
  </si>
  <si>
    <t>N22473 Wk0</t>
  </si>
  <si>
    <t>N22473 Wk2</t>
  </si>
  <si>
    <t>N22473 Wk4</t>
  </si>
  <si>
    <t>N22473 Wk6</t>
  </si>
  <si>
    <t>N22473 Wk8</t>
  </si>
  <si>
    <t>N22473 Wk10</t>
  </si>
  <si>
    <t>N22473 Wk12</t>
  </si>
  <si>
    <t>N22473 Wk20</t>
  </si>
  <si>
    <t>N22473 Wk30</t>
  </si>
  <si>
    <t>N22474 Wk0</t>
  </si>
  <si>
    <t>N22474 Wk2</t>
  </si>
  <si>
    <t>N22474 Wk4</t>
  </si>
  <si>
    <t>N22474 Wk6</t>
  </si>
  <si>
    <t>N22474 Wk8</t>
  </si>
  <si>
    <t>N22474 Wk10</t>
  </si>
  <si>
    <t>N22474 Wk12</t>
  </si>
  <si>
    <t>N22474 Wk20</t>
  </si>
  <si>
    <t>N22474 Wk30</t>
  </si>
  <si>
    <t>N22475 Wk0</t>
  </si>
  <si>
    <t>N22475 Wk2</t>
  </si>
  <si>
    <t>N22475 Wk4</t>
  </si>
  <si>
    <t>N22475 Wk6</t>
  </si>
  <si>
    <t>N22475 Wk8</t>
  </si>
  <si>
    <t>N22475 Wk10</t>
  </si>
  <si>
    <t>N22475 Wk12</t>
  </si>
  <si>
    <t>N22475 Wk30</t>
  </si>
  <si>
    <t>N22475 Wk20</t>
  </si>
  <si>
    <t>N22476 Wk0</t>
  </si>
  <si>
    <t>N22476 Wk2</t>
  </si>
  <si>
    <t>N22476 Wk4</t>
  </si>
  <si>
    <t>N22476 Wk6</t>
  </si>
  <si>
    <t>N22476 Wk8</t>
  </si>
  <si>
    <t>N22476 Wk10</t>
  </si>
  <si>
    <t>N22476 Wk12</t>
  </si>
  <si>
    <t>N22476 Wk20</t>
  </si>
  <si>
    <t>N22476 Wk30</t>
  </si>
  <si>
    <t>N22477 Wk0</t>
  </si>
  <si>
    <t>N22477 Wk2</t>
  </si>
  <si>
    <t>N22477 Wk4</t>
  </si>
  <si>
    <t>N22477 Wk6</t>
  </si>
  <si>
    <t>N22477 Wk8</t>
  </si>
  <si>
    <t>N22477 Wk10</t>
  </si>
  <si>
    <t>N22477 Wk12</t>
  </si>
  <si>
    <t>N22477 Wk20</t>
  </si>
  <si>
    <t>N22477 Wk30</t>
  </si>
  <si>
    <t>Original Filename: 20200614 gB4 ecto_Plate 1; Date Last Saved: 6/14/2020 6:34:45 PM</t>
  </si>
  <si>
    <t>Original Filename: 20200614 gB4 ecto_Plate 2; Date Last Saved: 6/14/2020 6:46:31 PM</t>
  </si>
  <si>
    <t>Original Filename: 20200616 gB4 ecto_Plate 3; Date Last Saved: 6/16/2020 1:19:39 PM</t>
  </si>
  <si>
    <t>Original Filename: 20200616 gB4 ecto_Plate 4; Date Last Saved: 6/16/2020 1:26:43 PM</t>
  </si>
  <si>
    <t>Original Filename: 20200616 gB4 ecto_Plate 5; Date Last Saved: 6/16/2020 6:07:17 PM</t>
  </si>
  <si>
    <t>Original Filename: 20200616 gB4 ecto_Plate 6; Date Last Saved: 6/16/2020 6:14:33 PM</t>
  </si>
  <si>
    <t>Original Filename: 20200616 gB4 ecto_Plate 7; Date Last Saved: 6/16/2020 6:15:31 PM</t>
  </si>
  <si>
    <t>Original Filename: 20200618 gB4 ecto_Plate 8; Date Last Saved: 6/18/2020 12:40:57 PM</t>
  </si>
  <si>
    <t>Original Filename: 20200618 gB4 ecto_Plate 9; Date Last Saved: 6/18/2020 12:47:42 PM</t>
  </si>
  <si>
    <t>Original Filename: 20200618 gB4 ecto_Plate 10; Date Last Saved: 6/18/2020 5:13:17 PM</t>
  </si>
  <si>
    <t>Original Filename: 20200618 gB4 ecto_Plate 11; Date Last Saved: 6/18/2020 5:14:20 PM</t>
  </si>
  <si>
    <t>Original Filename: 20200618 gB4 ecto_Plate 12; Date Last Saved: 6/18/2020 5:20:58 PM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</si>
  <si>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</si>
  <si>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</si>
  <si>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</si>
  <si>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</si>
  <si>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</si>
  <si>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</si>
  <si>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</si>
  <si>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</si>
  <si>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</si>
  <si>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</si>
  <si>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</si>
  <si>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</si>
  <si>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</si>
  <si>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</si>
  <si>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</si>
  <si>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</si>
  <si>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</si>
  <si>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</si>
  <si>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</si>
  <si>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</si>
  <si>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</si>
  <si>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</si>
  <si>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</si>
  <si>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</si>
  <si>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Original Filename: 20200620 gB4 ecto_rerun_Plate 13; Date Last Saved: 6/20/2020 11:52:46 AM</t>
  </si>
  <si>
    <t>Original Filename: 20200721 gB4,5 ecto_rerun_Plate 3; Date Last Saved: 7/21/2020 6:23:50 PM</t>
  </si>
  <si>
    <t>Superblock</t>
  </si>
  <si>
    <t>Plate 1</t>
  </si>
  <si>
    <t>Average</t>
  </si>
  <si>
    <t>Plate 2</t>
  </si>
  <si>
    <t>Average-3SD</t>
  </si>
  <si>
    <t>Average+3SD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</si>
  <si>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</si>
  <si>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</si>
  <si>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</si>
  <si>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</si>
  <si>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</si>
  <si>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</si>
  <si>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</si>
  <si>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</si>
  <si>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</si>
  <si>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</si>
  <si>
    <t>Plate 13</t>
  </si>
  <si>
    <t>Plate 14</t>
  </si>
  <si>
    <t xml:space="preserve">ED50 value obtatained from Prism. The highest dilution point &gt;0.244 (SB cutoff Ave+3SD) is able to be calcualted. Otherwise designated as 'NA'. </t>
  </si>
  <si>
    <t>Wk0-12 samples were run on 20191221, and week 20 samples were run on 20200201.</t>
  </si>
  <si>
    <t>Animal ID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</si>
  <si>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</si>
  <si>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</si>
  <si>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</si>
  <si>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</si>
  <si>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</si>
  <si>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</si>
  <si>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</si>
  <si>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</si>
  <si>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</si>
  <si>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</si>
  <si>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</si>
  <si>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</si>
  <si>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</si>
  <si>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</si>
  <si>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</si>
  <si>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</si>
  <si>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</si>
  <si>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</si>
  <si>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Week 0</t>
  </si>
  <si>
    <t>NA</t>
  </si>
  <si>
    <t>Week 2</t>
  </si>
  <si>
    <t>Week 4</t>
  </si>
  <si>
    <t>Week 6</t>
  </si>
  <si>
    <t>Week 8</t>
  </si>
  <si>
    <t>Week 10</t>
  </si>
  <si>
    <t>Week 12</t>
  </si>
  <si>
    <t>Week 20</t>
  </si>
  <si>
    <t>Week 30</t>
  </si>
  <si>
    <t>ED50 value &lt;100 is assigned 100 (100 is the lowest dilution for this assay)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</si>
</sst>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Font="1" applyAlignment="1">
      <alignment horizontal="right"/>
    </xf>
    <xf numFmtId="0" fontId="19" fillId="0" borderId="0" xfId="0" applyFont="1"/>
    <xf numFmtId="2" fontId="19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20" fillId="0" borderId="0" xfId="0" applyFont="1"/>
    <xf numFmtId="2" fontId="19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21" fillId="0" borderId="0" xfId="0" applyFont="1"/>
    <xf numFmtId="0" fontId="22" fillId="33" borderId="16" xfId="0" applyFont="1" applyFill="1" applyBorder="1" applyAlignment="1">
      <alignment vertical="center"/>
    </xf>
    <xf numFmtId="0" fontId="23" fillId="0" borderId="11" xfId="0" applyFont="1" applyBorder="1"/>
    <xf numFmtId="0" fontId="23" fillId="0" borderId="12" xfId="0" applyFont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16" fillId="0" borderId="19" xfId="0" applyFont="1" applyBorder="1"/>
    <xf numFmtId="0" fontId="0" fillId="0" borderId="20" xfId="0" applyBorder="1"/>
    <xf numFmtId="0" fontId="16" fillId="0" borderId="21" xfId="0" applyFont="1" applyBorder="1"/>
    <xf numFmtId="0" fontId="0" fillId="0" borderId="22" xfId="0" applyBorder="1"/>
    <xf numFmtId="0" fontId="16" fillId="0" borderId="23" xfId="0" applyFont="1" applyBorder="1"/>
    <xf numFmtId="0" fontId="0" fillId="0" borderId="24" xfId="0" applyBorder="1"/>
    <xf numFmtId="0" fontId="24" fillId="0" borderId="0" xfId="0" applyFont="1" applyAlignment="1">
      <alignment horizontal="left"/>
    </xf>
    <xf numFmtId="0" fontId="25" fillId="34" borderId="19" xfId="0" applyFont="1" applyFill="1" applyBorder="1" applyAlignment="1">
      <alignment horizontal="left"/>
    </xf>
    <xf numFmtId="0" fontId="25" fillId="34" borderId="25" xfId="0" applyFont="1" applyFill="1" applyBorder="1" applyAlignment="1">
      <alignment horizontal="left"/>
    </xf>
    <xf numFmtId="0" fontId="26" fillId="34" borderId="25" xfId="0" applyFont="1" applyFill="1" applyBorder="1" applyAlignment="1">
      <alignment horizontal="left"/>
    </xf>
    <xf numFmtId="0" fontId="27" fillId="34" borderId="25" xfId="0" applyFont="1" applyFill="1" applyBorder="1" applyAlignment="1">
      <alignment horizontal="left"/>
    </xf>
    <xf numFmtId="0" fontId="27" fillId="34" borderId="20" xfId="0" applyFont="1" applyFill="1" applyBorder="1" applyAlignment="1">
      <alignment horizontal="left"/>
    </xf>
    <xf numFmtId="0" fontId="24" fillId="0" borderId="21" xfId="0" applyFont="1" applyBorder="1" applyAlignment="1">
      <alignment horizontal="left"/>
    </xf>
    <xf numFmtId="2" fontId="24" fillId="0" borderId="18" xfId="0" applyNumberFormat="1" applyFont="1" applyBorder="1" applyAlignment="1">
      <alignment horizontal="left"/>
    </xf>
    <xf numFmtId="2" fontId="24" fillId="0" borderId="22" xfId="0" applyNumberFormat="1" applyFont="1" applyBorder="1" applyAlignment="1">
      <alignment horizontal="left"/>
    </xf>
    <xf numFmtId="0" fontId="24" fillId="0" borderId="23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/>
    <xf numFmtId="0" fontId="21" fillId="0" borderId="18" xfId="0" applyFont="1" applyBorder="1"/>
    <xf numFmtId="0" fontId="21" fillId="0" borderId="22" xfId="0" applyFont="1" applyBorder="1"/>
    <xf numFmtId="0" fontId="21" fillId="0" borderId="26" xfId="0" applyFont="1" applyBorder="1"/>
    <xf numFmtId="0" fontId="21" fillId="0" borderId="24" xfId="0" applyFont="1" applyBorder="1"/>
    <xf numFmtId="0" fontId="21" fillId="0" borderId="18" xfId="0" applyFont="1" applyBorder="1" applyAlignment="1">
      <alignment horizontal="left"/>
    </xf>
    <xf numFmtId="0" fontId="21" fillId="0" borderId="22" xfId="0" applyFont="1" applyBorder="1" applyAlignment="1">
      <alignment horizontal="left"/>
    </xf>
    <xf numFmtId="0" fontId="21" fillId="0" borderId="26" xfId="0" applyFont="1" applyBorder="1" applyAlignment="1">
      <alignment horizontal="left"/>
    </xf>
    <xf numFmtId="0" fontId="21" fillId="0" borderId="24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F16" sqref="F16"/>
    </sheetView>
  </sheetViews>
  <sheetFormatPr defaultColWidth="8.8984375" defaultRowHeight="14" x14ac:dyDescent="0.3"/>
  <cols>
    <col min="2" max="2" width="16.3984375" bestFit="1" customWidth="1"/>
    <col min="3" max="3" width="20" bestFit="1" customWidth="1"/>
    <col min="4" max="14" width="14" bestFit="1" customWidth="1"/>
  </cols>
  <sheetData>
    <row r="1" spans="1:14" ht="14.55" thickBot="1" x14ac:dyDescent="0.35"/>
    <row r="2" spans="1:14" ht="15.6" x14ac:dyDescent="0.35">
      <c r="B2" s="2" t="s">
        <v>408</v>
      </c>
      <c r="C2" s="3" t="s">
        <v>409</v>
      </c>
      <c r="D2" s="3" t="s">
        <v>410</v>
      </c>
      <c r="E2" s="3" t="s">
        <v>410</v>
      </c>
      <c r="F2" s="3" t="s">
        <v>410</v>
      </c>
      <c r="G2" s="3" t="s">
        <v>410</v>
      </c>
      <c r="H2" s="3" t="s">
        <v>410</v>
      </c>
      <c r="I2" s="3" t="s">
        <v>410</v>
      </c>
      <c r="J2" s="3" t="s">
        <v>410</v>
      </c>
      <c r="K2" s="3" t="s">
        <v>410</v>
      </c>
      <c r="L2" s="3" t="s">
        <v>410</v>
      </c>
      <c r="M2" s="3" t="s">
        <v>410</v>
      </c>
      <c r="N2" s="4" t="s">
        <v>410</v>
      </c>
    </row>
    <row r="3" spans="1:14" ht="14.55" thickBot="1" x14ac:dyDescent="0.35">
      <c r="B3" s="5" t="s">
        <v>411</v>
      </c>
      <c r="C3" s="6"/>
      <c r="D3" s="7" t="s">
        <v>412</v>
      </c>
      <c r="E3" s="7" t="s">
        <v>412</v>
      </c>
      <c r="F3" s="7" t="s">
        <v>412</v>
      </c>
      <c r="G3" s="7" t="s">
        <v>412</v>
      </c>
      <c r="H3" s="7" t="s">
        <v>412</v>
      </c>
      <c r="I3" s="7" t="s">
        <v>412</v>
      </c>
      <c r="J3" s="7" t="s">
        <v>412</v>
      </c>
      <c r="K3" s="7" t="s">
        <v>412</v>
      </c>
      <c r="L3" s="7" t="s">
        <v>412</v>
      </c>
      <c r="M3" s="7" t="s">
        <v>412</v>
      </c>
      <c r="N3" s="8" t="s">
        <v>412</v>
      </c>
    </row>
    <row r="5" spans="1:14" x14ac:dyDescent="0.3">
      <c r="B5" t="s">
        <v>476</v>
      </c>
      <c r="C5" t="s">
        <v>476</v>
      </c>
      <c r="D5" t="s">
        <v>477</v>
      </c>
    </row>
    <row r="6" spans="1:14" x14ac:dyDescent="0.3">
      <c r="A6">
        <v>1</v>
      </c>
      <c r="B6">
        <v>100</v>
      </c>
      <c r="C6">
        <v>500</v>
      </c>
      <c r="D6">
        <v>100</v>
      </c>
    </row>
    <row r="7" spans="1:14" x14ac:dyDescent="0.3">
      <c r="A7">
        <v>2</v>
      </c>
      <c r="B7">
        <f>B6*3</f>
        <v>300</v>
      </c>
      <c r="C7">
        <f>C6*3</f>
        <v>1500</v>
      </c>
      <c r="D7">
        <f>D6/3</f>
        <v>33.333333333333336</v>
      </c>
    </row>
    <row r="8" spans="1:14" x14ac:dyDescent="0.3">
      <c r="A8">
        <v>3</v>
      </c>
      <c r="B8">
        <f t="shared" ref="B8:C17" si="0">B7*3</f>
        <v>900</v>
      </c>
      <c r="C8">
        <f t="shared" si="0"/>
        <v>4500</v>
      </c>
      <c r="D8">
        <f t="shared" ref="D8:D17" si="1">D7/3</f>
        <v>11.111111111111112</v>
      </c>
    </row>
    <row r="9" spans="1:14" x14ac:dyDescent="0.3">
      <c r="A9">
        <v>4</v>
      </c>
      <c r="B9">
        <f t="shared" si="0"/>
        <v>2700</v>
      </c>
      <c r="C9">
        <f t="shared" si="0"/>
        <v>13500</v>
      </c>
      <c r="D9">
        <f t="shared" si="1"/>
        <v>3.7037037037037042</v>
      </c>
    </row>
    <row r="10" spans="1:14" x14ac:dyDescent="0.3">
      <c r="A10">
        <v>5</v>
      </c>
      <c r="B10">
        <f t="shared" si="0"/>
        <v>8100</v>
      </c>
      <c r="C10">
        <f t="shared" si="0"/>
        <v>40500</v>
      </c>
      <c r="D10">
        <f t="shared" si="1"/>
        <v>1.2345679012345681</v>
      </c>
    </row>
    <row r="11" spans="1:14" x14ac:dyDescent="0.3">
      <c r="A11">
        <v>6</v>
      </c>
      <c r="B11">
        <f t="shared" si="0"/>
        <v>24300</v>
      </c>
      <c r="C11">
        <f t="shared" si="0"/>
        <v>121500</v>
      </c>
      <c r="D11">
        <f t="shared" si="1"/>
        <v>0.41152263374485604</v>
      </c>
    </row>
    <row r="12" spans="1:14" x14ac:dyDescent="0.3">
      <c r="A12">
        <v>7</v>
      </c>
      <c r="B12">
        <f t="shared" si="0"/>
        <v>72900</v>
      </c>
      <c r="C12">
        <f t="shared" si="0"/>
        <v>364500</v>
      </c>
      <c r="D12">
        <f t="shared" si="1"/>
        <v>0.13717421124828535</v>
      </c>
    </row>
    <row r="13" spans="1:14" x14ac:dyDescent="0.3">
      <c r="A13">
        <v>8</v>
      </c>
      <c r="B13">
        <f t="shared" si="0"/>
        <v>218700</v>
      </c>
      <c r="C13">
        <f t="shared" si="0"/>
        <v>1093500</v>
      </c>
      <c r="D13">
        <f t="shared" si="1"/>
        <v>4.5724737082761785E-2</v>
      </c>
    </row>
    <row r="14" spans="1:14" x14ac:dyDescent="0.3">
      <c r="A14">
        <v>9</v>
      </c>
      <c r="B14">
        <f t="shared" si="0"/>
        <v>656100</v>
      </c>
      <c r="C14">
        <f t="shared" si="0"/>
        <v>3280500</v>
      </c>
      <c r="D14">
        <f t="shared" si="1"/>
        <v>1.5241579027587262E-2</v>
      </c>
    </row>
    <row r="15" spans="1:14" x14ac:dyDescent="0.3">
      <c r="A15">
        <v>10</v>
      </c>
      <c r="B15">
        <f t="shared" si="0"/>
        <v>1968300</v>
      </c>
      <c r="C15">
        <f t="shared" si="0"/>
        <v>9841500</v>
      </c>
      <c r="D15">
        <f t="shared" si="1"/>
        <v>5.0805263425290877E-3</v>
      </c>
    </row>
    <row r="16" spans="1:14" x14ac:dyDescent="0.3">
      <c r="A16">
        <v>11</v>
      </c>
      <c r="B16">
        <f t="shared" si="0"/>
        <v>5904900</v>
      </c>
      <c r="C16">
        <f t="shared" si="0"/>
        <v>29524500</v>
      </c>
      <c r="D16">
        <f t="shared" si="1"/>
        <v>1.6935087808430292E-3</v>
      </c>
    </row>
    <row r="17" spans="1:4" x14ac:dyDescent="0.3">
      <c r="A17">
        <v>12</v>
      </c>
      <c r="B17">
        <f t="shared" si="0"/>
        <v>17714700</v>
      </c>
      <c r="C17">
        <f t="shared" si="0"/>
        <v>88573500</v>
      </c>
      <c r="D17">
        <f t="shared" si="1"/>
        <v>5.6450292694767642E-4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02"/>
  <sheetViews>
    <sheetView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bestFit="1" customWidth="1"/>
    <col min="4" max="15" width="9.09765625" style="12"/>
    <col min="16" max="16" width="6.8984375" style="12" customWidth="1"/>
    <col min="17" max="17" width="13.8984375" style="12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27.9</v>
      </c>
      <c r="C4" s="16" t="s">
        <v>393</v>
      </c>
      <c r="D4" s="12">
        <v>5.0599999999999999E-2</v>
      </c>
      <c r="E4" s="12">
        <v>6.7599999999999993E-2</v>
      </c>
      <c r="F4" s="12">
        <v>6.4899999999999999E-2</v>
      </c>
      <c r="G4" s="12">
        <v>6.1800000000000001E-2</v>
      </c>
      <c r="H4" s="12">
        <v>4.7600000000000003E-2</v>
      </c>
      <c r="I4" s="12">
        <v>5.4100000000000002E-2</v>
      </c>
      <c r="J4" s="12">
        <v>0.21940000000000001</v>
      </c>
      <c r="K4" s="12">
        <v>4.3700000000000003E-2</v>
      </c>
      <c r="L4" s="12">
        <v>0.10249999999999999</v>
      </c>
      <c r="M4" s="12">
        <v>5.0500000000000003E-2</v>
      </c>
      <c r="N4" s="12">
        <v>7.9200000000000007E-2</v>
      </c>
      <c r="O4" s="12">
        <v>7.1999999999999995E-2</v>
      </c>
      <c r="Q4" s="16" t="s">
        <v>400</v>
      </c>
      <c r="R4" s="12">
        <v>3.6652999999999998</v>
      </c>
      <c r="S4" s="12">
        <v>3.5594000000000001</v>
      </c>
      <c r="T4" s="12">
        <v>3.4887999999999999</v>
      </c>
      <c r="U4" s="12">
        <v>3.0049000000000001</v>
      </c>
      <c r="V4" s="12">
        <v>1.9111</v>
      </c>
      <c r="W4" s="12">
        <v>0.90539999999999998</v>
      </c>
      <c r="X4" s="12">
        <v>0.3372</v>
      </c>
      <c r="Y4" s="12">
        <v>0.14829999999999999</v>
      </c>
      <c r="Z4" s="12">
        <v>8.6300000000000002E-2</v>
      </c>
      <c r="AA4" s="12">
        <v>5.8400000000000001E-2</v>
      </c>
      <c r="AB4" s="12">
        <v>5.6399999999999999E-2</v>
      </c>
      <c r="AC4" s="12">
        <v>5.28E-2</v>
      </c>
    </row>
    <row r="5" spans="1:29" x14ac:dyDescent="0.3">
      <c r="D5" s="12">
        <v>4.7300000000000002E-2</v>
      </c>
      <c r="E5" s="12">
        <v>4.58E-2</v>
      </c>
      <c r="F5" s="12">
        <v>4.3900000000000002E-2</v>
      </c>
      <c r="G5" s="12">
        <v>6.0100000000000001E-2</v>
      </c>
      <c r="H5" s="12">
        <v>4.8800000000000003E-2</v>
      </c>
      <c r="I5" s="12">
        <v>6.1699999999999998E-2</v>
      </c>
      <c r="J5" s="12">
        <v>4.6100000000000002E-2</v>
      </c>
      <c r="K5" s="12">
        <v>4.24E-2</v>
      </c>
      <c r="L5" s="12">
        <v>6.6500000000000004E-2</v>
      </c>
      <c r="M5" s="12">
        <v>4.2700000000000002E-2</v>
      </c>
      <c r="N5" s="12">
        <v>4.3499999999999997E-2</v>
      </c>
      <c r="O5" s="12">
        <v>4.48E-2</v>
      </c>
      <c r="R5" s="12">
        <v>3.3077000000000001</v>
      </c>
      <c r="S5" s="12">
        <v>3.5103</v>
      </c>
      <c r="T5" s="12">
        <v>3.2658999999999998</v>
      </c>
      <c r="U5" s="12">
        <v>2.9977</v>
      </c>
      <c r="V5" s="12">
        <v>1.7496</v>
      </c>
      <c r="W5" s="12">
        <v>0.95689999999999997</v>
      </c>
      <c r="X5" s="12">
        <v>0.36599999999999999</v>
      </c>
      <c r="Y5" s="12">
        <v>0.14899999999999999</v>
      </c>
      <c r="Z5" s="12">
        <v>7.8E-2</v>
      </c>
      <c r="AA5" s="12">
        <v>5.5199999999999999E-2</v>
      </c>
      <c r="AB5" s="12">
        <v>4.8099999999999997E-2</v>
      </c>
      <c r="AC5" s="12">
        <v>4.8399999999999999E-2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4.7670120079991927</v>
      </c>
      <c r="E6" s="10">
        <f>_xlfn.STDEV.S(E4:E5)/AVERAGE(E4:E5)*100</f>
        <v>27.186821569429771</v>
      </c>
      <c r="F6" s="10">
        <f t="shared" ref="F6:O6" si="0">_xlfn.STDEV.S(F4:F5)/AVERAGE(F4:F5)*100</f>
        <v>27.296401479627715</v>
      </c>
      <c r="G6" s="10">
        <f>_xlfn.STDEV.S(G4:G5)/AVERAGE(G4:G5)*100</f>
        <v>1.9722420476080902</v>
      </c>
      <c r="H6" s="10">
        <f t="shared" si="0"/>
        <v>1.7604318203814455</v>
      </c>
      <c r="I6" s="10">
        <f t="shared" si="0"/>
        <v>9.2815397875954364</v>
      </c>
      <c r="J6" s="10">
        <f t="shared" si="0"/>
        <v>92.310060398966996</v>
      </c>
      <c r="K6" s="10">
        <f t="shared" si="0"/>
        <v>2.1352818014924821</v>
      </c>
      <c r="L6" s="10">
        <f t="shared" si="0"/>
        <v>30.125259316823357</v>
      </c>
      <c r="M6" s="10">
        <f t="shared" si="0"/>
        <v>11.835692903980839</v>
      </c>
      <c r="N6" s="10">
        <f t="shared" si="0"/>
        <v>41.147044968801566</v>
      </c>
      <c r="O6" s="10">
        <f t="shared" si="0"/>
        <v>32.933740493620071</v>
      </c>
      <c r="Q6" s="11" t="s">
        <v>475</v>
      </c>
      <c r="R6" s="10">
        <f>_xlfn.STDEV.S(R4:R5)/AVERAGE(R4:R5)*100</f>
        <v>7.2525852560536119</v>
      </c>
      <c r="S6" s="10">
        <f>_xlfn.STDEV.S(S4:S5)/AVERAGE(S4:S5)*100</f>
        <v>0.98218999268030005</v>
      </c>
      <c r="T6" s="10">
        <f t="shared" ref="T6:AC6" si="1">_xlfn.STDEV.S(T4:T5)/AVERAGE(T4:T5)*100</f>
        <v>4.6667979784885043</v>
      </c>
      <c r="U6" s="10">
        <f>_xlfn.STDEV.S(U4:U5)/AVERAGE(U4:U5)*100</f>
        <v>0.16963212023267282</v>
      </c>
      <c r="V6" s="10">
        <f t="shared" si="1"/>
        <v>6.2391206688134728</v>
      </c>
      <c r="W6" s="10">
        <f t="shared" si="1"/>
        <v>3.9108628288790417</v>
      </c>
      <c r="X6" s="10">
        <f t="shared" si="1"/>
        <v>5.7920009380468045</v>
      </c>
      <c r="Y6" s="10">
        <f t="shared" si="1"/>
        <v>0.33297998441344606</v>
      </c>
      <c r="Z6" s="10">
        <f t="shared" si="1"/>
        <v>7.1442316297606157</v>
      </c>
      <c r="AA6" s="10">
        <f t="shared" si="1"/>
        <v>3.9837001756988615</v>
      </c>
      <c r="AB6" s="10">
        <f t="shared" si="1"/>
        <v>11.232509634159515</v>
      </c>
      <c r="AC6" s="10">
        <f t="shared" si="1"/>
        <v>6.1487546190134585</v>
      </c>
    </row>
    <row r="7" spans="1:29" x14ac:dyDescent="0.3">
      <c r="C7" s="16" t="s">
        <v>520</v>
      </c>
      <c r="D7" s="12">
        <v>3.6764000000000001</v>
      </c>
      <c r="E7" s="12">
        <v>3.5337999999999998</v>
      </c>
      <c r="F7" s="12">
        <v>3.3714</v>
      </c>
      <c r="G7" s="12">
        <v>1.9484999999999999</v>
      </c>
      <c r="H7" s="12">
        <v>0.64929999999999999</v>
      </c>
      <c r="I7" s="12">
        <v>0.1734</v>
      </c>
      <c r="J7" s="12">
        <v>6.7500000000000004E-2</v>
      </c>
      <c r="K7" s="12">
        <v>4.6300000000000001E-2</v>
      </c>
      <c r="L7" s="12">
        <v>5.0799999999999998E-2</v>
      </c>
      <c r="M7" s="12">
        <v>4.3400000000000001E-2</v>
      </c>
      <c r="N7" s="12">
        <v>4.4400000000000002E-2</v>
      </c>
      <c r="O7" s="12">
        <v>4.2000000000000003E-2</v>
      </c>
      <c r="Q7" s="16" t="s">
        <v>527</v>
      </c>
      <c r="R7" s="12">
        <v>3.302</v>
      </c>
      <c r="S7" s="12">
        <v>1.3</v>
      </c>
      <c r="T7" s="12">
        <v>0.29749999999999999</v>
      </c>
      <c r="U7" s="12">
        <v>9.5399999999999999E-2</v>
      </c>
      <c r="V7" s="12">
        <v>8.7999999999999995E-2</v>
      </c>
      <c r="W7" s="12">
        <v>9.6799999999999997E-2</v>
      </c>
      <c r="X7" s="12">
        <v>0.1178</v>
      </c>
      <c r="Y7" s="12">
        <v>5.0500000000000003E-2</v>
      </c>
      <c r="Z7" s="12">
        <v>4.5999999999999999E-2</v>
      </c>
      <c r="AA7" s="12">
        <v>5.8299999999999998E-2</v>
      </c>
      <c r="AB7" s="12">
        <v>6.7500000000000004E-2</v>
      </c>
      <c r="AC7" s="12">
        <v>6.5000000000000002E-2</v>
      </c>
    </row>
    <row r="8" spans="1:29" x14ac:dyDescent="0.3">
      <c r="D8" s="12">
        <v>3.6928000000000001</v>
      </c>
      <c r="E8" s="12">
        <v>3.5768</v>
      </c>
      <c r="F8" s="12">
        <v>3.4603999999999999</v>
      </c>
      <c r="G8" s="12">
        <v>2.4003000000000001</v>
      </c>
      <c r="H8" s="12">
        <v>0.45579999999999998</v>
      </c>
      <c r="I8" s="12">
        <v>0.1394</v>
      </c>
      <c r="J8" s="12">
        <v>6.2600000000000003E-2</v>
      </c>
      <c r="K8" s="12">
        <v>4.7600000000000003E-2</v>
      </c>
      <c r="L8" s="12">
        <v>4.4299999999999999E-2</v>
      </c>
      <c r="M8" s="12">
        <v>4.3299999999999998E-2</v>
      </c>
      <c r="N8" s="12">
        <v>4.3200000000000002E-2</v>
      </c>
      <c r="O8" s="12">
        <v>4.41E-2</v>
      </c>
      <c r="R8" s="12">
        <v>3.4020000000000001</v>
      </c>
      <c r="S8" s="12">
        <v>1.2806</v>
      </c>
      <c r="T8" s="12">
        <v>0.30330000000000001</v>
      </c>
      <c r="U8" s="12">
        <v>0.14990000000000001</v>
      </c>
      <c r="V8" s="12">
        <v>0.1555</v>
      </c>
      <c r="W8" s="12">
        <v>8.9800000000000005E-2</v>
      </c>
      <c r="X8" s="12">
        <v>4.4600000000000001E-2</v>
      </c>
      <c r="Y8" s="12">
        <v>4.4600000000000001E-2</v>
      </c>
      <c r="Z8" s="12">
        <v>4.41E-2</v>
      </c>
      <c r="AA8" s="12">
        <v>4.5600000000000002E-2</v>
      </c>
      <c r="AB8" s="12">
        <v>5.3900000000000003E-2</v>
      </c>
      <c r="AC8" s="12">
        <v>5.45E-2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0.314730261397692</v>
      </c>
      <c r="E9" s="10">
        <f>_xlfn.STDEV.S(E7:E8)/AVERAGE(E7:E8)*100</f>
        <v>0.85521873234387114</v>
      </c>
      <c r="F9" s="10">
        <f t="shared" ref="F9:O9" si="2">_xlfn.STDEV.S(F7:F8)/AVERAGE(F7:F8)*100</f>
        <v>1.8423403356539334</v>
      </c>
      <c r="G9" s="10">
        <f>_xlfn.STDEV.S(G7:G8)/AVERAGE(G7:G8)*100</f>
        <v>14.69236772167417</v>
      </c>
      <c r="H9" s="10">
        <f t="shared" si="2"/>
        <v>24.762494282797391</v>
      </c>
      <c r="I9" s="10">
        <f t="shared" si="2"/>
        <v>15.371886547533856</v>
      </c>
      <c r="J9" s="10">
        <f t="shared" si="2"/>
        <v>5.3264000427580083</v>
      </c>
      <c r="K9" s="10">
        <f t="shared" si="2"/>
        <v>1.9579101502502951</v>
      </c>
      <c r="L9" s="10">
        <f t="shared" si="2"/>
        <v>9.6660232969769897</v>
      </c>
      <c r="M9" s="10">
        <f t="shared" si="2"/>
        <v>0.16311575113876997</v>
      </c>
      <c r="N9" s="10">
        <f t="shared" si="2"/>
        <v>1.9372788525658831</v>
      </c>
      <c r="O9" s="10">
        <f t="shared" si="2"/>
        <v>3.4493013716416909</v>
      </c>
      <c r="Q9" s="11" t="s">
        <v>475</v>
      </c>
      <c r="R9" s="10">
        <f>_xlfn.STDEV.S(R7:R8)/AVERAGE(R7:R8)*100</f>
        <v>2.1095071037784847</v>
      </c>
      <c r="S9" s="10">
        <f>_xlfn.STDEV.S(S7:S8)/AVERAGE(S7:S8)*100</f>
        <v>1.063153650702866</v>
      </c>
      <c r="T9" s="10">
        <f t="shared" ref="T9:AC9" si="3">_xlfn.STDEV.S(T7:T8)/AVERAGE(T7:T8)*100</f>
        <v>1.3652527732629811</v>
      </c>
      <c r="U9" s="10">
        <f>_xlfn.STDEV.S(U7:U8)/AVERAGE(U7:U8)*100</f>
        <v>31.420562229650873</v>
      </c>
      <c r="V9" s="10">
        <f t="shared" si="3"/>
        <v>39.203045363525248</v>
      </c>
      <c r="W9" s="10">
        <f t="shared" si="3"/>
        <v>5.3051955716032451</v>
      </c>
      <c r="X9" s="10">
        <f t="shared" si="3"/>
        <v>63.744108845880888</v>
      </c>
      <c r="Y9" s="10">
        <f t="shared" si="3"/>
        <v>8.7737749926406554</v>
      </c>
      <c r="Z9" s="10">
        <f t="shared" si="3"/>
        <v>2.982248355725726</v>
      </c>
      <c r="AA9" s="10">
        <f t="shared" si="3"/>
        <v>17.286344795128475</v>
      </c>
      <c r="AB9" s="10">
        <f t="shared" si="3"/>
        <v>15.842919644377398</v>
      </c>
      <c r="AC9" s="10">
        <f t="shared" si="3"/>
        <v>12.42614427189749</v>
      </c>
    </row>
    <row r="10" spans="1:29" x14ac:dyDescent="0.3">
      <c r="C10" s="16" t="s">
        <v>521</v>
      </c>
      <c r="D10" s="12">
        <v>3.8422999999999998</v>
      </c>
      <c r="E10" s="12">
        <v>3.7155999999999998</v>
      </c>
      <c r="F10" s="12">
        <v>3.4619</v>
      </c>
      <c r="G10" s="12">
        <v>1.4970000000000001</v>
      </c>
      <c r="H10" s="12">
        <v>0.28889999999999999</v>
      </c>
      <c r="I10" s="12">
        <v>0.10630000000000001</v>
      </c>
      <c r="J10" s="12">
        <v>5.6399999999999999E-2</v>
      </c>
      <c r="K10" s="12">
        <v>4.7800000000000002E-2</v>
      </c>
      <c r="L10" s="12">
        <v>4.4400000000000002E-2</v>
      </c>
      <c r="M10" s="12">
        <v>4.19E-2</v>
      </c>
      <c r="N10" s="12">
        <v>4.2799999999999998E-2</v>
      </c>
      <c r="O10" s="12">
        <v>4.3099999999999999E-2</v>
      </c>
      <c r="Q10" s="16" t="s">
        <v>528</v>
      </c>
      <c r="R10" s="12">
        <v>3.8176000000000001</v>
      </c>
      <c r="S10" s="12">
        <v>3.7187999999999999</v>
      </c>
      <c r="T10" s="12">
        <v>3.6821000000000002</v>
      </c>
      <c r="U10" s="12">
        <v>3.5535999999999999</v>
      </c>
      <c r="V10" s="12">
        <v>1.9331</v>
      </c>
      <c r="W10" s="12">
        <v>0.50339999999999996</v>
      </c>
      <c r="X10" s="12">
        <v>0.1099</v>
      </c>
      <c r="Y10" s="12">
        <v>7.8799999999999995E-2</v>
      </c>
      <c r="Z10" s="12">
        <v>4.6300000000000001E-2</v>
      </c>
      <c r="AA10" s="12">
        <v>6.3600000000000004E-2</v>
      </c>
      <c r="AB10" s="12">
        <v>5.3100000000000001E-2</v>
      </c>
      <c r="AC10" s="12">
        <v>0.1148</v>
      </c>
    </row>
    <row r="11" spans="1:29" x14ac:dyDescent="0.3">
      <c r="D11" s="12">
        <v>3.8708999999999998</v>
      </c>
      <c r="E11" s="12">
        <v>3.7488999999999999</v>
      </c>
      <c r="F11" s="12">
        <v>3.1057999999999999</v>
      </c>
      <c r="G11" s="12">
        <v>1.5432999999999999</v>
      </c>
      <c r="H11" s="12">
        <v>0.30719999999999997</v>
      </c>
      <c r="I11" s="12">
        <v>8.3400000000000002E-2</v>
      </c>
      <c r="J11" s="12">
        <v>7.5999999999999998E-2</v>
      </c>
      <c r="K11" s="12">
        <v>4.4499999999999998E-2</v>
      </c>
      <c r="L11" s="12">
        <v>4.4699999999999997E-2</v>
      </c>
      <c r="M11" s="12">
        <v>4.2900000000000001E-2</v>
      </c>
      <c r="N11" s="12">
        <v>4.19E-2</v>
      </c>
      <c r="O11" s="12">
        <v>4.24E-2</v>
      </c>
      <c r="R11" s="12">
        <v>3.8656999999999999</v>
      </c>
      <c r="S11" s="12">
        <v>3.7949999999999999</v>
      </c>
      <c r="T11" s="12">
        <v>3.7667999999999999</v>
      </c>
      <c r="U11" s="12">
        <v>3.6038999999999999</v>
      </c>
      <c r="V11" s="12">
        <v>1.9704999999999999</v>
      </c>
      <c r="W11" s="12">
        <v>0.5625</v>
      </c>
      <c r="X11" s="12">
        <v>0.11119999999999999</v>
      </c>
      <c r="Y11" s="12">
        <v>5.5199999999999999E-2</v>
      </c>
      <c r="Z11" s="12">
        <v>4.6800000000000001E-2</v>
      </c>
      <c r="AA11" s="12">
        <v>4.9099999999999998E-2</v>
      </c>
      <c r="AB11" s="12">
        <v>5.1700000000000003E-2</v>
      </c>
      <c r="AC11" s="12">
        <v>4.4699999999999997E-2</v>
      </c>
    </row>
    <row r="12" spans="1:29" s="10" customFormat="1" x14ac:dyDescent="0.3">
      <c r="A12" s="15"/>
      <c r="B12" s="15"/>
      <c r="C12" s="11" t="s">
        <v>475</v>
      </c>
      <c r="D12" s="10">
        <f>_xlfn.STDEV.S(D10:D11)/AVERAGE(D10:D11)*100</f>
        <v>0.52438038536366827</v>
      </c>
      <c r="E12" s="10">
        <f>_xlfn.STDEV.S(E10:E11)/AVERAGE(E10:E11)*100</f>
        <v>0.63089706781464572</v>
      </c>
      <c r="F12" s="10">
        <f t="shared" ref="F12:O12" si="4">_xlfn.STDEV.S(F10:F11)/AVERAGE(F10:F11)*100</f>
        <v>7.6678509913829682</v>
      </c>
      <c r="G12" s="10">
        <f>_xlfn.STDEV.S(G10:G11)/AVERAGE(G10:G11)*100</f>
        <v>2.153671938225636</v>
      </c>
      <c r="H12" s="10">
        <f t="shared" si="4"/>
        <v>4.3415715805112596</v>
      </c>
      <c r="I12" s="10">
        <f t="shared" si="4"/>
        <v>17.071950752948734</v>
      </c>
      <c r="J12" s="10">
        <f t="shared" si="4"/>
        <v>20.935487781354016</v>
      </c>
      <c r="K12" s="10">
        <f t="shared" si="4"/>
        <v>5.056234838387021</v>
      </c>
      <c r="L12" s="10">
        <f t="shared" si="4"/>
        <v>0.4761661826171954</v>
      </c>
      <c r="M12" s="10">
        <f t="shared" si="4"/>
        <v>1.6677046726097835</v>
      </c>
      <c r="N12" s="10">
        <f t="shared" si="4"/>
        <v>1.5027062646231202</v>
      </c>
      <c r="O12" s="10">
        <f t="shared" si="4"/>
        <v>1.1578356651007784</v>
      </c>
      <c r="Q12" s="11" t="s">
        <v>475</v>
      </c>
      <c r="R12" s="10">
        <f>_xlfn.STDEV.S(R10:R11)/AVERAGE(R10:R11)*100</f>
        <v>0.88534447893672763</v>
      </c>
      <c r="S12" s="10">
        <f>_xlfn.STDEV.S(S10:S11)/AVERAGE(S10:S11)*100</f>
        <v>1.4342020476034751</v>
      </c>
      <c r="T12" s="10">
        <f t="shared" ref="T12:AC12" si="5">_xlfn.STDEV.S(T10:T11)/AVERAGE(T10:T11)*100</f>
        <v>1.6080748665306399</v>
      </c>
      <c r="U12" s="10">
        <f>_xlfn.STDEV.S(U10:U11)/AVERAGE(U10:U11)*100</f>
        <v>0.99385179444452265</v>
      </c>
      <c r="V12" s="10">
        <f t="shared" si="5"/>
        <v>1.354943827050763</v>
      </c>
      <c r="W12" s="10">
        <f t="shared" si="5"/>
        <v>7.8412629267520382</v>
      </c>
      <c r="X12" s="10">
        <f t="shared" si="5"/>
        <v>0.83151408009272609</v>
      </c>
      <c r="Y12" s="10">
        <f t="shared" si="5"/>
        <v>24.907044829854403</v>
      </c>
      <c r="Z12" s="10">
        <f t="shared" si="5"/>
        <v>0.75951319139264029</v>
      </c>
      <c r="AA12" s="10">
        <f t="shared" si="5"/>
        <v>18.195294280754123</v>
      </c>
      <c r="AB12" s="10">
        <f t="shared" si="5"/>
        <v>1.8892165909564225</v>
      </c>
      <c r="AC12" s="10">
        <f t="shared" si="5"/>
        <v>62.154464402729737</v>
      </c>
    </row>
    <row r="13" spans="1:29" x14ac:dyDescent="0.3">
      <c r="C13" s="16" t="s">
        <v>522</v>
      </c>
      <c r="D13" s="12">
        <v>3.8281999999999998</v>
      </c>
      <c r="E13" s="12">
        <v>3.7940999999999998</v>
      </c>
      <c r="F13" s="12">
        <v>3.6076000000000001</v>
      </c>
      <c r="G13" s="12">
        <v>2.2376999999999998</v>
      </c>
      <c r="H13" s="12">
        <v>0.43809999999999999</v>
      </c>
      <c r="I13" s="12">
        <v>0.129</v>
      </c>
      <c r="J13" s="12">
        <v>6.9900000000000004E-2</v>
      </c>
      <c r="K13" s="12">
        <v>5.5300000000000002E-2</v>
      </c>
      <c r="L13" s="12">
        <v>5.3999999999999999E-2</v>
      </c>
      <c r="M13" s="12">
        <v>4.9700000000000001E-2</v>
      </c>
      <c r="N13" s="12">
        <v>5.57E-2</v>
      </c>
      <c r="O13" s="12">
        <v>4.6600000000000003E-2</v>
      </c>
      <c r="Q13" s="16" t="s">
        <v>529</v>
      </c>
      <c r="R13" s="12">
        <v>3.8079000000000001</v>
      </c>
      <c r="S13" s="12">
        <v>3.6534</v>
      </c>
      <c r="T13" s="12">
        <v>3.6284000000000001</v>
      </c>
      <c r="U13" s="12">
        <v>2.4274</v>
      </c>
      <c r="V13" s="12">
        <v>0.62790000000000001</v>
      </c>
      <c r="W13" s="12">
        <v>0.15809999999999999</v>
      </c>
      <c r="X13" s="12">
        <v>6.2300000000000001E-2</v>
      </c>
      <c r="Y13" s="12">
        <v>4.8599999999999997E-2</v>
      </c>
      <c r="Z13" s="12">
        <v>4.5100000000000001E-2</v>
      </c>
      <c r="AA13" s="12">
        <v>4.5400000000000003E-2</v>
      </c>
      <c r="AB13" s="12">
        <v>4.5600000000000002E-2</v>
      </c>
      <c r="AC13" s="12">
        <v>4.3400000000000001E-2</v>
      </c>
    </row>
    <row r="14" spans="1:29" x14ac:dyDescent="0.3">
      <c r="D14" s="12">
        <v>3.7309000000000001</v>
      </c>
      <c r="E14" s="12">
        <v>3.6924000000000001</v>
      </c>
      <c r="F14" s="12">
        <v>3.5827</v>
      </c>
      <c r="G14" s="12">
        <v>2.0901999999999998</v>
      </c>
      <c r="H14" s="12">
        <v>0.5796</v>
      </c>
      <c r="I14" s="12">
        <v>0.1331</v>
      </c>
      <c r="J14" s="12">
        <v>6.1800000000000001E-2</v>
      </c>
      <c r="K14" s="12">
        <v>4.6800000000000001E-2</v>
      </c>
      <c r="L14" s="12">
        <v>4.5999999999999999E-2</v>
      </c>
      <c r="M14" s="12">
        <v>4.6300000000000001E-2</v>
      </c>
      <c r="N14" s="12">
        <v>4.9399999999999999E-2</v>
      </c>
      <c r="O14" s="12">
        <v>5.3499999999999999E-2</v>
      </c>
      <c r="R14" s="12">
        <v>3.6385999999999998</v>
      </c>
      <c r="S14" s="12">
        <v>3.6314000000000002</v>
      </c>
      <c r="T14" s="12">
        <v>3.4643000000000002</v>
      </c>
      <c r="U14" s="12">
        <v>2.2282999999999999</v>
      </c>
      <c r="V14" s="12">
        <v>0.59299999999999997</v>
      </c>
      <c r="W14" s="12">
        <v>0.17730000000000001</v>
      </c>
      <c r="X14" s="12">
        <v>6.13E-2</v>
      </c>
      <c r="Y14" s="12">
        <v>4.7600000000000003E-2</v>
      </c>
      <c r="Z14" s="12">
        <v>4.4200000000000003E-2</v>
      </c>
      <c r="AA14" s="12">
        <v>4.41E-2</v>
      </c>
      <c r="AB14" s="12">
        <v>4.3499999999999997E-2</v>
      </c>
      <c r="AC14" s="12">
        <v>4.2599999999999999E-2</v>
      </c>
    </row>
    <row r="15" spans="1:29" s="10" customFormat="1" x14ac:dyDescent="0.3">
      <c r="A15" s="15"/>
      <c r="B15" s="15"/>
      <c r="C15" s="11" t="s">
        <v>475</v>
      </c>
      <c r="D15" s="10">
        <f>_xlfn.STDEV.S(D13:D14)/AVERAGE(D13:D14)*100</f>
        <v>1.8203619428093523</v>
      </c>
      <c r="E15" s="10">
        <f>_xlfn.STDEV.S(E13:E14)/AVERAGE(E13:E14)*100</f>
        <v>1.9211316275074244</v>
      </c>
      <c r="F15" s="10">
        <f t="shared" ref="F15:O15" si="6">_xlfn.STDEV.S(F13:F14)/AVERAGE(F13:F14)*100</f>
        <v>0.48974198160146681</v>
      </c>
      <c r="G15" s="10">
        <f>_xlfn.STDEV.S(G13:G14)/AVERAGE(G13:G14)*100</f>
        <v>4.8198086935934628</v>
      </c>
      <c r="H15" s="10">
        <f t="shared" si="6"/>
        <v>19.663085297807992</v>
      </c>
      <c r="I15" s="10">
        <f t="shared" si="6"/>
        <v>2.2122379266423806</v>
      </c>
      <c r="J15" s="10">
        <f t="shared" si="6"/>
        <v>8.6978966250737066</v>
      </c>
      <c r="K15" s="10">
        <f t="shared" si="6"/>
        <v>11.773570303791683</v>
      </c>
      <c r="L15" s="10">
        <f t="shared" si="6"/>
        <v>11.313708498984761</v>
      </c>
      <c r="M15" s="10">
        <f t="shared" si="6"/>
        <v>5.0086730334047118</v>
      </c>
      <c r="N15" s="10">
        <f t="shared" si="6"/>
        <v>8.4772078429595616</v>
      </c>
      <c r="O15" s="10">
        <f t="shared" si="6"/>
        <v>9.7483252551192336</v>
      </c>
      <c r="Q15" s="11" t="s">
        <v>475</v>
      </c>
      <c r="R15" s="10">
        <f>_xlfn.STDEV.S(R13:R14)/AVERAGE(R13:R14)*100</f>
        <v>3.2152871296550769</v>
      </c>
      <c r="S15" s="10">
        <f>_xlfn.STDEV.S(S13:S14)/AVERAGE(S13:S14)*100</f>
        <v>0.42709063216845761</v>
      </c>
      <c r="T15" s="10">
        <f t="shared" ref="T15:AC15" si="7">_xlfn.STDEV.S(T13:T14)/AVERAGE(T13:T14)*100</f>
        <v>3.2719901530506683</v>
      </c>
      <c r="U15" s="10">
        <f>_xlfn.STDEV.S(U13:U14)/AVERAGE(U13:U14)*100</f>
        <v>6.0478536045811229</v>
      </c>
      <c r="V15" s="10">
        <f t="shared" si="7"/>
        <v>4.0425958986666464</v>
      </c>
      <c r="W15" s="10">
        <f t="shared" si="7"/>
        <v>8.0956769223504637</v>
      </c>
      <c r="X15" s="10">
        <f t="shared" si="7"/>
        <v>1.1441857300753207</v>
      </c>
      <c r="Y15" s="10">
        <f t="shared" si="7"/>
        <v>1.4700764681632914</v>
      </c>
      <c r="Z15" s="10">
        <f t="shared" si="7"/>
        <v>1.4252992229963972</v>
      </c>
      <c r="AA15" s="10">
        <f t="shared" si="7"/>
        <v>2.0541649509329916</v>
      </c>
      <c r="AB15" s="10">
        <f t="shared" si="7"/>
        <v>3.3331632783204332</v>
      </c>
      <c r="AC15" s="10">
        <f t="shared" si="7"/>
        <v>1.3155474998819525</v>
      </c>
    </row>
    <row r="16" spans="1:29" x14ac:dyDescent="0.3">
      <c r="C16" s="16" t="s">
        <v>523</v>
      </c>
      <c r="D16" s="12">
        <v>3.8039000000000001</v>
      </c>
      <c r="E16" s="12">
        <v>3.6650999999999998</v>
      </c>
      <c r="F16" s="12">
        <v>3.1040000000000001</v>
      </c>
      <c r="G16" s="12">
        <v>0.89359999999999995</v>
      </c>
      <c r="H16" s="12">
        <v>0.20069999999999999</v>
      </c>
      <c r="I16" s="12">
        <v>7.0300000000000001E-2</v>
      </c>
      <c r="J16" s="12">
        <v>4.9500000000000002E-2</v>
      </c>
      <c r="K16" s="12">
        <v>5.7599999999999998E-2</v>
      </c>
      <c r="L16" s="12">
        <v>4.41E-2</v>
      </c>
      <c r="M16" s="12">
        <v>4.4299999999999999E-2</v>
      </c>
      <c r="N16" s="12">
        <v>4.2999999999999997E-2</v>
      </c>
      <c r="O16" s="12">
        <v>4.3799999999999999E-2</v>
      </c>
      <c r="Q16" s="16" t="s">
        <v>530</v>
      </c>
      <c r="R16" s="12">
        <v>3.819</v>
      </c>
      <c r="S16" s="12">
        <v>3.5769000000000002</v>
      </c>
      <c r="T16" s="12">
        <v>3.2271999999999998</v>
      </c>
      <c r="U16" s="12">
        <v>1.3315999999999999</v>
      </c>
      <c r="V16" s="12">
        <v>0.34460000000000002</v>
      </c>
      <c r="W16" s="12">
        <v>9.74E-2</v>
      </c>
      <c r="X16" s="12">
        <v>5.2600000000000001E-2</v>
      </c>
      <c r="Y16" s="12">
        <v>4.6399999999999997E-2</v>
      </c>
      <c r="Z16" s="12">
        <v>5.1499999999999997E-2</v>
      </c>
      <c r="AA16" s="12">
        <v>4.5600000000000002E-2</v>
      </c>
      <c r="AB16" s="12">
        <v>4.3799999999999999E-2</v>
      </c>
      <c r="AC16" s="12">
        <v>8.2400000000000001E-2</v>
      </c>
    </row>
    <row r="17" spans="1:29" x14ac:dyDescent="0.3">
      <c r="D17" s="12">
        <v>3.7871999999999999</v>
      </c>
      <c r="E17" s="12">
        <v>3.5989</v>
      </c>
      <c r="F17" s="12">
        <v>2.8946999999999998</v>
      </c>
      <c r="G17" s="12">
        <v>0.78520000000000001</v>
      </c>
      <c r="H17" s="12">
        <v>0.192</v>
      </c>
      <c r="I17" s="12">
        <v>7.1800000000000003E-2</v>
      </c>
      <c r="J17" s="12">
        <v>4.8599999999999997E-2</v>
      </c>
      <c r="K17" s="12">
        <v>4.4999999999999998E-2</v>
      </c>
      <c r="L17" s="12">
        <v>4.5900000000000003E-2</v>
      </c>
      <c r="M17" s="12">
        <v>4.4699999999999997E-2</v>
      </c>
      <c r="N17" s="12">
        <v>4.36E-2</v>
      </c>
      <c r="O17" s="12">
        <v>5.7599999999999998E-2</v>
      </c>
      <c r="R17" s="12">
        <v>3.7081</v>
      </c>
      <c r="S17" s="12">
        <v>3.5964999999999998</v>
      </c>
      <c r="T17" s="12">
        <v>2.9340000000000002</v>
      </c>
      <c r="U17" s="12">
        <v>1.4767999999999999</v>
      </c>
      <c r="V17" s="12">
        <v>0.3629</v>
      </c>
      <c r="W17" s="12">
        <v>0.1085</v>
      </c>
      <c r="X17" s="12">
        <v>5.2900000000000003E-2</v>
      </c>
      <c r="Y17" s="12">
        <v>4.7399999999999998E-2</v>
      </c>
      <c r="Z17" s="12">
        <v>4.6199999999999998E-2</v>
      </c>
      <c r="AA17" s="12">
        <v>6.5500000000000003E-2</v>
      </c>
      <c r="AB17" s="12">
        <v>4.3999999999999997E-2</v>
      </c>
      <c r="AC17" s="12">
        <v>4.3299999999999998E-2</v>
      </c>
    </row>
    <row r="18" spans="1:29" s="10" customFormat="1" x14ac:dyDescent="0.3">
      <c r="A18" s="15"/>
      <c r="B18" s="15"/>
      <c r="C18" s="11" t="s">
        <v>475</v>
      </c>
      <c r="D18" s="10">
        <f>_xlfn.STDEV.S(D16:D17)/AVERAGE(D16:D17)*100</f>
        <v>0.31111915916838029</v>
      </c>
      <c r="E18" s="10">
        <f>_xlfn.STDEV.S(E16:E17)/AVERAGE(E16:E17)*100</f>
        <v>1.2888344965459613</v>
      </c>
      <c r="F18" s="10">
        <f t="shared" ref="F18:O18" si="8">_xlfn.STDEV.S(F16:F17)/AVERAGE(F16:F17)*100</f>
        <v>4.9343174121841269</v>
      </c>
      <c r="G18" s="10">
        <f>_xlfn.STDEV.S(G16:G17)/AVERAGE(G16:G17)*100</f>
        <v>9.1315672004552919</v>
      </c>
      <c r="H18" s="10">
        <f t="shared" si="8"/>
        <v>3.1330934536913437</v>
      </c>
      <c r="I18" s="10">
        <f t="shared" si="8"/>
        <v>1.4928362727372586</v>
      </c>
      <c r="J18" s="10">
        <f t="shared" si="8"/>
        <v>1.2974436352046819</v>
      </c>
      <c r="K18" s="10">
        <f t="shared" si="8"/>
        <v>17.367534976511742</v>
      </c>
      <c r="L18" s="10">
        <f t="shared" si="8"/>
        <v>2.8284271247461952</v>
      </c>
      <c r="M18" s="10">
        <f t="shared" si="8"/>
        <v>0.63560160106655572</v>
      </c>
      <c r="N18" s="10">
        <f t="shared" si="8"/>
        <v>0.979824639057577</v>
      </c>
      <c r="O18" s="10">
        <f t="shared" si="8"/>
        <v>19.246693452414995</v>
      </c>
      <c r="Q18" s="11" t="s">
        <v>475</v>
      </c>
      <c r="R18" s="10">
        <f>_xlfn.STDEV.S(R16:R17)/AVERAGE(R16:R17)*100</f>
        <v>2.0836216347222201</v>
      </c>
      <c r="S18" s="10">
        <f>_xlfn.STDEV.S(S16:S17)/AVERAGE(S16:S17)*100</f>
        <v>0.38640792124393064</v>
      </c>
      <c r="T18" s="10">
        <f t="shared" ref="T18:AC18" si="9">_xlfn.STDEV.S(T16:T17)/AVERAGE(T16:T17)*100</f>
        <v>6.7299781939847927</v>
      </c>
      <c r="U18" s="10">
        <f>_xlfn.STDEV.S(U16:U17)/AVERAGE(U16:U17)*100</f>
        <v>7.3117721569781162</v>
      </c>
      <c r="V18" s="10">
        <f t="shared" si="9"/>
        <v>3.6579658221099107</v>
      </c>
      <c r="W18" s="10">
        <f t="shared" si="9"/>
        <v>7.6239779224581596</v>
      </c>
      <c r="X18" s="10">
        <f t="shared" si="9"/>
        <v>0.4021460366937733</v>
      </c>
      <c r="Y18" s="10">
        <f t="shared" si="9"/>
        <v>1.5076903650033011</v>
      </c>
      <c r="Z18" s="10">
        <f t="shared" si="9"/>
        <v>7.6717828869778941</v>
      </c>
      <c r="AA18" s="10">
        <f t="shared" si="9"/>
        <v>25.331098011903393</v>
      </c>
      <c r="AB18" s="10">
        <f t="shared" si="9"/>
        <v>0.32214431944717237</v>
      </c>
      <c r="AC18" s="10">
        <f t="shared" si="9"/>
        <v>43.990254804127325</v>
      </c>
    </row>
    <row r="19" spans="1:29" x14ac:dyDescent="0.3">
      <c r="C19" s="16" t="s">
        <v>524</v>
      </c>
      <c r="D19" s="12">
        <v>3.8913000000000002</v>
      </c>
      <c r="E19" s="12">
        <v>3.5747</v>
      </c>
      <c r="F19" s="12">
        <v>2.1032000000000002</v>
      </c>
      <c r="G19" s="12">
        <v>0.53100000000000003</v>
      </c>
      <c r="H19" s="12">
        <v>0.12540000000000001</v>
      </c>
      <c r="I19" s="12">
        <v>6.5199999999999994E-2</v>
      </c>
      <c r="J19" s="12">
        <v>4.7100000000000003E-2</v>
      </c>
      <c r="K19" s="12">
        <v>4.5100000000000001E-2</v>
      </c>
      <c r="L19" s="12">
        <v>4.5699999999999998E-2</v>
      </c>
      <c r="M19" s="12">
        <v>4.4999999999999998E-2</v>
      </c>
      <c r="N19" s="12">
        <v>4.4499999999999998E-2</v>
      </c>
      <c r="O19" s="12">
        <v>4.9200000000000001E-2</v>
      </c>
      <c r="Q19" s="16" t="s">
        <v>531</v>
      </c>
      <c r="R19" s="12">
        <v>3.7363</v>
      </c>
      <c r="S19" s="12">
        <v>3.4554999999999998</v>
      </c>
      <c r="T19" s="12">
        <v>2.7374999999999998</v>
      </c>
      <c r="U19" s="12">
        <v>1.1996</v>
      </c>
      <c r="V19" s="12">
        <v>0.28460000000000002</v>
      </c>
      <c r="W19" s="12">
        <v>8.4400000000000003E-2</v>
      </c>
      <c r="X19" s="12">
        <v>5.1999999999999998E-2</v>
      </c>
      <c r="Y19" s="12">
        <v>4.6699999999999998E-2</v>
      </c>
      <c r="Z19" s="12">
        <v>5.7500000000000002E-2</v>
      </c>
      <c r="AA19" s="12">
        <v>4.4999999999999998E-2</v>
      </c>
      <c r="AB19" s="12">
        <v>4.4699999999999997E-2</v>
      </c>
      <c r="AC19" s="12">
        <v>4.4200000000000003E-2</v>
      </c>
    </row>
    <row r="20" spans="1:29" x14ac:dyDescent="0.3">
      <c r="D20" s="12">
        <v>3.8210999999999999</v>
      </c>
      <c r="E20" s="12">
        <v>3.4022999999999999</v>
      </c>
      <c r="F20" s="12">
        <v>1.859</v>
      </c>
      <c r="G20" s="12">
        <v>0.503</v>
      </c>
      <c r="H20" s="12">
        <v>0.1482</v>
      </c>
      <c r="I20" s="12">
        <v>6.3399999999999998E-2</v>
      </c>
      <c r="J20" s="12">
        <v>5.6500000000000002E-2</v>
      </c>
      <c r="K20" s="12">
        <v>4.5400000000000003E-2</v>
      </c>
      <c r="L20" s="12">
        <v>4.41E-2</v>
      </c>
      <c r="M20" s="12">
        <v>4.4600000000000001E-2</v>
      </c>
      <c r="N20" s="12">
        <v>4.9099999999999998E-2</v>
      </c>
      <c r="O20" s="12">
        <v>5.1799999999999999E-2</v>
      </c>
      <c r="R20" s="12">
        <v>3.7081</v>
      </c>
      <c r="S20" s="12">
        <v>3.5017999999999998</v>
      </c>
      <c r="T20" s="12">
        <v>3.0952000000000002</v>
      </c>
      <c r="U20" s="12">
        <v>1.4198999999999999</v>
      </c>
      <c r="V20" s="12">
        <v>0.2984</v>
      </c>
      <c r="W20" s="12">
        <v>0.1255</v>
      </c>
      <c r="X20" s="12">
        <v>5.45E-2</v>
      </c>
      <c r="Y20" s="12">
        <v>9.8500000000000004E-2</v>
      </c>
      <c r="Z20" s="12">
        <v>4.5400000000000003E-2</v>
      </c>
      <c r="AA20" s="12">
        <v>7.4399999999999994E-2</v>
      </c>
      <c r="AB20" s="12">
        <v>4.4499999999999998E-2</v>
      </c>
      <c r="AC20" s="12">
        <v>4.4999999999999998E-2</v>
      </c>
    </row>
    <row r="21" spans="1:29" s="10" customFormat="1" x14ac:dyDescent="0.3">
      <c r="A21" s="15"/>
      <c r="B21" s="15"/>
      <c r="C21" s="11" t="s">
        <v>475</v>
      </c>
      <c r="D21" s="10">
        <f>_xlfn.STDEV.S(D19:D20)/AVERAGE(D19:D20)*100</f>
        <v>1.28724900262683</v>
      </c>
      <c r="E21" s="10">
        <f>_xlfn.STDEV.S(E19:E20)/AVERAGE(E19:E20)*100</f>
        <v>3.4944878623064599</v>
      </c>
      <c r="F21" s="10">
        <f t="shared" ref="F21:O21" si="10">_xlfn.STDEV.S(F19:F20)/AVERAGE(F19:F20)*100</f>
        <v>8.7161413338930398</v>
      </c>
      <c r="G21" s="10">
        <f>_xlfn.STDEV.S(G19:G20)/AVERAGE(G19:G20)*100</f>
        <v>3.8295918516873009</v>
      </c>
      <c r="H21" s="10">
        <f t="shared" si="10"/>
        <v>11.785113019775785</v>
      </c>
      <c r="I21" s="10">
        <f t="shared" si="10"/>
        <v>1.9794591075206573</v>
      </c>
      <c r="J21" s="10">
        <f t="shared" si="10"/>
        <v>12.831667457825377</v>
      </c>
      <c r="K21" s="10">
        <f t="shared" si="10"/>
        <v>0.46880007592478551</v>
      </c>
      <c r="L21" s="10">
        <f t="shared" si="10"/>
        <v>2.5197569040055106</v>
      </c>
      <c r="M21" s="10">
        <f t="shared" si="10"/>
        <v>0.6313453403451279</v>
      </c>
      <c r="N21" s="10">
        <f t="shared" si="10"/>
        <v>6.950194857816494</v>
      </c>
      <c r="O21" s="10">
        <f t="shared" si="10"/>
        <v>3.640549764524796</v>
      </c>
      <c r="Q21" s="11" t="s">
        <v>475</v>
      </c>
      <c r="R21" s="10">
        <f>_xlfn.STDEV.S(R19:R20)/AVERAGE(R19:R20)*100</f>
        <v>0.53571573879589063</v>
      </c>
      <c r="S21" s="10">
        <f>_xlfn.STDEV.S(S19:S20)/AVERAGE(S19:S20)*100</f>
        <v>0.94114222382065338</v>
      </c>
      <c r="T21" s="10">
        <f t="shared" ref="T21:AC21" si="11">_xlfn.STDEV.S(T19:T20)/AVERAGE(T19:T20)*100</f>
        <v>8.6728991935271242</v>
      </c>
      <c r="U21" s="10">
        <f>_xlfn.STDEV.S(U19:U20)/AVERAGE(U19:U20)*100</f>
        <v>11.893538758953721</v>
      </c>
      <c r="V21" s="10">
        <f t="shared" si="11"/>
        <v>3.3475381064749032</v>
      </c>
      <c r="W21" s="10">
        <f t="shared" si="11"/>
        <v>27.691366085533236</v>
      </c>
      <c r="X21" s="10">
        <f t="shared" si="11"/>
        <v>3.3197501464157191</v>
      </c>
      <c r="Y21" s="10">
        <f t="shared" si="11"/>
        <v>50.45197144003194</v>
      </c>
      <c r="Z21" s="10">
        <f t="shared" si="11"/>
        <v>16.629722162015963</v>
      </c>
      <c r="AA21" s="10">
        <f t="shared" si="11"/>
        <v>34.82234399813148</v>
      </c>
      <c r="AB21" s="10">
        <f t="shared" si="11"/>
        <v>0.31708824268454849</v>
      </c>
      <c r="AC21" s="10">
        <f t="shared" si="11"/>
        <v>1.268352970738194</v>
      </c>
    </row>
    <row r="22" spans="1:29" x14ac:dyDescent="0.3">
      <c r="C22" s="16" t="s">
        <v>525</v>
      </c>
      <c r="D22" s="12">
        <v>4.2799999999999998E-2</v>
      </c>
      <c r="E22" s="12">
        <v>7.5700000000000003E-2</v>
      </c>
      <c r="F22" s="12">
        <v>5.8299999999999998E-2</v>
      </c>
      <c r="G22" s="12">
        <v>5.74E-2</v>
      </c>
      <c r="H22" s="12">
        <v>7.4099999999999999E-2</v>
      </c>
      <c r="I22" s="12">
        <v>5.8099999999999999E-2</v>
      </c>
      <c r="J22" s="12">
        <v>5.2600000000000001E-2</v>
      </c>
      <c r="K22" s="12">
        <v>0.11020000000000001</v>
      </c>
      <c r="L22" s="12">
        <v>0.1246</v>
      </c>
      <c r="M22" s="12">
        <v>6.25E-2</v>
      </c>
      <c r="N22" s="12">
        <v>7.5700000000000003E-2</v>
      </c>
      <c r="O22" s="12">
        <v>5.2900000000000003E-2</v>
      </c>
      <c r="Q22" s="16" t="s">
        <v>532</v>
      </c>
      <c r="R22" s="12">
        <v>3.5377999999999998</v>
      </c>
      <c r="S22" s="12">
        <v>3.2109999999999999</v>
      </c>
      <c r="T22" s="12">
        <v>1.7261</v>
      </c>
      <c r="U22" s="12">
        <v>0.47039999999999998</v>
      </c>
      <c r="V22" s="12">
        <v>0.1371</v>
      </c>
      <c r="W22" s="12">
        <v>8.7099999999999997E-2</v>
      </c>
      <c r="X22" s="12">
        <v>4.4600000000000001E-2</v>
      </c>
      <c r="Y22" s="12">
        <v>0.10730000000000001</v>
      </c>
      <c r="Z22" s="12">
        <v>4.2500000000000003E-2</v>
      </c>
      <c r="AA22" s="12">
        <v>4.3099999999999999E-2</v>
      </c>
      <c r="AB22" s="12">
        <v>4.1599999999999998E-2</v>
      </c>
      <c r="AC22" s="12">
        <v>4.1399999999999999E-2</v>
      </c>
    </row>
    <row r="23" spans="1:29" x14ac:dyDescent="0.3">
      <c r="D23" s="12">
        <v>4.41E-2</v>
      </c>
      <c r="E23" s="12">
        <v>4.2099999999999999E-2</v>
      </c>
      <c r="F23" s="12">
        <v>5.8999999999999997E-2</v>
      </c>
      <c r="G23" s="12">
        <v>4.3400000000000001E-2</v>
      </c>
      <c r="H23" s="12">
        <v>8.8200000000000001E-2</v>
      </c>
      <c r="I23" s="12">
        <v>5.4100000000000002E-2</v>
      </c>
      <c r="J23" s="12">
        <v>4.1500000000000002E-2</v>
      </c>
      <c r="K23" s="12">
        <v>5.5599999999999997E-2</v>
      </c>
      <c r="L23" s="12">
        <v>4.2200000000000001E-2</v>
      </c>
      <c r="M23" s="12">
        <v>6.0199999999999997E-2</v>
      </c>
      <c r="N23" s="12">
        <v>5.8999999999999997E-2</v>
      </c>
      <c r="O23" s="12">
        <v>4.1399999999999999E-2</v>
      </c>
      <c r="R23" s="12">
        <v>3.6356999999999999</v>
      </c>
      <c r="S23" s="12">
        <v>2.8458000000000001</v>
      </c>
      <c r="T23" s="12">
        <v>1.7232000000000001</v>
      </c>
      <c r="U23" s="12">
        <v>0.47770000000000001</v>
      </c>
      <c r="V23" s="12">
        <v>0.1226</v>
      </c>
      <c r="W23" s="12">
        <v>5.6399999999999999E-2</v>
      </c>
      <c r="X23" s="12">
        <v>4.5600000000000002E-2</v>
      </c>
      <c r="Y23" s="12">
        <v>4.7399999999999998E-2</v>
      </c>
      <c r="Z23" s="12">
        <v>5.0599999999999999E-2</v>
      </c>
      <c r="AA23" s="12">
        <v>4.2000000000000003E-2</v>
      </c>
      <c r="AB23" s="12">
        <v>4.2000000000000003E-2</v>
      </c>
      <c r="AC23" s="12">
        <v>4.1799999999999997E-2</v>
      </c>
    </row>
    <row r="24" spans="1:29" s="10" customFormat="1" x14ac:dyDescent="0.3">
      <c r="A24" s="15"/>
      <c r="B24" s="15"/>
      <c r="C24" s="11" t="s">
        <v>475</v>
      </c>
      <c r="D24" s="10">
        <f>_xlfn.STDEV.S(D22:D23)/AVERAGE(D22:D23)*100</f>
        <v>2.1156244316283397</v>
      </c>
      <c r="E24" s="10">
        <f>_xlfn.STDEV.S(E22:E23)/AVERAGE(E22:E23)*100</f>
        <v>40.337500590607803</v>
      </c>
      <c r="F24" s="10">
        <f t="shared" ref="F24:O24" si="12">_xlfn.STDEV.S(F22:F23)/AVERAGE(F22:F23)*100</f>
        <v>0.84394671241361086</v>
      </c>
      <c r="G24" s="10">
        <f>_xlfn.STDEV.S(G22:G23)/AVERAGE(G22:G23)*100</f>
        <v>19.641855032959651</v>
      </c>
      <c r="H24" s="10">
        <f t="shared" si="12"/>
        <v>12.286143702686779</v>
      </c>
      <c r="I24" s="10">
        <f t="shared" si="12"/>
        <v>5.0417595806527418</v>
      </c>
      <c r="J24" s="10">
        <f t="shared" si="12"/>
        <v>16.682009077939707</v>
      </c>
      <c r="K24" s="10">
        <f t="shared" si="12"/>
        <v>46.571809713854641</v>
      </c>
      <c r="L24" s="10">
        <f t="shared" si="12"/>
        <v>69.862828261116931</v>
      </c>
      <c r="M24" s="10">
        <f t="shared" si="12"/>
        <v>2.6509300680180305</v>
      </c>
      <c r="N24" s="10">
        <f t="shared" si="12"/>
        <v>17.533308457038498</v>
      </c>
      <c r="O24" s="10">
        <f t="shared" si="12"/>
        <v>17.246506858208505</v>
      </c>
      <c r="Q24" s="11" t="s">
        <v>475</v>
      </c>
      <c r="R24" s="10">
        <f>_xlfn.STDEV.S(R22:R23)/AVERAGE(R22:R23)*100</f>
        <v>1.9300412317045534</v>
      </c>
      <c r="S24" s="10">
        <f>_xlfn.STDEV.S(S22:S23)/AVERAGE(S22:S23)*100</f>
        <v>8.5271231174655586</v>
      </c>
      <c r="T24" s="10">
        <f t="shared" ref="T24:AC24" si="13">_xlfn.STDEV.S(T22:T23)/AVERAGE(T22:T23)*100</f>
        <v>0.11890004728153068</v>
      </c>
      <c r="U24" s="10">
        <f>_xlfn.STDEV.S(U22:U23)/AVERAGE(U22:U23)*100</f>
        <v>1.0888892527500933</v>
      </c>
      <c r="V24" s="10">
        <f t="shared" si="13"/>
        <v>7.8960711029687642</v>
      </c>
      <c r="W24" s="10">
        <f t="shared" si="13"/>
        <v>30.255300602685736</v>
      </c>
      <c r="X24" s="10">
        <f t="shared" si="13"/>
        <v>1.5678642598371355</v>
      </c>
      <c r="Y24" s="10">
        <f t="shared" si="13"/>
        <v>54.758495401518047</v>
      </c>
      <c r="Z24" s="10">
        <f t="shared" si="13"/>
        <v>12.304113700560757</v>
      </c>
      <c r="AA24" s="10">
        <f t="shared" si="13"/>
        <v>1.8280081299769682</v>
      </c>
      <c r="AB24" s="10">
        <f t="shared" si="13"/>
        <v>0.67665720687708664</v>
      </c>
      <c r="AC24" s="10">
        <f t="shared" si="13"/>
        <v>0.67991036652552228</v>
      </c>
    </row>
    <row r="25" spans="1:29" x14ac:dyDescent="0.3">
      <c r="C25" s="16" t="s">
        <v>526</v>
      </c>
      <c r="D25" s="12">
        <v>0.4526</v>
      </c>
      <c r="E25" s="12">
        <v>7.6200000000000004E-2</v>
      </c>
      <c r="F25" s="12">
        <v>5.7200000000000001E-2</v>
      </c>
      <c r="G25" s="12">
        <v>4.5999999999999999E-2</v>
      </c>
      <c r="H25" s="12">
        <v>8.1199999999999994E-2</v>
      </c>
      <c r="I25" s="12">
        <v>5.3499999999999999E-2</v>
      </c>
      <c r="J25" s="12">
        <v>4.36E-2</v>
      </c>
      <c r="K25" s="12">
        <v>4.5100000000000001E-2</v>
      </c>
      <c r="L25" s="12">
        <v>4.3900000000000002E-2</v>
      </c>
      <c r="M25" s="12">
        <v>4.5900000000000003E-2</v>
      </c>
      <c r="N25" s="12">
        <v>6.5199999999999994E-2</v>
      </c>
      <c r="O25" s="12">
        <v>4.3700000000000003E-2</v>
      </c>
      <c r="Q25" s="16" t="s">
        <v>533</v>
      </c>
      <c r="R25" s="12">
        <v>3.6059999999999999</v>
      </c>
      <c r="S25" s="12">
        <v>3.3866999999999998</v>
      </c>
      <c r="T25" s="12">
        <v>1.8893</v>
      </c>
      <c r="U25" s="12">
        <v>0.52510000000000001</v>
      </c>
      <c r="V25" s="12">
        <v>0.1321</v>
      </c>
      <c r="W25" s="12">
        <v>6.25E-2</v>
      </c>
      <c r="X25" s="12">
        <v>6.9500000000000006E-2</v>
      </c>
      <c r="Y25" s="12">
        <v>7.2900000000000006E-2</v>
      </c>
      <c r="Z25" s="12">
        <v>4.8000000000000001E-2</v>
      </c>
      <c r="AA25" s="12">
        <v>4.53E-2</v>
      </c>
      <c r="AB25" s="12">
        <v>4.5600000000000002E-2</v>
      </c>
      <c r="AC25" s="12">
        <v>4.5100000000000001E-2</v>
      </c>
    </row>
    <row r="26" spans="1:29" x14ac:dyDescent="0.3">
      <c r="D26" s="12">
        <v>0.40570000000000001</v>
      </c>
      <c r="E26" s="12">
        <v>0.1033</v>
      </c>
      <c r="F26" s="12">
        <v>5.7200000000000001E-2</v>
      </c>
      <c r="G26" s="12">
        <v>4.65E-2</v>
      </c>
      <c r="H26" s="12">
        <v>4.5199999999999997E-2</v>
      </c>
      <c r="I26" s="12">
        <v>7.2999999999999995E-2</v>
      </c>
      <c r="J26" s="12">
        <v>9.2600000000000002E-2</v>
      </c>
      <c r="K26" s="12">
        <v>5.4399999999999997E-2</v>
      </c>
      <c r="L26" s="12">
        <v>4.4900000000000002E-2</v>
      </c>
      <c r="M26" s="12">
        <v>4.65E-2</v>
      </c>
      <c r="N26" s="12">
        <v>7.9299999999999995E-2</v>
      </c>
      <c r="O26" s="12">
        <v>4.3799999999999999E-2</v>
      </c>
      <c r="R26" s="12">
        <v>3.5228999999999999</v>
      </c>
      <c r="S26" s="12">
        <v>3.1097999999999999</v>
      </c>
      <c r="T26" s="12">
        <v>1.9276</v>
      </c>
      <c r="U26" s="12">
        <v>0.44290000000000002</v>
      </c>
      <c r="V26" s="12">
        <v>0.1152</v>
      </c>
      <c r="W26" s="12">
        <v>6.3600000000000004E-2</v>
      </c>
      <c r="X26" s="12">
        <v>0.14560000000000001</v>
      </c>
      <c r="Y26" s="12">
        <v>5.79E-2</v>
      </c>
      <c r="Z26" s="12">
        <v>5.6899999999999999E-2</v>
      </c>
      <c r="AA26" s="12">
        <v>5.04E-2</v>
      </c>
      <c r="AB26" s="12">
        <v>4.4999999999999998E-2</v>
      </c>
      <c r="AC26" s="12">
        <v>4.5499999999999999E-2</v>
      </c>
    </row>
    <row r="27" spans="1:29" s="10" customFormat="1" x14ac:dyDescent="0.3">
      <c r="A27" s="15"/>
      <c r="B27" s="15"/>
      <c r="C27" s="11" t="s">
        <v>475</v>
      </c>
      <c r="D27" s="10">
        <f>_xlfn.STDEV.S(D25:D26)/AVERAGE(D25:D26)*100</f>
        <v>7.7276728504366954</v>
      </c>
      <c r="E27" s="10">
        <f>_xlfn.STDEV.S(E25:E26)/AVERAGE(E25:E26)*100</f>
        <v>21.351079409644015</v>
      </c>
      <c r="F27" s="10">
        <f t="shared" ref="F27:O27" si="14">_xlfn.STDEV.S(F25:F26)/AVERAGE(F25:F26)*100</f>
        <v>0</v>
      </c>
      <c r="G27" s="10">
        <f>_xlfn.STDEV.S(G25:G26)/AVERAGE(G25:G26)*100</f>
        <v>0.76443976344491693</v>
      </c>
      <c r="H27" s="10">
        <f t="shared" si="14"/>
        <v>40.278234371385658</v>
      </c>
      <c r="I27" s="10">
        <f t="shared" si="14"/>
        <v>21.800130012865854</v>
      </c>
      <c r="J27" s="10">
        <f t="shared" si="14"/>
        <v>50.878461495067342</v>
      </c>
      <c r="K27" s="10">
        <f t="shared" si="14"/>
        <v>13.218277517658066</v>
      </c>
      <c r="L27" s="10">
        <f t="shared" si="14"/>
        <v>1.5925828405102433</v>
      </c>
      <c r="M27" s="10">
        <f t="shared" si="14"/>
        <v>0.91832049504745861</v>
      </c>
      <c r="N27" s="10">
        <f t="shared" si="14"/>
        <v>13.799592546339545</v>
      </c>
      <c r="O27" s="10">
        <f t="shared" si="14"/>
        <v>0.16162440712834714</v>
      </c>
      <c r="Q27" s="11" t="s">
        <v>475</v>
      </c>
      <c r="R27" s="10">
        <f>_xlfn.STDEV.S(R25:R26)/AVERAGE(R25:R26)*100</f>
        <v>1.6485172611932293</v>
      </c>
      <c r="S27" s="10">
        <f>_xlfn.STDEV.S(S25:S26)/AVERAGE(S25:S26)*100</f>
        <v>6.0277955117541744</v>
      </c>
      <c r="T27" s="10">
        <f t="shared" ref="T27:AC27" si="15">_xlfn.STDEV.S(T25:T26)/AVERAGE(T25:T26)*100</f>
        <v>1.4190672912282098</v>
      </c>
      <c r="U27" s="10">
        <f>_xlfn.STDEV.S(U25:U26)/AVERAGE(U25:U26)*100</f>
        <v>12.009127564779796</v>
      </c>
      <c r="V27" s="10">
        <f t="shared" si="15"/>
        <v>9.6644598480005293</v>
      </c>
      <c r="W27" s="10">
        <f t="shared" si="15"/>
        <v>1.2336517990566298</v>
      </c>
      <c r="X27" s="10">
        <f t="shared" si="15"/>
        <v>50.033311063036955</v>
      </c>
      <c r="Y27" s="10">
        <f t="shared" si="15"/>
        <v>16.218045440058539</v>
      </c>
      <c r="Z27" s="10">
        <f t="shared" si="15"/>
        <v>11.99857073891377</v>
      </c>
      <c r="AA27" s="10">
        <f t="shared" si="15"/>
        <v>7.5365613041826371</v>
      </c>
      <c r="AB27" s="10">
        <f t="shared" si="15"/>
        <v>0.93656527309477</v>
      </c>
      <c r="AC27" s="10">
        <f t="shared" si="15"/>
        <v>0.62437684872983945</v>
      </c>
    </row>
    <row r="29" spans="1:29" x14ac:dyDescent="0.3">
      <c r="A29" s="12" t="s">
        <v>8</v>
      </c>
    </row>
    <row r="30" spans="1:29" x14ac:dyDescent="0.3">
      <c r="A30" s="12" t="s">
        <v>9</v>
      </c>
    </row>
    <row r="31" spans="1:29" x14ac:dyDescent="0.3">
      <c r="A31" s="12" t="s">
        <v>10</v>
      </c>
      <c r="B31" s="12" t="s">
        <v>413</v>
      </c>
      <c r="C31" s="12" t="s">
        <v>11</v>
      </c>
      <c r="D31" s="12" t="s">
        <v>12</v>
      </c>
      <c r="E31" s="12" t="s">
        <v>13</v>
      </c>
      <c r="F31" s="12" t="s">
        <v>14</v>
      </c>
      <c r="G31" s="12" t="s">
        <v>15</v>
      </c>
      <c r="H31" s="12" t="s">
        <v>16</v>
      </c>
    </row>
    <row r="32" spans="1:29" x14ac:dyDescent="0.3">
      <c r="A32" s="12">
        <v>1</v>
      </c>
      <c r="B32" s="12">
        <v>100</v>
      </c>
      <c r="C32" s="12" t="s">
        <v>17</v>
      </c>
      <c r="D32" s="12" t="s">
        <v>18</v>
      </c>
      <c r="E32" s="12">
        <v>3.665</v>
      </c>
      <c r="F32" s="12">
        <v>3.4860000000000002</v>
      </c>
      <c r="G32" s="12">
        <v>0.253</v>
      </c>
      <c r="H32" s="12">
        <v>7.3</v>
      </c>
    </row>
    <row r="33" spans="1:8" x14ac:dyDescent="0.3">
      <c r="A33" s="12" t="s">
        <v>19</v>
      </c>
      <c r="B33" s="12" t="s">
        <v>19</v>
      </c>
      <c r="C33" s="12">
        <v>6.9029999999999996</v>
      </c>
      <c r="D33" s="12" t="s">
        <v>20</v>
      </c>
      <c r="E33" s="12">
        <v>3.3079999999999998</v>
      </c>
      <c r="F33" s="12" t="s">
        <v>19</v>
      </c>
      <c r="G33" s="12" t="s">
        <v>19</v>
      </c>
      <c r="H33" s="12" t="s">
        <v>19</v>
      </c>
    </row>
    <row r="34" spans="1:8" x14ac:dyDescent="0.3">
      <c r="A34" s="12">
        <v>2</v>
      </c>
      <c r="B34" s="12">
        <v>33.332999999999998</v>
      </c>
      <c r="C34" s="12" t="s">
        <v>17</v>
      </c>
      <c r="D34" s="12" t="s">
        <v>21</v>
      </c>
      <c r="E34" s="12">
        <v>3.5590000000000002</v>
      </c>
      <c r="F34" s="12">
        <v>3.5350000000000001</v>
      </c>
      <c r="G34" s="12">
        <v>3.5000000000000003E-2</v>
      </c>
      <c r="H34" s="12">
        <v>1</v>
      </c>
    </row>
    <row r="35" spans="1:8" x14ac:dyDescent="0.3">
      <c r="A35" s="12" t="s">
        <v>19</v>
      </c>
      <c r="B35" s="12" t="s">
        <v>19</v>
      </c>
      <c r="C35" s="12" t="s">
        <v>17</v>
      </c>
      <c r="D35" s="12" t="s">
        <v>22</v>
      </c>
      <c r="E35" s="12">
        <v>3.51</v>
      </c>
      <c r="F35" s="12" t="s">
        <v>19</v>
      </c>
      <c r="G35" s="12" t="s">
        <v>19</v>
      </c>
      <c r="H35" s="12" t="s">
        <v>19</v>
      </c>
    </row>
    <row r="36" spans="1:8" x14ac:dyDescent="0.3">
      <c r="A36" s="12">
        <v>3</v>
      </c>
      <c r="B36" s="12">
        <v>11.111000000000001</v>
      </c>
      <c r="C36" s="12">
        <v>24.655000000000001</v>
      </c>
      <c r="D36" s="12" t="s">
        <v>23</v>
      </c>
      <c r="E36" s="12">
        <v>3.4889999999999999</v>
      </c>
      <c r="F36" s="12">
        <v>3.3769999999999998</v>
      </c>
      <c r="G36" s="12">
        <v>0.158</v>
      </c>
      <c r="H36" s="12">
        <v>4.7</v>
      </c>
    </row>
    <row r="37" spans="1:8" x14ac:dyDescent="0.3">
      <c r="A37" s="12" t="s">
        <v>19</v>
      </c>
      <c r="B37" s="12" t="s">
        <v>19</v>
      </c>
      <c r="C37" s="12">
        <v>6.2130000000000001</v>
      </c>
      <c r="D37" s="12" t="s">
        <v>24</v>
      </c>
      <c r="E37" s="12">
        <v>3.266</v>
      </c>
      <c r="F37" s="12" t="s">
        <v>19</v>
      </c>
      <c r="G37" s="12" t="s">
        <v>19</v>
      </c>
      <c r="H37" s="12" t="s">
        <v>19</v>
      </c>
    </row>
    <row r="38" spans="1:8" x14ac:dyDescent="0.3">
      <c r="A38" s="12">
        <v>4</v>
      </c>
      <c r="B38" s="12">
        <v>3.7040000000000002</v>
      </c>
      <c r="C38" s="12">
        <v>3.9359999999999999</v>
      </c>
      <c r="D38" s="12" t="s">
        <v>25</v>
      </c>
      <c r="E38" s="12">
        <v>3.0049999999999999</v>
      </c>
      <c r="F38" s="12">
        <v>3.0009999999999999</v>
      </c>
      <c r="G38" s="12">
        <v>5.0000000000000001E-3</v>
      </c>
      <c r="H38" s="12">
        <v>0.2</v>
      </c>
    </row>
    <row r="39" spans="1:8" x14ac:dyDescent="0.3">
      <c r="A39" s="12" t="s">
        <v>19</v>
      </c>
      <c r="B39" s="12" t="s">
        <v>19</v>
      </c>
      <c r="C39" s="12">
        <v>3.8969999999999998</v>
      </c>
      <c r="D39" s="12" t="s">
        <v>26</v>
      </c>
      <c r="E39" s="12">
        <v>2.9980000000000002</v>
      </c>
      <c r="F39" s="12" t="s">
        <v>19</v>
      </c>
      <c r="G39" s="12" t="s">
        <v>19</v>
      </c>
      <c r="H39" s="12" t="s">
        <v>19</v>
      </c>
    </row>
    <row r="40" spans="1:8" x14ac:dyDescent="0.3">
      <c r="A40" s="12">
        <v>5</v>
      </c>
      <c r="B40" s="12">
        <v>1.2350000000000001</v>
      </c>
      <c r="C40" s="12">
        <v>1.2769999999999999</v>
      </c>
      <c r="D40" s="12" t="s">
        <v>27</v>
      </c>
      <c r="E40" s="12">
        <v>1.911</v>
      </c>
      <c r="F40" s="12">
        <v>1.83</v>
      </c>
      <c r="G40" s="12">
        <v>0.114</v>
      </c>
      <c r="H40" s="12">
        <v>6.2</v>
      </c>
    </row>
    <row r="41" spans="1:8" x14ac:dyDescent="0.3">
      <c r="A41" s="12" t="s">
        <v>19</v>
      </c>
      <c r="B41" s="12" t="s">
        <v>19</v>
      </c>
      <c r="C41" s="12">
        <v>1.097</v>
      </c>
      <c r="D41" s="12" t="s">
        <v>28</v>
      </c>
      <c r="E41" s="12">
        <v>1.75</v>
      </c>
      <c r="F41" s="12" t="s">
        <v>19</v>
      </c>
      <c r="G41" s="12" t="s">
        <v>19</v>
      </c>
      <c r="H41" s="12" t="s">
        <v>19</v>
      </c>
    </row>
    <row r="42" spans="1:8" x14ac:dyDescent="0.3">
      <c r="A42" s="12">
        <v>6</v>
      </c>
      <c r="B42" s="12">
        <v>0.41199999999999998</v>
      </c>
      <c r="C42" s="12">
        <v>0.42299999999999999</v>
      </c>
      <c r="D42" s="12" t="s">
        <v>29</v>
      </c>
      <c r="E42" s="12">
        <v>0.90500000000000003</v>
      </c>
      <c r="F42" s="12">
        <v>0.93100000000000005</v>
      </c>
      <c r="G42" s="12">
        <v>3.5999999999999997E-2</v>
      </c>
      <c r="H42" s="12">
        <v>3.9</v>
      </c>
    </row>
    <row r="43" spans="1:8" x14ac:dyDescent="0.3">
      <c r="A43" s="12" t="s">
        <v>19</v>
      </c>
      <c r="B43" s="12" t="s">
        <v>19</v>
      </c>
      <c r="C43" s="12">
        <v>0.45500000000000002</v>
      </c>
      <c r="D43" s="12" t="s">
        <v>30</v>
      </c>
      <c r="E43" s="12">
        <v>0.95699999999999996</v>
      </c>
      <c r="F43" s="12" t="s">
        <v>19</v>
      </c>
      <c r="G43" s="12" t="s">
        <v>19</v>
      </c>
      <c r="H43" s="12" t="s">
        <v>19</v>
      </c>
    </row>
    <row r="44" spans="1:8" x14ac:dyDescent="0.3">
      <c r="A44" s="12">
        <v>7</v>
      </c>
      <c r="B44" s="12">
        <v>0.13700000000000001</v>
      </c>
      <c r="C44" s="12">
        <v>0.122</v>
      </c>
      <c r="D44" s="12" t="s">
        <v>31</v>
      </c>
      <c r="E44" s="12">
        <v>0.33700000000000002</v>
      </c>
      <c r="F44" s="12">
        <v>0.35199999999999998</v>
      </c>
      <c r="G44" s="12">
        <v>0.02</v>
      </c>
      <c r="H44" s="12">
        <v>5.8</v>
      </c>
    </row>
    <row r="45" spans="1:8" x14ac:dyDescent="0.3">
      <c r="A45" s="12" t="s">
        <v>19</v>
      </c>
      <c r="B45" s="12" t="s">
        <v>19</v>
      </c>
      <c r="C45" s="12">
        <v>0.13600000000000001</v>
      </c>
      <c r="D45" s="12" t="s">
        <v>32</v>
      </c>
      <c r="E45" s="12">
        <v>0.36599999999999999</v>
      </c>
      <c r="F45" s="12" t="s">
        <v>19</v>
      </c>
      <c r="G45" s="12" t="s">
        <v>19</v>
      </c>
      <c r="H45" s="12" t="s">
        <v>19</v>
      </c>
    </row>
    <row r="46" spans="1:8" x14ac:dyDescent="0.3">
      <c r="A46" s="12">
        <v>8</v>
      </c>
      <c r="B46" s="12">
        <v>4.5999999999999999E-2</v>
      </c>
      <c r="C46" s="12">
        <v>4.1000000000000002E-2</v>
      </c>
      <c r="D46" s="12" t="s">
        <v>33</v>
      </c>
      <c r="E46" s="12">
        <v>0.14799999999999999</v>
      </c>
      <c r="F46" s="12">
        <v>0.14899999999999999</v>
      </c>
      <c r="G46" s="12">
        <v>0</v>
      </c>
      <c r="H46" s="12">
        <v>0.3</v>
      </c>
    </row>
    <row r="47" spans="1:8" x14ac:dyDescent="0.3">
      <c r="A47" s="12" t="s">
        <v>19</v>
      </c>
      <c r="B47" s="12" t="s">
        <v>19</v>
      </c>
      <c r="C47" s="12">
        <v>4.1000000000000002E-2</v>
      </c>
      <c r="D47" s="12" t="s">
        <v>34</v>
      </c>
      <c r="E47" s="12">
        <v>0.14899999999999999</v>
      </c>
      <c r="F47" s="12" t="s">
        <v>19</v>
      </c>
      <c r="G47" s="12" t="s">
        <v>19</v>
      </c>
      <c r="H47" s="12" t="s">
        <v>19</v>
      </c>
    </row>
    <row r="48" spans="1:8" x14ac:dyDescent="0.3">
      <c r="A48" s="12">
        <v>9</v>
      </c>
      <c r="B48" s="12">
        <v>1.4999999999999999E-2</v>
      </c>
      <c r="C48" s="12">
        <v>1.6E-2</v>
      </c>
      <c r="D48" s="12" t="s">
        <v>35</v>
      </c>
      <c r="E48" s="12">
        <v>8.5999999999999993E-2</v>
      </c>
      <c r="F48" s="12">
        <v>8.2000000000000003E-2</v>
      </c>
      <c r="G48" s="12">
        <v>6.0000000000000001E-3</v>
      </c>
      <c r="H48" s="12">
        <v>7.1</v>
      </c>
    </row>
    <row r="49" spans="1:10" x14ac:dyDescent="0.3">
      <c r="A49" s="12" t="s">
        <v>19</v>
      </c>
      <c r="B49" s="12" t="s">
        <v>19</v>
      </c>
      <c r="C49" s="12">
        <v>1.2999999999999999E-2</v>
      </c>
      <c r="D49" s="12" t="s">
        <v>36</v>
      </c>
      <c r="E49" s="12">
        <v>7.8E-2</v>
      </c>
      <c r="F49" s="12" t="s">
        <v>19</v>
      </c>
      <c r="G49" s="12" t="s">
        <v>19</v>
      </c>
      <c r="H49" s="12" t="s">
        <v>19</v>
      </c>
    </row>
    <row r="50" spans="1:10" x14ac:dyDescent="0.3">
      <c r="A50" s="12">
        <v>10</v>
      </c>
      <c r="B50" s="12">
        <v>5.0000000000000001E-3</v>
      </c>
      <c r="C50" s="12">
        <v>6.0000000000000001E-3</v>
      </c>
      <c r="D50" s="12" t="s">
        <v>37</v>
      </c>
      <c r="E50" s="12">
        <v>5.8000000000000003E-2</v>
      </c>
      <c r="F50" s="12">
        <v>5.7000000000000002E-2</v>
      </c>
      <c r="G50" s="12">
        <v>2E-3</v>
      </c>
      <c r="H50" s="12">
        <v>4</v>
      </c>
    </row>
    <row r="51" spans="1:10" x14ac:dyDescent="0.3">
      <c r="A51" s="12" t="s">
        <v>19</v>
      </c>
      <c r="B51" s="12" t="s">
        <v>19</v>
      </c>
      <c r="C51" s="12">
        <v>4.0000000000000001E-3</v>
      </c>
      <c r="D51" s="12" t="s">
        <v>38</v>
      </c>
      <c r="E51" s="12">
        <v>5.5E-2</v>
      </c>
      <c r="F51" s="12" t="s">
        <v>19</v>
      </c>
      <c r="G51" s="12" t="s">
        <v>19</v>
      </c>
      <c r="H51" s="12" t="s">
        <v>19</v>
      </c>
    </row>
    <row r="52" spans="1:10" x14ac:dyDescent="0.3">
      <c r="A52" s="12">
        <v>11</v>
      </c>
      <c r="B52" s="12">
        <v>2E-3</v>
      </c>
      <c r="C52" s="12">
        <v>5.0000000000000001E-3</v>
      </c>
      <c r="D52" s="12" t="s">
        <v>39</v>
      </c>
      <c r="E52" s="12">
        <v>5.6000000000000001E-2</v>
      </c>
      <c r="F52" s="12">
        <v>5.1999999999999998E-2</v>
      </c>
      <c r="G52" s="12">
        <v>6.0000000000000001E-3</v>
      </c>
      <c r="H52" s="12">
        <v>11.2</v>
      </c>
    </row>
    <row r="53" spans="1:10" x14ac:dyDescent="0.3">
      <c r="A53" s="12" t="s">
        <v>19</v>
      </c>
      <c r="B53" s="12" t="s">
        <v>19</v>
      </c>
      <c r="C53" s="12">
        <v>2E-3</v>
      </c>
      <c r="D53" s="12" t="s">
        <v>40</v>
      </c>
      <c r="E53" s="12">
        <v>4.8000000000000001E-2</v>
      </c>
      <c r="F53" s="12" t="s">
        <v>19</v>
      </c>
      <c r="G53" s="12" t="s">
        <v>19</v>
      </c>
      <c r="H53" s="12" t="s">
        <v>19</v>
      </c>
    </row>
    <row r="54" spans="1:10" x14ac:dyDescent="0.3">
      <c r="A54" s="12">
        <v>12</v>
      </c>
      <c r="B54" s="12">
        <v>1E-3</v>
      </c>
      <c r="C54" s="12">
        <v>4.0000000000000001E-3</v>
      </c>
      <c r="D54" s="12" t="s">
        <v>41</v>
      </c>
      <c r="E54" s="12">
        <v>5.2999999999999999E-2</v>
      </c>
      <c r="F54" s="12">
        <v>5.0999999999999997E-2</v>
      </c>
      <c r="G54" s="12">
        <v>3.0000000000000001E-3</v>
      </c>
      <c r="H54" s="12">
        <v>6.1</v>
      </c>
    </row>
    <row r="55" spans="1:10" x14ac:dyDescent="0.3">
      <c r="A55" s="12" t="s">
        <v>19</v>
      </c>
      <c r="B55" s="12" t="s">
        <v>19</v>
      </c>
      <c r="C55" s="12">
        <v>2E-3</v>
      </c>
      <c r="D55" s="12" t="s">
        <v>42</v>
      </c>
      <c r="E55" s="12">
        <v>4.8000000000000001E-2</v>
      </c>
      <c r="F55" s="12" t="s">
        <v>19</v>
      </c>
      <c r="G55" s="12" t="s">
        <v>19</v>
      </c>
      <c r="H55" s="12" t="s">
        <v>19</v>
      </c>
    </row>
    <row r="56" spans="1:10" x14ac:dyDescent="0.3">
      <c r="A56" s="12" t="s">
        <v>43</v>
      </c>
    </row>
    <row r="57" spans="1:10" x14ac:dyDescent="0.3">
      <c r="A57" s="12" t="s">
        <v>44</v>
      </c>
      <c r="B57" s="12" t="s">
        <v>45</v>
      </c>
      <c r="C57" s="12">
        <v>5.0999999999999997E-2</v>
      </c>
      <c r="D57" s="12" t="s">
        <v>46</v>
      </c>
    </row>
    <row r="58" spans="1:10" x14ac:dyDescent="0.3">
      <c r="A58" s="12" t="s">
        <v>47</v>
      </c>
      <c r="B58" s="12" t="s">
        <v>48</v>
      </c>
      <c r="C58" s="12">
        <v>3.5350000000000001</v>
      </c>
      <c r="D58" s="12" t="s">
        <v>49</v>
      </c>
    </row>
    <row r="59" spans="1:10" x14ac:dyDescent="0.3">
      <c r="A59" s="12" t="s">
        <v>50</v>
      </c>
    </row>
    <row r="60" spans="1:10" x14ac:dyDescent="0.3">
      <c r="A60" s="12" t="s">
        <v>414</v>
      </c>
    </row>
    <row r="61" spans="1:10" x14ac:dyDescent="0.3">
      <c r="A61" s="12" t="s">
        <v>10</v>
      </c>
      <c r="B61" s="12" t="s">
        <v>12</v>
      </c>
      <c r="C61" s="12" t="s">
        <v>13</v>
      </c>
      <c r="D61" s="12" t="s">
        <v>51</v>
      </c>
      <c r="E61" s="12" t="s">
        <v>52</v>
      </c>
      <c r="F61" s="12" t="s">
        <v>53</v>
      </c>
      <c r="G61" s="12" t="s">
        <v>15</v>
      </c>
      <c r="H61" s="12" t="s">
        <v>16</v>
      </c>
      <c r="I61" s="12" t="s">
        <v>415</v>
      </c>
      <c r="J61" s="12" t="s">
        <v>416</v>
      </c>
    </row>
    <row r="62" spans="1:10" x14ac:dyDescent="0.3">
      <c r="A62" s="12">
        <v>1</v>
      </c>
      <c r="B62" s="12" t="s">
        <v>54</v>
      </c>
      <c r="C62" s="12">
        <v>3.6760000000000002</v>
      </c>
      <c r="D62" s="12" t="s">
        <v>51</v>
      </c>
      <c r="E62" s="12" t="s">
        <v>17</v>
      </c>
      <c r="F62" s="12" t="s">
        <v>17</v>
      </c>
      <c r="G62" s="12" t="s">
        <v>17</v>
      </c>
      <c r="H62" s="12" t="s">
        <v>17</v>
      </c>
      <c r="I62" s="12">
        <v>1</v>
      </c>
      <c r="J62" s="12" t="s">
        <v>17</v>
      </c>
    </row>
    <row r="63" spans="1:10" x14ac:dyDescent="0.3">
      <c r="A63" s="12" t="s">
        <v>19</v>
      </c>
      <c r="B63" s="12" t="s">
        <v>78</v>
      </c>
      <c r="C63" s="12">
        <v>3.6930000000000001</v>
      </c>
      <c r="D63" s="12" t="s">
        <v>51</v>
      </c>
      <c r="E63" s="12" t="s">
        <v>17</v>
      </c>
      <c r="F63" s="12" t="s">
        <v>19</v>
      </c>
      <c r="G63" s="12" t="s">
        <v>19</v>
      </c>
      <c r="H63" s="12" t="s">
        <v>19</v>
      </c>
      <c r="I63" s="12" t="s">
        <v>19</v>
      </c>
      <c r="J63" s="12" t="s">
        <v>19</v>
      </c>
    </row>
    <row r="64" spans="1:10" x14ac:dyDescent="0.3">
      <c r="A64" s="12">
        <v>2</v>
      </c>
      <c r="B64" s="12" t="s">
        <v>55</v>
      </c>
      <c r="C64" s="12">
        <v>3.5339999999999998</v>
      </c>
      <c r="E64" s="12" t="s">
        <v>17</v>
      </c>
      <c r="F64" s="12" t="s">
        <v>17</v>
      </c>
      <c r="G64" s="12" t="s">
        <v>17</v>
      </c>
      <c r="H64" s="12" t="s">
        <v>17</v>
      </c>
      <c r="I64" s="12">
        <v>3</v>
      </c>
      <c r="J64" s="12" t="s">
        <v>17</v>
      </c>
    </row>
    <row r="65" spans="1:10" x14ac:dyDescent="0.3">
      <c r="A65" s="12" t="s">
        <v>19</v>
      </c>
      <c r="B65" s="12" t="s">
        <v>79</v>
      </c>
      <c r="C65" s="12">
        <v>3.577</v>
      </c>
      <c r="D65" s="12" t="s">
        <v>51</v>
      </c>
      <c r="E65" s="12" t="s">
        <v>17</v>
      </c>
      <c r="F65" s="12" t="s">
        <v>19</v>
      </c>
      <c r="G65" s="12" t="s">
        <v>19</v>
      </c>
      <c r="H65" s="12" t="s">
        <v>19</v>
      </c>
      <c r="I65" s="12" t="s">
        <v>19</v>
      </c>
      <c r="J65" s="12" t="s">
        <v>19</v>
      </c>
    </row>
    <row r="66" spans="1:10" x14ac:dyDescent="0.3">
      <c r="A66" s="12">
        <v>3</v>
      </c>
      <c r="B66" s="12" t="s">
        <v>56</v>
      </c>
      <c r="C66" s="12">
        <v>3.371</v>
      </c>
      <c r="E66" s="12">
        <v>8.4489999999999998</v>
      </c>
      <c r="F66" s="12">
        <v>11.391999999999999</v>
      </c>
      <c r="G66" s="12">
        <v>4.1619999999999999</v>
      </c>
      <c r="H66" s="12">
        <v>36.5</v>
      </c>
      <c r="I66" s="12">
        <v>9</v>
      </c>
      <c r="J66" s="12">
        <v>102.53100000000001</v>
      </c>
    </row>
    <row r="67" spans="1:10" x14ac:dyDescent="0.3">
      <c r="A67" s="12" t="s">
        <v>19</v>
      </c>
      <c r="B67" s="12" t="s">
        <v>80</v>
      </c>
      <c r="C67" s="12">
        <v>3.46</v>
      </c>
      <c r="E67" s="12">
        <v>14.335000000000001</v>
      </c>
      <c r="F67" s="12" t="s">
        <v>19</v>
      </c>
      <c r="G67" s="12" t="s">
        <v>19</v>
      </c>
      <c r="H67" s="12" t="s">
        <v>19</v>
      </c>
      <c r="I67" s="12" t="s">
        <v>19</v>
      </c>
      <c r="J67" s="12" t="s">
        <v>19</v>
      </c>
    </row>
    <row r="68" spans="1:10" x14ac:dyDescent="0.3">
      <c r="A68" s="12">
        <v>4</v>
      </c>
      <c r="B68" s="12" t="s">
        <v>57</v>
      </c>
      <c r="C68" s="12">
        <v>1.948</v>
      </c>
      <c r="E68" s="12">
        <v>1.3220000000000001</v>
      </c>
      <c r="F68" s="12">
        <v>1.669</v>
      </c>
      <c r="G68" s="12">
        <v>0.49</v>
      </c>
      <c r="H68" s="12">
        <v>29.4</v>
      </c>
      <c r="I68" s="12">
        <v>27</v>
      </c>
      <c r="J68" s="12">
        <v>45.055</v>
      </c>
    </row>
    <row r="69" spans="1:10" x14ac:dyDescent="0.3">
      <c r="A69" s="12" t="s">
        <v>19</v>
      </c>
      <c r="B69" s="12" t="s">
        <v>81</v>
      </c>
      <c r="C69" s="12">
        <v>2.4</v>
      </c>
      <c r="E69" s="12">
        <v>2.0150000000000001</v>
      </c>
      <c r="F69" s="12" t="s">
        <v>19</v>
      </c>
      <c r="G69" s="12" t="s">
        <v>19</v>
      </c>
      <c r="H69" s="12" t="s">
        <v>19</v>
      </c>
      <c r="I69" s="12" t="s">
        <v>19</v>
      </c>
      <c r="J69" s="12" t="s">
        <v>19</v>
      </c>
    </row>
    <row r="70" spans="1:10" x14ac:dyDescent="0.3">
      <c r="A70" s="12">
        <v>5</v>
      </c>
      <c r="B70" s="12" t="s">
        <v>58</v>
      </c>
      <c r="C70" s="12">
        <v>0.64900000000000002</v>
      </c>
      <c r="E70" s="12">
        <v>0.27700000000000002</v>
      </c>
      <c r="F70" s="12">
        <v>0.22700000000000001</v>
      </c>
      <c r="G70" s="12">
        <v>7.0000000000000007E-2</v>
      </c>
      <c r="H70" s="12">
        <v>30.7</v>
      </c>
      <c r="I70" s="12">
        <v>81</v>
      </c>
      <c r="J70" s="12">
        <v>18.420999999999999</v>
      </c>
    </row>
    <row r="71" spans="1:10" x14ac:dyDescent="0.3">
      <c r="A71" s="12" t="s">
        <v>19</v>
      </c>
      <c r="B71" s="12" t="s">
        <v>82</v>
      </c>
      <c r="C71" s="12">
        <v>0.45600000000000002</v>
      </c>
      <c r="E71" s="12">
        <v>0.17799999999999999</v>
      </c>
      <c r="F71" s="12" t="s">
        <v>19</v>
      </c>
      <c r="G71" s="12" t="s">
        <v>19</v>
      </c>
      <c r="H71" s="12" t="s">
        <v>19</v>
      </c>
      <c r="I71" s="12" t="s">
        <v>19</v>
      </c>
      <c r="J71" s="12" t="s">
        <v>19</v>
      </c>
    </row>
    <row r="72" spans="1:10" x14ac:dyDescent="0.3">
      <c r="A72" s="12">
        <v>6</v>
      </c>
      <c r="B72" s="12" t="s">
        <v>59</v>
      </c>
      <c r="C72" s="12">
        <v>0.17299999999999999</v>
      </c>
      <c r="E72" s="12">
        <v>5.0999999999999997E-2</v>
      </c>
      <c r="F72" s="12">
        <v>4.3999999999999997E-2</v>
      </c>
      <c r="G72" s="12">
        <v>0.01</v>
      </c>
      <c r="H72" s="12">
        <v>22.3</v>
      </c>
      <c r="I72" s="12">
        <v>243</v>
      </c>
      <c r="J72" s="12">
        <v>10.705</v>
      </c>
    </row>
    <row r="73" spans="1:10" x14ac:dyDescent="0.3">
      <c r="A73" s="12" t="s">
        <v>19</v>
      </c>
      <c r="B73" s="12" t="s">
        <v>83</v>
      </c>
      <c r="C73" s="12">
        <v>0.13900000000000001</v>
      </c>
      <c r="E73" s="12">
        <v>3.6999999999999998E-2</v>
      </c>
      <c r="F73" s="12" t="s">
        <v>19</v>
      </c>
      <c r="G73" s="12" t="s">
        <v>19</v>
      </c>
      <c r="H73" s="12" t="s">
        <v>19</v>
      </c>
      <c r="I73" s="12" t="s">
        <v>19</v>
      </c>
      <c r="J73" s="12" t="s">
        <v>19</v>
      </c>
    </row>
    <row r="74" spans="1:10" x14ac:dyDescent="0.3">
      <c r="A74" s="12">
        <v>7</v>
      </c>
      <c r="B74" s="12" t="s">
        <v>60</v>
      </c>
      <c r="C74" s="12">
        <v>6.8000000000000005E-2</v>
      </c>
      <c r="E74" s="12">
        <v>8.9999999999999993E-3</v>
      </c>
      <c r="F74" s="12">
        <v>8.0000000000000002E-3</v>
      </c>
      <c r="G74" s="12">
        <v>1E-3</v>
      </c>
      <c r="H74" s="12">
        <v>16</v>
      </c>
      <c r="I74" s="12">
        <v>729</v>
      </c>
      <c r="J74" s="12">
        <v>5.8689999999999998</v>
      </c>
    </row>
    <row r="75" spans="1:10" x14ac:dyDescent="0.3">
      <c r="A75" s="12" t="s">
        <v>19</v>
      </c>
      <c r="B75" s="12" t="s">
        <v>84</v>
      </c>
      <c r="C75" s="12">
        <v>6.3E-2</v>
      </c>
      <c r="E75" s="12">
        <v>7.0000000000000001E-3</v>
      </c>
      <c r="F75" s="12" t="s">
        <v>19</v>
      </c>
      <c r="G75" s="12" t="s">
        <v>19</v>
      </c>
      <c r="H75" s="12" t="s">
        <v>19</v>
      </c>
      <c r="I75" s="12" t="s">
        <v>19</v>
      </c>
      <c r="J75" s="12" t="s">
        <v>19</v>
      </c>
    </row>
    <row r="76" spans="1:10" x14ac:dyDescent="0.3">
      <c r="A76" s="12">
        <v>8</v>
      </c>
      <c r="B76" s="12" t="s">
        <v>61</v>
      </c>
      <c r="C76" s="12">
        <v>4.5999999999999999E-2</v>
      </c>
      <c r="D76" s="12" t="s">
        <v>51</v>
      </c>
      <c r="E76" s="12">
        <v>1E-3</v>
      </c>
      <c r="F76" s="12">
        <v>1E-3</v>
      </c>
      <c r="G76" s="12">
        <v>0</v>
      </c>
      <c r="H76" s="12">
        <v>21.7</v>
      </c>
      <c r="I76" s="12">
        <v>2187</v>
      </c>
      <c r="J76" s="12">
        <v>3.2320000000000002</v>
      </c>
    </row>
    <row r="77" spans="1:10" x14ac:dyDescent="0.3">
      <c r="A77" s="12" t="s">
        <v>19</v>
      </c>
      <c r="B77" s="12" t="s">
        <v>85</v>
      </c>
      <c r="C77" s="12">
        <v>4.8000000000000001E-2</v>
      </c>
      <c r="D77" s="12" t="s">
        <v>51</v>
      </c>
      <c r="E77" s="12">
        <v>2E-3</v>
      </c>
      <c r="F77" s="12" t="s">
        <v>19</v>
      </c>
      <c r="G77" s="12" t="s">
        <v>19</v>
      </c>
      <c r="H77" s="12" t="s">
        <v>19</v>
      </c>
      <c r="I77" s="12" t="s">
        <v>19</v>
      </c>
      <c r="J77" s="12" t="s">
        <v>19</v>
      </c>
    </row>
    <row r="78" spans="1:10" x14ac:dyDescent="0.3">
      <c r="A78" s="12">
        <v>9</v>
      </c>
      <c r="B78" s="12" t="s">
        <v>62</v>
      </c>
      <c r="C78" s="12">
        <v>5.0999999999999997E-2</v>
      </c>
      <c r="E78" s="12">
        <v>3.0000000000000001E-3</v>
      </c>
      <c r="F78" s="12">
        <v>2E-3</v>
      </c>
      <c r="G78" s="12">
        <v>2E-3</v>
      </c>
      <c r="H78" s="12">
        <v>94.2</v>
      </c>
      <c r="I78" s="12">
        <v>6561</v>
      </c>
      <c r="J78" s="12">
        <v>11.167999999999999</v>
      </c>
    </row>
    <row r="79" spans="1:10" x14ac:dyDescent="0.3">
      <c r="A79" s="12" t="s">
        <v>19</v>
      </c>
      <c r="B79" s="12" t="s">
        <v>86</v>
      </c>
      <c r="C79" s="12">
        <v>4.3999999999999997E-2</v>
      </c>
      <c r="D79" s="12" t="s">
        <v>51</v>
      </c>
      <c r="E79" s="12">
        <v>1E-3</v>
      </c>
      <c r="F79" s="12" t="s">
        <v>19</v>
      </c>
      <c r="G79" s="12" t="s">
        <v>19</v>
      </c>
      <c r="H79" s="12" t="s">
        <v>19</v>
      </c>
      <c r="I79" s="12" t="s">
        <v>19</v>
      </c>
      <c r="J79" s="12" t="s">
        <v>19</v>
      </c>
    </row>
    <row r="80" spans="1:10" x14ac:dyDescent="0.3">
      <c r="A80" s="12">
        <v>97</v>
      </c>
      <c r="B80" s="12" t="s">
        <v>114</v>
      </c>
      <c r="C80" s="12">
        <v>3.8180000000000001</v>
      </c>
      <c r="D80" s="12" t="s">
        <v>51</v>
      </c>
      <c r="E80" s="12" t="s">
        <v>17</v>
      </c>
      <c r="F80" s="12" t="s">
        <v>17</v>
      </c>
      <c r="G80" s="12" t="s">
        <v>17</v>
      </c>
      <c r="H80" s="12" t="s">
        <v>17</v>
      </c>
      <c r="I80" s="12">
        <v>1</v>
      </c>
      <c r="J80" s="12" t="s">
        <v>17</v>
      </c>
    </row>
    <row r="81" spans="1:10" x14ac:dyDescent="0.3">
      <c r="A81" s="12" t="s">
        <v>19</v>
      </c>
      <c r="B81" s="12" t="s">
        <v>138</v>
      </c>
      <c r="C81" s="12">
        <v>3.8660000000000001</v>
      </c>
      <c r="D81" s="12" t="s">
        <v>51</v>
      </c>
      <c r="E81" s="12" t="s">
        <v>17</v>
      </c>
      <c r="F81" s="12" t="s">
        <v>19</v>
      </c>
      <c r="G81" s="12" t="s">
        <v>19</v>
      </c>
      <c r="H81" s="12" t="s">
        <v>19</v>
      </c>
      <c r="I81" s="12" t="s">
        <v>19</v>
      </c>
      <c r="J81" s="12" t="s">
        <v>19</v>
      </c>
    </row>
    <row r="82" spans="1:10" x14ac:dyDescent="0.3">
      <c r="A82" s="12">
        <v>98</v>
      </c>
      <c r="B82" s="12" t="s">
        <v>115</v>
      </c>
      <c r="C82" s="12">
        <v>3.7189999999999999</v>
      </c>
      <c r="D82" s="12" t="s">
        <v>51</v>
      </c>
      <c r="E82" s="12" t="s">
        <v>17</v>
      </c>
      <c r="F82" s="12" t="s">
        <v>17</v>
      </c>
      <c r="G82" s="12" t="s">
        <v>17</v>
      </c>
      <c r="H82" s="12" t="s">
        <v>17</v>
      </c>
      <c r="I82" s="12">
        <v>3</v>
      </c>
      <c r="J82" s="12" t="s">
        <v>17</v>
      </c>
    </row>
    <row r="83" spans="1:10" x14ac:dyDescent="0.3">
      <c r="A83" s="12" t="s">
        <v>19</v>
      </c>
      <c r="B83" s="12" t="s">
        <v>139</v>
      </c>
      <c r="C83" s="12">
        <v>3.7949999999999999</v>
      </c>
      <c r="D83" s="12" t="s">
        <v>51</v>
      </c>
      <c r="E83" s="12" t="s">
        <v>17</v>
      </c>
      <c r="F83" s="12" t="s">
        <v>19</v>
      </c>
      <c r="G83" s="12" t="s">
        <v>19</v>
      </c>
      <c r="H83" s="12" t="s">
        <v>19</v>
      </c>
      <c r="I83" s="12" t="s">
        <v>19</v>
      </c>
      <c r="J83" s="12" t="s">
        <v>19</v>
      </c>
    </row>
    <row r="84" spans="1:10" x14ac:dyDescent="0.3">
      <c r="A84" s="12">
        <v>99</v>
      </c>
      <c r="B84" s="12" t="s">
        <v>116</v>
      </c>
      <c r="C84" s="12">
        <v>3.6819999999999999</v>
      </c>
      <c r="D84" s="12" t="s">
        <v>51</v>
      </c>
      <c r="E84" s="12" t="s">
        <v>17</v>
      </c>
      <c r="F84" s="12" t="s">
        <v>17</v>
      </c>
      <c r="G84" s="12" t="s">
        <v>17</v>
      </c>
      <c r="H84" s="12" t="s">
        <v>17</v>
      </c>
      <c r="I84" s="12">
        <v>9</v>
      </c>
      <c r="J84" s="12" t="s">
        <v>17</v>
      </c>
    </row>
    <row r="85" spans="1:10" x14ac:dyDescent="0.3">
      <c r="A85" s="12" t="s">
        <v>19</v>
      </c>
      <c r="B85" s="12" t="s">
        <v>140</v>
      </c>
      <c r="C85" s="12">
        <v>3.7669999999999999</v>
      </c>
      <c r="D85" s="12" t="s">
        <v>51</v>
      </c>
      <c r="E85" s="12" t="s">
        <v>17</v>
      </c>
      <c r="F85" s="12" t="s">
        <v>19</v>
      </c>
      <c r="G85" s="12" t="s">
        <v>19</v>
      </c>
      <c r="H85" s="12" t="s">
        <v>19</v>
      </c>
      <c r="I85" s="12" t="s">
        <v>19</v>
      </c>
      <c r="J85" s="12" t="s">
        <v>19</v>
      </c>
    </row>
    <row r="86" spans="1:10" x14ac:dyDescent="0.3">
      <c r="A86" s="12">
        <v>10</v>
      </c>
      <c r="B86" s="12" t="s">
        <v>63</v>
      </c>
      <c r="C86" s="12">
        <v>4.2999999999999997E-2</v>
      </c>
      <c r="D86" s="12" t="s">
        <v>51</v>
      </c>
      <c r="E86" s="12">
        <v>0</v>
      </c>
      <c r="F86" s="12">
        <v>0</v>
      </c>
      <c r="G86" s="12">
        <v>0</v>
      </c>
      <c r="H86" s="12">
        <v>9.1999999999999993</v>
      </c>
      <c r="I86" s="12">
        <v>19683</v>
      </c>
      <c r="J86" s="12">
        <v>4.9669999999999996</v>
      </c>
    </row>
    <row r="87" spans="1:10" x14ac:dyDescent="0.3">
      <c r="A87" s="12" t="s">
        <v>19</v>
      </c>
      <c r="B87" s="12" t="s">
        <v>87</v>
      </c>
      <c r="C87" s="12">
        <v>4.2999999999999997E-2</v>
      </c>
      <c r="D87" s="12" t="s">
        <v>51</v>
      </c>
      <c r="E87" s="12">
        <v>0</v>
      </c>
      <c r="F87" s="12" t="s">
        <v>19</v>
      </c>
      <c r="G87" s="12" t="s">
        <v>19</v>
      </c>
      <c r="H87" s="12" t="s">
        <v>19</v>
      </c>
      <c r="I87" s="12" t="s">
        <v>19</v>
      </c>
      <c r="J87" s="12" t="s">
        <v>19</v>
      </c>
    </row>
    <row r="88" spans="1:10" x14ac:dyDescent="0.3">
      <c r="A88" s="12">
        <v>100</v>
      </c>
      <c r="B88" s="12" t="s">
        <v>117</v>
      </c>
      <c r="C88" s="12">
        <v>3.5539999999999998</v>
      </c>
      <c r="D88" s="12" t="s">
        <v>51</v>
      </c>
      <c r="E88" s="12" t="s">
        <v>17</v>
      </c>
      <c r="F88" s="12" t="s">
        <v>17</v>
      </c>
      <c r="G88" s="12" t="s">
        <v>17</v>
      </c>
      <c r="H88" s="12" t="s">
        <v>17</v>
      </c>
      <c r="I88" s="12">
        <v>27</v>
      </c>
      <c r="J88" s="12" t="s">
        <v>17</v>
      </c>
    </row>
    <row r="89" spans="1:10" x14ac:dyDescent="0.3">
      <c r="A89" s="12" t="s">
        <v>19</v>
      </c>
      <c r="B89" s="12" t="s">
        <v>141</v>
      </c>
      <c r="C89" s="12">
        <v>3.6040000000000001</v>
      </c>
      <c r="D89" s="12" t="s">
        <v>51</v>
      </c>
      <c r="E89" s="12" t="s">
        <v>17</v>
      </c>
      <c r="F89" s="12" t="s">
        <v>19</v>
      </c>
      <c r="G89" s="12" t="s">
        <v>19</v>
      </c>
      <c r="H89" s="12" t="s">
        <v>19</v>
      </c>
      <c r="I89" s="12" t="s">
        <v>19</v>
      </c>
      <c r="J89" s="12" t="s">
        <v>19</v>
      </c>
    </row>
    <row r="90" spans="1:10" x14ac:dyDescent="0.3">
      <c r="A90" s="12">
        <v>101</v>
      </c>
      <c r="B90" s="12" t="s">
        <v>118</v>
      </c>
      <c r="C90" s="12">
        <v>1.9330000000000001</v>
      </c>
      <c r="E90" s="12">
        <v>1.3029999999999999</v>
      </c>
      <c r="F90" s="12">
        <v>1.327</v>
      </c>
      <c r="G90" s="12">
        <v>3.3000000000000002E-2</v>
      </c>
      <c r="H90" s="12">
        <v>2.5</v>
      </c>
      <c r="I90" s="12">
        <v>81</v>
      </c>
      <c r="J90" s="12">
        <v>107.447</v>
      </c>
    </row>
    <row r="91" spans="1:10" x14ac:dyDescent="0.3">
      <c r="A91" s="12" t="s">
        <v>19</v>
      </c>
      <c r="B91" s="12" t="s">
        <v>142</v>
      </c>
      <c r="C91" s="12">
        <v>1.97</v>
      </c>
      <c r="E91" s="12">
        <v>1.35</v>
      </c>
      <c r="F91" s="12" t="s">
        <v>19</v>
      </c>
      <c r="G91" s="12" t="s">
        <v>19</v>
      </c>
      <c r="H91" s="12" t="s">
        <v>19</v>
      </c>
      <c r="I91" s="12" t="s">
        <v>19</v>
      </c>
      <c r="J91" s="12" t="s">
        <v>19</v>
      </c>
    </row>
    <row r="92" spans="1:10" x14ac:dyDescent="0.3">
      <c r="A92" s="12">
        <v>102</v>
      </c>
      <c r="B92" s="12" t="s">
        <v>119</v>
      </c>
      <c r="C92" s="12">
        <v>0.503</v>
      </c>
      <c r="E92" s="12">
        <v>0.20100000000000001</v>
      </c>
      <c r="F92" s="12">
        <v>0.216</v>
      </c>
      <c r="G92" s="12">
        <v>2.1000000000000001E-2</v>
      </c>
      <c r="H92" s="12">
        <v>9.6999999999999993</v>
      </c>
      <c r="I92" s="12">
        <v>243</v>
      </c>
      <c r="J92" s="12">
        <v>52.58</v>
      </c>
    </row>
    <row r="93" spans="1:10" x14ac:dyDescent="0.3">
      <c r="A93" s="12" t="s">
        <v>19</v>
      </c>
      <c r="B93" s="12" t="s">
        <v>143</v>
      </c>
      <c r="C93" s="12">
        <v>0.56299999999999994</v>
      </c>
      <c r="E93" s="12">
        <v>0.23100000000000001</v>
      </c>
      <c r="F93" s="12" t="s">
        <v>19</v>
      </c>
      <c r="G93" s="12" t="s">
        <v>19</v>
      </c>
      <c r="H93" s="12" t="s">
        <v>19</v>
      </c>
      <c r="I93" s="12" t="s">
        <v>19</v>
      </c>
      <c r="J93" s="12" t="s">
        <v>19</v>
      </c>
    </row>
    <row r="94" spans="1:10" x14ac:dyDescent="0.3">
      <c r="A94" s="12">
        <v>103</v>
      </c>
      <c r="B94" s="12" t="s">
        <v>120</v>
      </c>
      <c r="C94" s="12">
        <v>0.11</v>
      </c>
      <c r="E94" s="12">
        <v>2.5000000000000001E-2</v>
      </c>
      <c r="F94" s="12">
        <v>2.5999999999999999E-2</v>
      </c>
      <c r="G94" s="12">
        <v>0</v>
      </c>
      <c r="H94" s="12">
        <v>1.4</v>
      </c>
      <c r="I94" s="12">
        <v>729</v>
      </c>
      <c r="J94" s="12">
        <v>18.634</v>
      </c>
    </row>
    <row r="95" spans="1:10" x14ac:dyDescent="0.3">
      <c r="A95" s="12" t="s">
        <v>19</v>
      </c>
      <c r="B95" s="12" t="s">
        <v>144</v>
      </c>
      <c r="C95" s="12">
        <v>0.111</v>
      </c>
      <c r="E95" s="12">
        <v>2.5999999999999999E-2</v>
      </c>
      <c r="F95" s="12" t="s">
        <v>19</v>
      </c>
      <c r="G95" s="12" t="s">
        <v>19</v>
      </c>
      <c r="H95" s="12" t="s">
        <v>19</v>
      </c>
      <c r="I95" s="12" t="s">
        <v>19</v>
      </c>
      <c r="J95" s="12" t="s">
        <v>19</v>
      </c>
    </row>
    <row r="96" spans="1:10" x14ac:dyDescent="0.3">
      <c r="A96" s="12">
        <v>104</v>
      </c>
      <c r="B96" s="12" t="s">
        <v>121</v>
      </c>
      <c r="C96" s="12">
        <v>7.9000000000000001E-2</v>
      </c>
      <c r="E96" s="12">
        <v>1.2999999999999999E-2</v>
      </c>
      <c r="F96" s="12">
        <v>8.9999999999999993E-3</v>
      </c>
      <c r="G96" s="12">
        <v>6.0000000000000001E-3</v>
      </c>
      <c r="H96" s="12">
        <v>70.599999999999994</v>
      </c>
      <c r="I96" s="12">
        <v>2187</v>
      </c>
      <c r="J96" s="12">
        <v>19.305</v>
      </c>
    </row>
    <row r="97" spans="1:10" x14ac:dyDescent="0.3">
      <c r="A97" s="12" t="s">
        <v>19</v>
      </c>
      <c r="B97" s="12" t="s">
        <v>145</v>
      </c>
      <c r="C97" s="12">
        <v>5.5E-2</v>
      </c>
      <c r="E97" s="12">
        <v>4.0000000000000001E-3</v>
      </c>
      <c r="F97" s="12" t="s">
        <v>19</v>
      </c>
      <c r="G97" s="12" t="s">
        <v>19</v>
      </c>
      <c r="H97" s="12" t="s">
        <v>19</v>
      </c>
      <c r="I97" s="12" t="s">
        <v>19</v>
      </c>
      <c r="J97" s="12" t="s">
        <v>19</v>
      </c>
    </row>
    <row r="98" spans="1:10" x14ac:dyDescent="0.3">
      <c r="A98" s="12">
        <v>105</v>
      </c>
      <c r="B98" s="12" t="s">
        <v>122</v>
      </c>
      <c r="C98" s="12">
        <v>4.5999999999999999E-2</v>
      </c>
      <c r="D98" s="12" t="s">
        <v>51</v>
      </c>
      <c r="E98" s="12">
        <v>1E-3</v>
      </c>
      <c r="F98" s="12">
        <v>1E-3</v>
      </c>
      <c r="G98" s="12">
        <v>0</v>
      </c>
      <c r="H98" s="12">
        <v>9.1999999999999993</v>
      </c>
      <c r="I98" s="12">
        <v>6561</v>
      </c>
      <c r="J98" s="12">
        <v>8.7799999999999994</v>
      </c>
    </row>
    <row r="99" spans="1:10" x14ac:dyDescent="0.3">
      <c r="A99" s="12" t="s">
        <v>19</v>
      </c>
      <c r="B99" s="12" t="s">
        <v>146</v>
      </c>
      <c r="C99" s="12">
        <v>4.7E-2</v>
      </c>
      <c r="D99" s="12" t="s">
        <v>51</v>
      </c>
      <c r="E99" s="12">
        <v>1E-3</v>
      </c>
      <c r="F99" s="12" t="s">
        <v>19</v>
      </c>
      <c r="G99" s="12" t="s">
        <v>19</v>
      </c>
      <c r="H99" s="12" t="s">
        <v>19</v>
      </c>
      <c r="I99" s="12" t="s">
        <v>19</v>
      </c>
      <c r="J99" s="12" t="s">
        <v>19</v>
      </c>
    </row>
    <row r="100" spans="1:10" x14ac:dyDescent="0.3">
      <c r="A100" s="12">
        <v>106</v>
      </c>
      <c r="B100" s="12" t="s">
        <v>123</v>
      </c>
      <c r="C100" s="12">
        <v>6.4000000000000001E-2</v>
      </c>
      <c r="E100" s="12">
        <v>8.0000000000000002E-3</v>
      </c>
      <c r="F100" s="12">
        <v>5.0000000000000001E-3</v>
      </c>
      <c r="G100" s="12">
        <v>4.0000000000000001E-3</v>
      </c>
      <c r="H100" s="12">
        <v>76.599999999999994</v>
      </c>
      <c r="I100" s="12">
        <v>19683</v>
      </c>
      <c r="J100" s="12">
        <v>95.875</v>
      </c>
    </row>
    <row r="101" spans="1:10" x14ac:dyDescent="0.3">
      <c r="A101" s="12" t="s">
        <v>19</v>
      </c>
      <c r="B101" s="12" t="s">
        <v>147</v>
      </c>
      <c r="C101" s="12">
        <v>4.9000000000000002E-2</v>
      </c>
      <c r="D101" s="12" t="s">
        <v>51</v>
      </c>
      <c r="E101" s="12">
        <v>2E-3</v>
      </c>
      <c r="F101" s="12" t="s">
        <v>19</v>
      </c>
      <c r="G101" s="12" t="s">
        <v>19</v>
      </c>
      <c r="H101" s="12" t="s">
        <v>19</v>
      </c>
      <c r="I101" s="12" t="s">
        <v>19</v>
      </c>
      <c r="J101" s="12" t="s">
        <v>19</v>
      </c>
    </row>
    <row r="102" spans="1:10" x14ac:dyDescent="0.3">
      <c r="A102" s="12">
        <v>107</v>
      </c>
      <c r="B102" s="12" t="s">
        <v>124</v>
      </c>
      <c r="C102" s="12">
        <v>5.2999999999999999E-2</v>
      </c>
      <c r="E102" s="12">
        <v>4.0000000000000001E-3</v>
      </c>
      <c r="F102" s="12">
        <v>3.0000000000000001E-3</v>
      </c>
      <c r="G102" s="12">
        <v>0</v>
      </c>
      <c r="H102" s="12">
        <v>10.4</v>
      </c>
      <c r="I102" s="12">
        <v>59049</v>
      </c>
      <c r="J102" s="12">
        <v>201.36699999999999</v>
      </c>
    </row>
    <row r="103" spans="1:10" x14ac:dyDescent="0.3">
      <c r="A103" s="12" t="s">
        <v>19</v>
      </c>
      <c r="B103" s="12" t="s">
        <v>148</v>
      </c>
      <c r="C103" s="12">
        <v>5.1999999999999998E-2</v>
      </c>
      <c r="E103" s="12">
        <v>3.0000000000000001E-3</v>
      </c>
      <c r="F103" s="12" t="s">
        <v>19</v>
      </c>
      <c r="G103" s="12" t="s">
        <v>19</v>
      </c>
      <c r="H103" s="12" t="s">
        <v>19</v>
      </c>
      <c r="I103" s="12" t="s">
        <v>19</v>
      </c>
      <c r="J103" s="12" t="s">
        <v>19</v>
      </c>
    </row>
    <row r="104" spans="1:10" x14ac:dyDescent="0.3">
      <c r="A104" s="12">
        <v>108</v>
      </c>
      <c r="B104" s="12" t="s">
        <v>125</v>
      </c>
      <c r="C104" s="12">
        <v>0.115</v>
      </c>
      <c r="E104" s="12">
        <v>2.7E-2</v>
      </c>
      <c r="F104" s="12">
        <v>1.4E-2</v>
      </c>
      <c r="G104" s="12">
        <v>1.9E-2</v>
      </c>
      <c r="H104" s="12">
        <v>134.30000000000001</v>
      </c>
      <c r="I104" s="12">
        <v>177147</v>
      </c>
      <c r="J104" s="12">
        <v>2475.1779999999999</v>
      </c>
    </row>
    <row r="105" spans="1:10" x14ac:dyDescent="0.3">
      <c r="A105" s="12" t="s">
        <v>19</v>
      </c>
      <c r="B105" s="12" t="s">
        <v>149</v>
      </c>
      <c r="C105" s="12">
        <v>4.4999999999999998E-2</v>
      </c>
      <c r="D105" s="12" t="s">
        <v>51</v>
      </c>
      <c r="E105" s="12">
        <v>1E-3</v>
      </c>
      <c r="F105" s="12" t="s">
        <v>19</v>
      </c>
      <c r="G105" s="12" t="s">
        <v>19</v>
      </c>
      <c r="H105" s="12" t="s">
        <v>19</v>
      </c>
      <c r="I105" s="12" t="s">
        <v>19</v>
      </c>
      <c r="J105" s="12" t="s">
        <v>19</v>
      </c>
    </row>
    <row r="106" spans="1:10" x14ac:dyDescent="0.3">
      <c r="A106" s="12">
        <v>109</v>
      </c>
      <c r="B106" s="12" t="s">
        <v>162</v>
      </c>
      <c r="C106" s="12">
        <v>3.8079999999999998</v>
      </c>
      <c r="D106" s="12" t="s">
        <v>51</v>
      </c>
      <c r="E106" s="12" t="s">
        <v>17</v>
      </c>
      <c r="F106" s="12" t="s">
        <v>17</v>
      </c>
      <c r="G106" s="12" t="s">
        <v>17</v>
      </c>
      <c r="H106" s="12" t="s">
        <v>17</v>
      </c>
      <c r="I106" s="12">
        <v>1</v>
      </c>
      <c r="J106" s="12" t="s">
        <v>17</v>
      </c>
    </row>
    <row r="107" spans="1:10" x14ac:dyDescent="0.3">
      <c r="A107" s="12" t="s">
        <v>19</v>
      </c>
      <c r="B107" s="12" t="s">
        <v>186</v>
      </c>
      <c r="C107" s="12">
        <v>3.6389999999999998</v>
      </c>
      <c r="D107" s="12" t="s">
        <v>51</v>
      </c>
      <c r="E107" s="12" t="s">
        <v>17</v>
      </c>
      <c r="F107" s="12" t="s">
        <v>19</v>
      </c>
      <c r="G107" s="12" t="s">
        <v>19</v>
      </c>
      <c r="H107" s="12" t="s">
        <v>19</v>
      </c>
      <c r="I107" s="12" t="s">
        <v>19</v>
      </c>
      <c r="J107" s="12" t="s">
        <v>19</v>
      </c>
    </row>
    <row r="108" spans="1:10" x14ac:dyDescent="0.3">
      <c r="A108" s="12">
        <v>11</v>
      </c>
      <c r="B108" s="12" t="s">
        <v>64</v>
      </c>
      <c r="C108" s="12">
        <v>4.3999999999999997E-2</v>
      </c>
      <c r="D108" s="12" t="s">
        <v>51</v>
      </c>
      <c r="E108" s="12">
        <v>1E-3</v>
      </c>
      <c r="F108" s="12">
        <v>0</v>
      </c>
      <c r="G108" s="12">
        <v>0</v>
      </c>
      <c r="H108" s="12">
        <v>69.900000000000006</v>
      </c>
      <c r="I108" s="12">
        <v>59049</v>
      </c>
      <c r="J108" s="12">
        <v>23.766999999999999</v>
      </c>
    </row>
    <row r="109" spans="1:10" x14ac:dyDescent="0.3">
      <c r="A109" s="12" t="s">
        <v>19</v>
      </c>
      <c r="B109" s="12" t="s">
        <v>88</v>
      </c>
      <c r="C109" s="12">
        <v>4.2999999999999997E-2</v>
      </c>
      <c r="D109" s="12" t="s">
        <v>51</v>
      </c>
      <c r="E109" s="12">
        <v>0</v>
      </c>
      <c r="F109" s="12" t="s">
        <v>19</v>
      </c>
      <c r="G109" s="12" t="s">
        <v>19</v>
      </c>
      <c r="H109" s="12" t="s">
        <v>19</v>
      </c>
      <c r="I109" s="12" t="s">
        <v>19</v>
      </c>
      <c r="J109" s="12" t="s">
        <v>19</v>
      </c>
    </row>
    <row r="110" spans="1:10" x14ac:dyDescent="0.3">
      <c r="A110" s="12">
        <v>110</v>
      </c>
      <c r="B110" s="12" t="s">
        <v>163</v>
      </c>
      <c r="C110" s="12">
        <v>3.653</v>
      </c>
      <c r="D110" s="12" t="s">
        <v>51</v>
      </c>
      <c r="E110" s="12" t="s">
        <v>17</v>
      </c>
      <c r="F110" s="12" t="s">
        <v>17</v>
      </c>
      <c r="G110" s="12" t="s">
        <v>17</v>
      </c>
      <c r="H110" s="12" t="s">
        <v>17</v>
      </c>
      <c r="I110" s="12">
        <v>3</v>
      </c>
      <c r="J110" s="12" t="s">
        <v>17</v>
      </c>
    </row>
    <row r="111" spans="1:10" x14ac:dyDescent="0.3">
      <c r="A111" s="12" t="s">
        <v>19</v>
      </c>
      <c r="B111" s="12" t="s">
        <v>187</v>
      </c>
      <c r="C111" s="12">
        <v>3.6309999999999998</v>
      </c>
      <c r="D111" s="12" t="s">
        <v>51</v>
      </c>
      <c r="E111" s="12" t="s">
        <v>17</v>
      </c>
      <c r="F111" s="12" t="s">
        <v>19</v>
      </c>
      <c r="G111" s="12" t="s">
        <v>19</v>
      </c>
      <c r="H111" s="12" t="s">
        <v>19</v>
      </c>
      <c r="I111" s="12" t="s">
        <v>19</v>
      </c>
      <c r="J111" s="12" t="s">
        <v>19</v>
      </c>
    </row>
    <row r="112" spans="1:10" x14ac:dyDescent="0.3">
      <c r="A112" s="12">
        <v>111</v>
      </c>
      <c r="B112" s="12" t="s">
        <v>164</v>
      </c>
      <c r="C112" s="12">
        <v>3.6280000000000001</v>
      </c>
      <c r="D112" s="12" t="s">
        <v>51</v>
      </c>
      <c r="E112" s="12" t="s">
        <v>17</v>
      </c>
      <c r="F112" s="12">
        <v>14.98</v>
      </c>
      <c r="G112" s="12">
        <v>0</v>
      </c>
      <c r="H112" s="12">
        <v>0</v>
      </c>
      <c r="I112" s="12">
        <v>9</v>
      </c>
      <c r="J112" s="12">
        <v>134.81899999999999</v>
      </c>
    </row>
    <row r="113" spans="1:10" x14ac:dyDescent="0.3">
      <c r="A113" s="12" t="s">
        <v>19</v>
      </c>
      <c r="B113" s="12" t="s">
        <v>188</v>
      </c>
      <c r="C113" s="12">
        <v>3.464</v>
      </c>
      <c r="E113" s="12">
        <v>14.98</v>
      </c>
      <c r="F113" s="12" t="s">
        <v>19</v>
      </c>
      <c r="G113" s="12" t="s">
        <v>19</v>
      </c>
      <c r="H113" s="12" t="s">
        <v>19</v>
      </c>
      <c r="I113" s="12" t="s">
        <v>19</v>
      </c>
      <c r="J113" s="12" t="s">
        <v>19</v>
      </c>
    </row>
    <row r="114" spans="1:10" x14ac:dyDescent="0.3">
      <c r="A114" s="12">
        <v>112</v>
      </c>
      <c r="B114" s="12" t="s">
        <v>165</v>
      </c>
      <c r="C114" s="12">
        <v>2.427</v>
      </c>
      <c r="E114" s="12">
        <v>2.0680000000000001</v>
      </c>
      <c r="F114" s="12">
        <v>1.891</v>
      </c>
      <c r="G114" s="12">
        <v>0.251</v>
      </c>
      <c r="H114" s="12">
        <v>13.3</v>
      </c>
      <c r="I114" s="12">
        <v>27</v>
      </c>
      <c r="J114" s="12">
        <v>51.052999999999997</v>
      </c>
    </row>
    <row r="115" spans="1:10" x14ac:dyDescent="0.3">
      <c r="A115" s="12" t="s">
        <v>19</v>
      </c>
      <c r="B115" s="12" t="s">
        <v>189</v>
      </c>
      <c r="C115" s="12">
        <v>2.2280000000000002</v>
      </c>
      <c r="E115" s="12">
        <v>1.7130000000000001</v>
      </c>
      <c r="F115" s="12" t="s">
        <v>19</v>
      </c>
      <c r="G115" s="12" t="s">
        <v>19</v>
      </c>
      <c r="H115" s="12" t="s">
        <v>19</v>
      </c>
      <c r="I115" s="12" t="s">
        <v>19</v>
      </c>
      <c r="J115" s="12" t="s">
        <v>19</v>
      </c>
    </row>
    <row r="116" spans="1:10" x14ac:dyDescent="0.3">
      <c r="A116" s="12">
        <v>113</v>
      </c>
      <c r="B116" s="12" t="s">
        <v>166</v>
      </c>
      <c r="C116" s="12">
        <v>0.628</v>
      </c>
      <c r="E116" s="12">
        <v>0.26500000000000001</v>
      </c>
      <c r="F116" s="12">
        <v>0.25600000000000001</v>
      </c>
      <c r="G116" s="12">
        <v>1.2999999999999999E-2</v>
      </c>
      <c r="H116" s="12">
        <v>5.0999999999999996</v>
      </c>
      <c r="I116" s="12">
        <v>81</v>
      </c>
      <c r="J116" s="12">
        <v>20.751000000000001</v>
      </c>
    </row>
    <row r="117" spans="1:10" x14ac:dyDescent="0.3">
      <c r="A117" s="12" t="s">
        <v>19</v>
      </c>
      <c r="B117" s="12" t="s">
        <v>190</v>
      </c>
      <c r="C117" s="12">
        <v>0.59299999999999997</v>
      </c>
      <c r="E117" s="12">
        <v>0.247</v>
      </c>
      <c r="F117" s="12" t="s">
        <v>19</v>
      </c>
      <c r="G117" s="12" t="s">
        <v>19</v>
      </c>
      <c r="H117" s="12" t="s">
        <v>19</v>
      </c>
      <c r="I117" s="12" t="s">
        <v>19</v>
      </c>
      <c r="J117" s="12" t="s">
        <v>19</v>
      </c>
    </row>
    <row r="118" spans="1:10" x14ac:dyDescent="0.3">
      <c r="A118" s="12">
        <v>114</v>
      </c>
      <c r="B118" s="12" t="s">
        <v>167</v>
      </c>
      <c r="C118" s="12">
        <v>0.158</v>
      </c>
      <c r="E118" s="12">
        <v>4.4999999999999998E-2</v>
      </c>
      <c r="F118" s="12">
        <v>4.9000000000000002E-2</v>
      </c>
      <c r="G118" s="12">
        <v>6.0000000000000001E-3</v>
      </c>
      <c r="H118" s="12">
        <v>11.5</v>
      </c>
      <c r="I118" s="12">
        <v>243</v>
      </c>
      <c r="J118" s="12">
        <v>11.826000000000001</v>
      </c>
    </row>
    <row r="119" spans="1:10" x14ac:dyDescent="0.3">
      <c r="A119" s="12" t="s">
        <v>19</v>
      </c>
      <c r="B119" s="12" t="s">
        <v>191</v>
      </c>
      <c r="C119" s="12">
        <v>0.17699999999999999</v>
      </c>
      <c r="E119" s="12">
        <v>5.2999999999999999E-2</v>
      </c>
      <c r="F119" s="12" t="s">
        <v>19</v>
      </c>
      <c r="G119" s="12" t="s">
        <v>19</v>
      </c>
      <c r="H119" s="12" t="s">
        <v>19</v>
      </c>
      <c r="I119" s="12" t="s">
        <v>19</v>
      </c>
      <c r="J119" s="12" t="s">
        <v>19</v>
      </c>
    </row>
    <row r="120" spans="1:10" x14ac:dyDescent="0.3">
      <c r="A120" s="12">
        <v>115</v>
      </c>
      <c r="B120" s="12" t="s">
        <v>168</v>
      </c>
      <c r="C120" s="12">
        <v>6.2E-2</v>
      </c>
      <c r="E120" s="12">
        <v>7.0000000000000001E-3</v>
      </c>
      <c r="F120" s="12">
        <v>7.0000000000000001E-3</v>
      </c>
      <c r="G120" s="12">
        <v>0</v>
      </c>
      <c r="H120" s="12">
        <v>3.8</v>
      </c>
      <c r="I120" s="12">
        <v>729</v>
      </c>
      <c r="J120" s="12">
        <v>4.9880000000000004</v>
      </c>
    </row>
    <row r="121" spans="1:10" x14ac:dyDescent="0.3">
      <c r="A121" s="12" t="s">
        <v>19</v>
      </c>
      <c r="B121" s="12" t="s">
        <v>192</v>
      </c>
      <c r="C121" s="12">
        <v>6.0999999999999999E-2</v>
      </c>
      <c r="E121" s="12">
        <v>7.0000000000000001E-3</v>
      </c>
      <c r="F121" s="12" t="s">
        <v>19</v>
      </c>
      <c r="G121" s="12" t="s">
        <v>19</v>
      </c>
      <c r="H121" s="12" t="s">
        <v>19</v>
      </c>
      <c r="I121" s="12" t="s">
        <v>19</v>
      </c>
      <c r="J121" s="12" t="s">
        <v>19</v>
      </c>
    </row>
    <row r="122" spans="1:10" x14ac:dyDescent="0.3">
      <c r="A122" s="12">
        <v>116</v>
      </c>
      <c r="B122" s="12" t="s">
        <v>169</v>
      </c>
      <c r="C122" s="12">
        <v>4.9000000000000002E-2</v>
      </c>
      <c r="D122" s="12" t="s">
        <v>51</v>
      </c>
      <c r="E122" s="12">
        <v>2E-3</v>
      </c>
      <c r="F122" s="12">
        <v>2E-3</v>
      </c>
      <c r="G122" s="12">
        <v>0</v>
      </c>
      <c r="H122" s="12">
        <v>13.2</v>
      </c>
      <c r="I122" s="12">
        <v>2187</v>
      </c>
      <c r="J122" s="12">
        <v>4.1109999999999998</v>
      </c>
    </row>
    <row r="123" spans="1:10" x14ac:dyDescent="0.3">
      <c r="A123" s="12" t="s">
        <v>19</v>
      </c>
      <c r="B123" s="12" t="s">
        <v>193</v>
      </c>
      <c r="C123" s="12">
        <v>4.8000000000000001E-2</v>
      </c>
      <c r="D123" s="12" t="s">
        <v>51</v>
      </c>
      <c r="E123" s="12">
        <v>2E-3</v>
      </c>
      <c r="F123" s="12" t="s">
        <v>19</v>
      </c>
      <c r="G123" s="12" t="s">
        <v>19</v>
      </c>
      <c r="H123" s="12" t="s">
        <v>19</v>
      </c>
      <c r="I123" s="12" t="s">
        <v>19</v>
      </c>
      <c r="J123" s="12" t="s">
        <v>19</v>
      </c>
    </row>
    <row r="124" spans="1:10" x14ac:dyDescent="0.3">
      <c r="A124" s="12">
        <v>117</v>
      </c>
      <c r="B124" s="12" t="s">
        <v>170</v>
      </c>
      <c r="C124" s="12">
        <v>4.4999999999999998E-2</v>
      </c>
      <c r="D124" s="12" t="s">
        <v>51</v>
      </c>
      <c r="E124" s="12">
        <v>1E-3</v>
      </c>
      <c r="F124" s="12">
        <v>1E-3</v>
      </c>
      <c r="G124" s="12">
        <v>0</v>
      </c>
      <c r="H124" s="12">
        <v>31.4</v>
      </c>
      <c r="I124" s="12">
        <v>6561</v>
      </c>
      <c r="J124" s="12">
        <v>4.5049999999999999</v>
      </c>
    </row>
    <row r="125" spans="1:10" x14ac:dyDescent="0.3">
      <c r="A125" s="12" t="s">
        <v>19</v>
      </c>
      <c r="B125" s="12" t="s">
        <v>194</v>
      </c>
      <c r="C125" s="12">
        <v>4.3999999999999997E-2</v>
      </c>
      <c r="D125" s="12" t="s">
        <v>51</v>
      </c>
      <c r="E125" s="12">
        <v>1E-3</v>
      </c>
      <c r="F125" s="12" t="s">
        <v>19</v>
      </c>
      <c r="G125" s="12" t="s">
        <v>19</v>
      </c>
      <c r="H125" s="12" t="s">
        <v>19</v>
      </c>
      <c r="I125" s="12" t="s">
        <v>19</v>
      </c>
      <c r="J125" s="12" t="s">
        <v>19</v>
      </c>
    </row>
    <row r="126" spans="1:10" x14ac:dyDescent="0.3">
      <c r="A126" s="12">
        <v>118</v>
      </c>
      <c r="B126" s="12" t="s">
        <v>171</v>
      </c>
      <c r="C126" s="12">
        <v>4.4999999999999998E-2</v>
      </c>
      <c r="D126" s="12" t="s">
        <v>51</v>
      </c>
      <c r="E126" s="12">
        <v>1E-3</v>
      </c>
      <c r="F126" s="12">
        <v>1E-3</v>
      </c>
      <c r="G126" s="12">
        <v>0</v>
      </c>
      <c r="H126" s="12">
        <v>43.2</v>
      </c>
      <c r="I126" s="12">
        <v>19683</v>
      </c>
      <c r="J126" s="12">
        <v>14.193</v>
      </c>
    </row>
    <row r="127" spans="1:10" x14ac:dyDescent="0.3">
      <c r="A127" s="12" t="s">
        <v>19</v>
      </c>
      <c r="B127" s="12" t="s">
        <v>195</v>
      </c>
      <c r="C127" s="12">
        <v>4.3999999999999997E-2</v>
      </c>
      <c r="D127" s="12" t="s">
        <v>51</v>
      </c>
      <c r="E127" s="12">
        <v>1E-3</v>
      </c>
      <c r="F127" s="12" t="s">
        <v>19</v>
      </c>
      <c r="G127" s="12" t="s">
        <v>19</v>
      </c>
      <c r="H127" s="12" t="s">
        <v>19</v>
      </c>
      <c r="I127" s="12" t="s">
        <v>19</v>
      </c>
      <c r="J127" s="12" t="s">
        <v>19</v>
      </c>
    </row>
    <row r="128" spans="1:10" x14ac:dyDescent="0.3">
      <c r="A128" s="12">
        <v>119</v>
      </c>
      <c r="B128" s="12" t="s">
        <v>172</v>
      </c>
      <c r="C128" s="12">
        <v>4.5999999999999999E-2</v>
      </c>
      <c r="D128" s="12" t="s">
        <v>51</v>
      </c>
      <c r="E128" s="12">
        <v>1E-3</v>
      </c>
      <c r="F128" s="12">
        <v>1E-3</v>
      </c>
      <c r="G128" s="12">
        <v>1E-3</v>
      </c>
      <c r="H128" s="12">
        <v>76.400000000000006</v>
      </c>
      <c r="I128" s="12">
        <v>59049</v>
      </c>
      <c r="J128" s="12">
        <v>38.723999999999997</v>
      </c>
    </row>
    <row r="129" spans="1:10" x14ac:dyDescent="0.3">
      <c r="A129" s="12" t="s">
        <v>19</v>
      </c>
      <c r="B129" s="12" t="s">
        <v>196</v>
      </c>
      <c r="C129" s="12">
        <v>4.2999999999999997E-2</v>
      </c>
      <c r="D129" s="12" t="s">
        <v>51</v>
      </c>
      <c r="E129" s="12">
        <v>0</v>
      </c>
      <c r="F129" s="12" t="s">
        <v>19</v>
      </c>
      <c r="G129" s="12" t="s">
        <v>19</v>
      </c>
      <c r="H129" s="12" t="s">
        <v>19</v>
      </c>
      <c r="I129" s="12" t="s">
        <v>19</v>
      </c>
      <c r="J129" s="12" t="s">
        <v>19</v>
      </c>
    </row>
    <row r="130" spans="1:10" x14ac:dyDescent="0.3">
      <c r="A130" s="12">
        <v>12</v>
      </c>
      <c r="B130" s="12" t="s">
        <v>65</v>
      </c>
      <c r="C130" s="12">
        <v>4.2000000000000003E-2</v>
      </c>
      <c r="D130" s="12" t="s">
        <v>51</v>
      </c>
      <c r="E130" s="12" t="s">
        <v>17</v>
      </c>
      <c r="F130" s="12">
        <v>1E-3</v>
      </c>
      <c r="G130" s="12">
        <v>0</v>
      </c>
      <c r="H130" s="12">
        <v>0</v>
      </c>
      <c r="I130" s="12">
        <v>177147</v>
      </c>
      <c r="J130" s="12">
        <v>88.697000000000003</v>
      </c>
    </row>
    <row r="131" spans="1:10" x14ac:dyDescent="0.3">
      <c r="A131" s="12" t="s">
        <v>19</v>
      </c>
      <c r="B131" s="12" t="s">
        <v>89</v>
      </c>
      <c r="C131" s="12">
        <v>4.3999999999999997E-2</v>
      </c>
      <c r="D131" s="12" t="s">
        <v>51</v>
      </c>
      <c r="E131" s="12">
        <v>1E-3</v>
      </c>
      <c r="F131" s="12" t="s">
        <v>19</v>
      </c>
      <c r="G131" s="12" t="s">
        <v>19</v>
      </c>
      <c r="H131" s="12" t="s">
        <v>19</v>
      </c>
      <c r="I131" s="12" t="s">
        <v>19</v>
      </c>
      <c r="J131" s="12" t="s">
        <v>19</v>
      </c>
    </row>
    <row r="132" spans="1:10" x14ac:dyDescent="0.3">
      <c r="A132" s="12">
        <v>120</v>
      </c>
      <c r="B132" s="12" t="s">
        <v>173</v>
      </c>
      <c r="C132" s="12">
        <v>4.2999999999999997E-2</v>
      </c>
      <c r="D132" s="12" t="s">
        <v>51</v>
      </c>
      <c r="E132" s="12">
        <v>0</v>
      </c>
      <c r="F132" s="12">
        <v>0</v>
      </c>
      <c r="G132" s="12">
        <v>0</v>
      </c>
      <c r="H132" s="12">
        <v>126.9</v>
      </c>
      <c r="I132" s="12">
        <v>177147</v>
      </c>
      <c r="J132" s="12">
        <v>25.087</v>
      </c>
    </row>
    <row r="133" spans="1:10" x14ac:dyDescent="0.3">
      <c r="A133" s="12" t="s">
        <v>19</v>
      </c>
      <c r="B133" s="12" t="s">
        <v>197</v>
      </c>
      <c r="C133" s="12">
        <v>4.2999999999999997E-2</v>
      </c>
      <c r="D133" s="12" t="s">
        <v>51</v>
      </c>
      <c r="E133" s="12">
        <v>0</v>
      </c>
      <c r="F133" s="12" t="s">
        <v>19</v>
      </c>
      <c r="G133" s="12" t="s">
        <v>19</v>
      </c>
      <c r="H133" s="12" t="s">
        <v>19</v>
      </c>
      <c r="I133" s="12" t="s">
        <v>19</v>
      </c>
      <c r="J133" s="12" t="s">
        <v>19</v>
      </c>
    </row>
    <row r="134" spans="1:10" x14ac:dyDescent="0.3">
      <c r="A134" s="12">
        <v>121</v>
      </c>
      <c r="B134" s="12" t="s">
        <v>210</v>
      </c>
      <c r="C134" s="12">
        <v>3.819</v>
      </c>
      <c r="D134" s="12" t="s">
        <v>51</v>
      </c>
      <c r="E134" s="12" t="s">
        <v>17</v>
      </c>
      <c r="F134" s="12" t="s">
        <v>17</v>
      </c>
      <c r="G134" s="12" t="s">
        <v>17</v>
      </c>
      <c r="H134" s="12" t="s">
        <v>17</v>
      </c>
      <c r="I134" s="12">
        <v>1</v>
      </c>
      <c r="J134" s="12" t="s">
        <v>17</v>
      </c>
    </row>
    <row r="135" spans="1:10" x14ac:dyDescent="0.3">
      <c r="A135" s="12" t="s">
        <v>19</v>
      </c>
      <c r="B135" s="12" t="s">
        <v>234</v>
      </c>
      <c r="C135" s="12">
        <v>3.7080000000000002</v>
      </c>
      <c r="D135" s="12" t="s">
        <v>51</v>
      </c>
      <c r="E135" s="12" t="s">
        <v>17</v>
      </c>
      <c r="F135" s="12" t="s">
        <v>19</v>
      </c>
      <c r="G135" s="12" t="s">
        <v>19</v>
      </c>
      <c r="H135" s="12" t="s">
        <v>19</v>
      </c>
      <c r="I135" s="12" t="s">
        <v>19</v>
      </c>
      <c r="J135" s="12" t="s">
        <v>19</v>
      </c>
    </row>
    <row r="136" spans="1:10" x14ac:dyDescent="0.3">
      <c r="A136" s="12">
        <v>122</v>
      </c>
      <c r="B136" s="12" t="s">
        <v>211</v>
      </c>
      <c r="C136" s="12">
        <v>3.577</v>
      </c>
      <c r="D136" s="12" t="s">
        <v>51</v>
      </c>
      <c r="E136" s="12" t="s">
        <v>17</v>
      </c>
      <c r="F136" s="12" t="s">
        <v>17</v>
      </c>
      <c r="G136" s="12" t="s">
        <v>17</v>
      </c>
      <c r="H136" s="12" t="s">
        <v>17</v>
      </c>
      <c r="I136" s="12">
        <v>3</v>
      </c>
      <c r="J136" s="12" t="s">
        <v>17</v>
      </c>
    </row>
    <row r="137" spans="1:10" x14ac:dyDescent="0.3">
      <c r="A137" s="12" t="s">
        <v>19</v>
      </c>
      <c r="B137" s="12" t="s">
        <v>235</v>
      </c>
      <c r="C137" s="12">
        <v>3.5960000000000001</v>
      </c>
      <c r="D137" s="12" t="s">
        <v>51</v>
      </c>
      <c r="E137" s="12" t="s">
        <v>17</v>
      </c>
      <c r="F137" s="12" t="s">
        <v>19</v>
      </c>
      <c r="G137" s="12" t="s">
        <v>19</v>
      </c>
      <c r="H137" s="12" t="s">
        <v>19</v>
      </c>
      <c r="I137" s="12" t="s">
        <v>19</v>
      </c>
      <c r="J137" s="12" t="s">
        <v>19</v>
      </c>
    </row>
    <row r="138" spans="1:10" x14ac:dyDescent="0.3">
      <c r="A138" s="12">
        <v>123</v>
      </c>
      <c r="B138" s="12" t="s">
        <v>212</v>
      </c>
      <c r="C138" s="12">
        <v>3.2269999999999999</v>
      </c>
      <c r="E138" s="12">
        <v>5.7050000000000001</v>
      </c>
      <c r="F138" s="12">
        <v>4.6429999999999998</v>
      </c>
      <c r="G138" s="12">
        <v>1.5029999999999999</v>
      </c>
      <c r="H138" s="12">
        <v>32.4</v>
      </c>
      <c r="I138" s="12">
        <v>9</v>
      </c>
      <c r="J138" s="12">
        <v>41.784999999999997</v>
      </c>
    </row>
    <row r="139" spans="1:10" x14ac:dyDescent="0.3">
      <c r="A139" s="12" t="s">
        <v>19</v>
      </c>
      <c r="B139" s="12" t="s">
        <v>236</v>
      </c>
      <c r="C139" s="12">
        <v>2.9340000000000002</v>
      </c>
      <c r="E139" s="12">
        <v>3.58</v>
      </c>
      <c r="F139" s="12" t="s">
        <v>19</v>
      </c>
      <c r="G139" s="12" t="s">
        <v>19</v>
      </c>
      <c r="H139" s="12" t="s">
        <v>19</v>
      </c>
      <c r="I139" s="12" t="s">
        <v>19</v>
      </c>
      <c r="J139" s="12" t="s">
        <v>19</v>
      </c>
    </row>
    <row r="140" spans="1:10" x14ac:dyDescent="0.3">
      <c r="A140" s="12">
        <v>124</v>
      </c>
      <c r="B140" s="12" t="s">
        <v>213</v>
      </c>
      <c r="C140" s="12">
        <v>1.3320000000000001</v>
      </c>
      <c r="E140" s="12">
        <v>0.71899999999999997</v>
      </c>
      <c r="F140" s="12">
        <v>0.77900000000000003</v>
      </c>
      <c r="G140" s="12">
        <v>8.4000000000000005E-2</v>
      </c>
      <c r="H140" s="12">
        <v>10.8</v>
      </c>
      <c r="I140" s="12">
        <v>27</v>
      </c>
      <c r="J140" s="12">
        <v>21.02</v>
      </c>
    </row>
    <row r="141" spans="1:10" x14ac:dyDescent="0.3">
      <c r="A141" s="12" t="s">
        <v>19</v>
      </c>
      <c r="B141" s="12" t="s">
        <v>237</v>
      </c>
      <c r="C141" s="12">
        <v>1.4770000000000001</v>
      </c>
      <c r="E141" s="12">
        <v>0.83799999999999997</v>
      </c>
      <c r="F141" s="12" t="s">
        <v>19</v>
      </c>
      <c r="G141" s="12" t="s">
        <v>19</v>
      </c>
      <c r="H141" s="12" t="s">
        <v>19</v>
      </c>
      <c r="I141" s="12" t="s">
        <v>19</v>
      </c>
      <c r="J141" s="12" t="s">
        <v>19</v>
      </c>
    </row>
    <row r="142" spans="1:10" x14ac:dyDescent="0.3">
      <c r="A142" s="12">
        <v>125</v>
      </c>
      <c r="B142" s="12" t="s">
        <v>214</v>
      </c>
      <c r="C142" s="12">
        <v>0.34499999999999997</v>
      </c>
      <c r="E142" s="12">
        <v>0.126</v>
      </c>
      <c r="F142" s="12">
        <v>0.13</v>
      </c>
      <c r="G142" s="12">
        <v>6.0000000000000001E-3</v>
      </c>
      <c r="H142" s="12">
        <v>4.5999999999999996</v>
      </c>
      <c r="I142" s="12">
        <v>81</v>
      </c>
      <c r="J142" s="12">
        <v>10.523999999999999</v>
      </c>
    </row>
    <row r="143" spans="1:10" x14ac:dyDescent="0.3">
      <c r="A143" s="12" t="s">
        <v>19</v>
      </c>
      <c r="B143" s="12" t="s">
        <v>238</v>
      </c>
      <c r="C143" s="12">
        <v>0.36299999999999999</v>
      </c>
      <c r="E143" s="12">
        <v>0.13400000000000001</v>
      </c>
      <c r="F143" s="12" t="s">
        <v>19</v>
      </c>
      <c r="G143" s="12" t="s">
        <v>19</v>
      </c>
      <c r="H143" s="12" t="s">
        <v>19</v>
      </c>
      <c r="I143" s="12" t="s">
        <v>19</v>
      </c>
      <c r="J143" s="12" t="s">
        <v>19</v>
      </c>
    </row>
    <row r="144" spans="1:10" x14ac:dyDescent="0.3">
      <c r="A144" s="12">
        <v>126</v>
      </c>
      <c r="B144" s="12" t="s">
        <v>215</v>
      </c>
      <c r="C144" s="12">
        <v>9.7000000000000003E-2</v>
      </c>
      <c r="E144" s="12">
        <v>0.02</v>
      </c>
      <c r="F144" s="12">
        <v>2.3E-2</v>
      </c>
      <c r="G144" s="12">
        <v>3.0000000000000001E-3</v>
      </c>
      <c r="H144" s="12">
        <v>13.6</v>
      </c>
      <c r="I144" s="12">
        <v>243</v>
      </c>
      <c r="J144" s="12">
        <v>5.4859999999999998</v>
      </c>
    </row>
    <row r="145" spans="1:10" x14ac:dyDescent="0.3">
      <c r="A145" s="12" t="s">
        <v>19</v>
      </c>
      <c r="B145" s="12" t="s">
        <v>239</v>
      </c>
      <c r="C145" s="12">
        <v>0.109</v>
      </c>
      <c r="E145" s="12">
        <v>2.5000000000000001E-2</v>
      </c>
      <c r="F145" s="12" t="s">
        <v>19</v>
      </c>
      <c r="G145" s="12" t="s">
        <v>19</v>
      </c>
      <c r="H145" s="12" t="s">
        <v>19</v>
      </c>
      <c r="I145" s="12" t="s">
        <v>19</v>
      </c>
      <c r="J145" s="12" t="s">
        <v>19</v>
      </c>
    </row>
    <row r="146" spans="1:10" x14ac:dyDescent="0.3">
      <c r="A146" s="12">
        <v>127</v>
      </c>
      <c r="B146" s="12" t="s">
        <v>216</v>
      </c>
      <c r="C146" s="12">
        <v>5.2999999999999999E-2</v>
      </c>
      <c r="E146" s="12">
        <v>3.0000000000000001E-3</v>
      </c>
      <c r="F146" s="12">
        <v>4.0000000000000001E-3</v>
      </c>
      <c r="G146" s="12">
        <v>0</v>
      </c>
      <c r="H146" s="12">
        <v>2.2000000000000002</v>
      </c>
      <c r="I146" s="12">
        <v>729</v>
      </c>
      <c r="J146" s="12">
        <v>2.5779999999999998</v>
      </c>
    </row>
    <row r="147" spans="1:10" x14ac:dyDescent="0.3">
      <c r="A147" s="12" t="s">
        <v>19</v>
      </c>
      <c r="B147" s="12" t="s">
        <v>240</v>
      </c>
      <c r="C147" s="12">
        <v>5.2999999999999999E-2</v>
      </c>
      <c r="E147" s="12">
        <v>4.0000000000000001E-3</v>
      </c>
      <c r="F147" s="12" t="s">
        <v>19</v>
      </c>
      <c r="G147" s="12" t="s">
        <v>19</v>
      </c>
      <c r="H147" s="12" t="s">
        <v>19</v>
      </c>
      <c r="I147" s="12" t="s">
        <v>19</v>
      </c>
      <c r="J147" s="12" t="s">
        <v>19</v>
      </c>
    </row>
    <row r="148" spans="1:10" x14ac:dyDescent="0.3">
      <c r="A148" s="12">
        <v>128</v>
      </c>
      <c r="B148" s="12" t="s">
        <v>217</v>
      </c>
      <c r="C148" s="12">
        <v>4.5999999999999999E-2</v>
      </c>
      <c r="D148" s="12" t="s">
        <v>51</v>
      </c>
      <c r="E148" s="12">
        <v>1E-3</v>
      </c>
      <c r="F148" s="12">
        <v>1E-3</v>
      </c>
      <c r="G148" s="12">
        <v>0</v>
      </c>
      <c r="H148" s="12">
        <v>16.899999999999999</v>
      </c>
      <c r="I148" s="12">
        <v>2187</v>
      </c>
      <c r="J148" s="12">
        <v>3.1930000000000001</v>
      </c>
    </row>
    <row r="149" spans="1:10" x14ac:dyDescent="0.3">
      <c r="A149" s="12" t="s">
        <v>19</v>
      </c>
      <c r="B149" s="12" t="s">
        <v>241</v>
      </c>
      <c r="C149" s="12">
        <v>4.7E-2</v>
      </c>
      <c r="D149" s="12" t="s">
        <v>51</v>
      </c>
      <c r="E149" s="12">
        <v>2E-3</v>
      </c>
      <c r="F149" s="12" t="s">
        <v>19</v>
      </c>
      <c r="G149" s="12" t="s">
        <v>19</v>
      </c>
      <c r="H149" s="12" t="s">
        <v>19</v>
      </c>
      <c r="I149" s="12" t="s">
        <v>19</v>
      </c>
      <c r="J149" s="12" t="s">
        <v>19</v>
      </c>
    </row>
    <row r="150" spans="1:10" x14ac:dyDescent="0.3">
      <c r="A150" s="12">
        <v>129</v>
      </c>
      <c r="B150" s="12" t="s">
        <v>218</v>
      </c>
      <c r="C150" s="12">
        <v>5.0999999999999997E-2</v>
      </c>
      <c r="E150" s="12">
        <v>3.0000000000000001E-3</v>
      </c>
      <c r="F150" s="12">
        <v>2E-3</v>
      </c>
      <c r="G150" s="12">
        <v>1E-3</v>
      </c>
      <c r="H150" s="12">
        <v>61.4</v>
      </c>
      <c r="I150" s="12">
        <v>6561</v>
      </c>
      <c r="J150" s="12">
        <v>14.118</v>
      </c>
    </row>
    <row r="151" spans="1:10" x14ac:dyDescent="0.3">
      <c r="A151" s="12" t="s">
        <v>19</v>
      </c>
      <c r="B151" s="12" t="s">
        <v>242</v>
      </c>
      <c r="C151" s="12">
        <v>4.5999999999999999E-2</v>
      </c>
      <c r="D151" s="12" t="s">
        <v>51</v>
      </c>
      <c r="E151" s="12">
        <v>1E-3</v>
      </c>
      <c r="F151" s="12" t="s">
        <v>19</v>
      </c>
      <c r="G151" s="12" t="s">
        <v>19</v>
      </c>
      <c r="H151" s="12" t="s">
        <v>19</v>
      </c>
      <c r="I151" s="12" t="s">
        <v>19</v>
      </c>
      <c r="J151" s="12" t="s">
        <v>19</v>
      </c>
    </row>
    <row r="152" spans="1:10" x14ac:dyDescent="0.3">
      <c r="A152" s="12">
        <v>13</v>
      </c>
      <c r="B152" s="12" t="s">
        <v>102</v>
      </c>
      <c r="C152" s="12">
        <v>3.8420000000000001</v>
      </c>
      <c r="D152" s="12" t="s">
        <v>51</v>
      </c>
      <c r="E152" s="12" t="s">
        <v>17</v>
      </c>
      <c r="F152" s="12" t="s">
        <v>17</v>
      </c>
      <c r="G152" s="12" t="s">
        <v>17</v>
      </c>
      <c r="H152" s="12" t="s">
        <v>17</v>
      </c>
      <c r="I152" s="12">
        <v>1</v>
      </c>
      <c r="J152" s="12" t="s">
        <v>17</v>
      </c>
    </row>
    <row r="153" spans="1:10" x14ac:dyDescent="0.3">
      <c r="A153" s="12" t="s">
        <v>19</v>
      </c>
      <c r="B153" s="12" t="s">
        <v>126</v>
      </c>
      <c r="C153" s="12">
        <v>3.871</v>
      </c>
      <c r="D153" s="12" t="s">
        <v>51</v>
      </c>
      <c r="E153" s="12" t="s">
        <v>17</v>
      </c>
      <c r="F153" s="12" t="s">
        <v>19</v>
      </c>
      <c r="G153" s="12" t="s">
        <v>19</v>
      </c>
      <c r="H153" s="12" t="s">
        <v>19</v>
      </c>
      <c r="I153" s="12" t="s">
        <v>19</v>
      </c>
      <c r="J153" s="12" t="s">
        <v>19</v>
      </c>
    </row>
    <row r="154" spans="1:10" x14ac:dyDescent="0.3">
      <c r="A154" s="12">
        <v>130</v>
      </c>
      <c r="B154" s="12" t="s">
        <v>219</v>
      </c>
      <c r="C154" s="12">
        <v>4.5999999999999999E-2</v>
      </c>
      <c r="D154" s="12" t="s">
        <v>51</v>
      </c>
      <c r="E154" s="12">
        <v>1E-3</v>
      </c>
      <c r="F154" s="12">
        <v>5.0000000000000001E-3</v>
      </c>
      <c r="G154" s="12">
        <v>5.0000000000000001E-3</v>
      </c>
      <c r="H154" s="12">
        <v>110.5</v>
      </c>
      <c r="I154" s="12">
        <v>19683</v>
      </c>
      <c r="J154" s="12">
        <v>90.804000000000002</v>
      </c>
    </row>
    <row r="155" spans="1:10" x14ac:dyDescent="0.3">
      <c r="A155" s="12" t="s">
        <v>19</v>
      </c>
      <c r="B155" s="12" t="s">
        <v>243</v>
      </c>
      <c r="C155" s="12">
        <v>6.6000000000000003E-2</v>
      </c>
      <c r="E155" s="12">
        <v>8.0000000000000002E-3</v>
      </c>
      <c r="F155" s="12" t="s">
        <v>19</v>
      </c>
      <c r="G155" s="12" t="s">
        <v>19</v>
      </c>
      <c r="H155" s="12" t="s">
        <v>19</v>
      </c>
      <c r="I155" s="12" t="s">
        <v>19</v>
      </c>
      <c r="J155" s="12" t="s">
        <v>19</v>
      </c>
    </row>
    <row r="156" spans="1:10" x14ac:dyDescent="0.3">
      <c r="A156" s="12">
        <v>131</v>
      </c>
      <c r="B156" s="12" t="s">
        <v>220</v>
      </c>
      <c r="C156" s="12">
        <v>4.3999999999999997E-2</v>
      </c>
      <c r="D156" s="12" t="s">
        <v>51</v>
      </c>
      <c r="E156" s="12">
        <v>0</v>
      </c>
      <c r="F156" s="12">
        <v>0</v>
      </c>
      <c r="G156" s="12">
        <v>0</v>
      </c>
      <c r="H156" s="12">
        <v>10.9</v>
      </c>
      <c r="I156" s="12">
        <v>59049</v>
      </c>
      <c r="J156" s="12">
        <v>25.623999999999999</v>
      </c>
    </row>
    <row r="157" spans="1:10" x14ac:dyDescent="0.3">
      <c r="A157" s="12" t="s">
        <v>19</v>
      </c>
      <c r="B157" s="12" t="s">
        <v>244</v>
      </c>
      <c r="C157" s="12">
        <v>4.3999999999999997E-2</v>
      </c>
      <c r="D157" s="12" t="s">
        <v>51</v>
      </c>
      <c r="E157" s="12">
        <v>0</v>
      </c>
      <c r="F157" s="12" t="s">
        <v>19</v>
      </c>
      <c r="G157" s="12" t="s">
        <v>19</v>
      </c>
      <c r="H157" s="12" t="s">
        <v>19</v>
      </c>
      <c r="I157" s="12" t="s">
        <v>19</v>
      </c>
      <c r="J157" s="12" t="s">
        <v>19</v>
      </c>
    </row>
    <row r="158" spans="1:10" x14ac:dyDescent="0.3">
      <c r="A158" s="12">
        <v>132</v>
      </c>
      <c r="B158" s="12" t="s">
        <v>221</v>
      </c>
      <c r="C158" s="12">
        <v>8.2000000000000003E-2</v>
      </c>
      <c r="E158" s="12">
        <v>1.4999999999999999E-2</v>
      </c>
      <c r="F158" s="12">
        <v>7.0000000000000001E-3</v>
      </c>
      <c r="G158" s="12">
        <v>0.01</v>
      </c>
      <c r="H158" s="12">
        <v>136.9</v>
      </c>
      <c r="I158" s="12">
        <v>177147</v>
      </c>
      <c r="J158" s="12">
        <v>1314.751</v>
      </c>
    </row>
    <row r="159" spans="1:10" x14ac:dyDescent="0.3">
      <c r="A159" s="12" t="s">
        <v>19</v>
      </c>
      <c r="B159" s="12" t="s">
        <v>245</v>
      </c>
      <c r="C159" s="12">
        <v>4.2999999999999997E-2</v>
      </c>
      <c r="D159" s="12" t="s">
        <v>51</v>
      </c>
      <c r="E159" s="12">
        <v>0</v>
      </c>
      <c r="F159" s="12" t="s">
        <v>19</v>
      </c>
      <c r="G159" s="12" t="s">
        <v>19</v>
      </c>
      <c r="H159" s="12" t="s">
        <v>19</v>
      </c>
      <c r="I159" s="12" t="s">
        <v>19</v>
      </c>
      <c r="J159" s="12" t="s">
        <v>19</v>
      </c>
    </row>
    <row r="160" spans="1:10" x14ac:dyDescent="0.3">
      <c r="A160" s="12">
        <v>133</v>
      </c>
      <c r="B160" s="12" t="s">
        <v>258</v>
      </c>
      <c r="C160" s="12">
        <v>3.7360000000000002</v>
      </c>
      <c r="D160" s="12" t="s">
        <v>51</v>
      </c>
      <c r="E160" s="12" t="s">
        <v>17</v>
      </c>
      <c r="F160" s="12" t="s">
        <v>17</v>
      </c>
      <c r="G160" s="12" t="s">
        <v>17</v>
      </c>
      <c r="H160" s="12" t="s">
        <v>17</v>
      </c>
      <c r="I160" s="12">
        <v>1</v>
      </c>
      <c r="J160" s="12" t="s">
        <v>17</v>
      </c>
    </row>
    <row r="161" spans="1:10" x14ac:dyDescent="0.3">
      <c r="A161" s="12" t="s">
        <v>19</v>
      </c>
      <c r="B161" s="12" t="s">
        <v>282</v>
      </c>
      <c r="C161" s="12">
        <v>3.7080000000000002</v>
      </c>
      <c r="D161" s="12" t="s">
        <v>51</v>
      </c>
      <c r="E161" s="12" t="s">
        <v>17</v>
      </c>
      <c r="F161" s="12" t="s">
        <v>19</v>
      </c>
      <c r="G161" s="12" t="s">
        <v>19</v>
      </c>
      <c r="H161" s="12" t="s">
        <v>19</v>
      </c>
      <c r="I161" s="12" t="s">
        <v>19</v>
      </c>
      <c r="J161" s="12" t="s">
        <v>19</v>
      </c>
    </row>
    <row r="162" spans="1:10" x14ac:dyDescent="0.3">
      <c r="A162" s="12">
        <v>134</v>
      </c>
      <c r="B162" s="12" t="s">
        <v>259</v>
      </c>
      <c r="C162" s="12">
        <v>3.4550000000000001</v>
      </c>
      <c r="E162" s="12">
        <v>13.638999999999999</v>
      </c>
      <c r="F162" s="12">
        <v>13.638999999999999</v>
      </c>
      <c r="G162" s="12">
        <v>0</v>
      </c>
      <c r="H162" s="12">
        <v>0</v>
      </c>
      <c r="I162" s="12">
        <v>3</v>
      </c>
      <c r="J162" s="12">
        <v>40.917999999999999</v>
      </c>
    </row>
    <row r="163" spans="1:10" x14ac:dyDescent="0.3">
      <c r="A163" s="12" t="s">
        <v>19</v>
      </c>
      <c r="B163" s="12" t="s">
        <v>283</v>
      </c>
      <c r="C163" s="12">
        <v>3.5019999999999998</v>
      </c>
      <c r="E163" s="12" t="s">
        <v>17</v>
      </c>
      <c r="F163" s="12" t="s">
        <v>19</v>
      </c>
      <c r="G163" s="12" t="s">
        <v>19</v>
      </c>
      <c r="H163" s="12" t="s">
        <v>19</v>
      </c>
      <c r="I163" s="12" t="s">
        <v>19</v>
      </c>
      <c r="J163" s="12" t="s">
        <v>19</v>
      </c>
    </row>
    <row r="164" spans="1:10" x14ac:dyDescent="0.3">
      <c r="A164" s="12">
        <v>135</v>
      </c>
      <c r="B164" s="12" t="s">
        <v>260</v>
      </c>
      <c r="C164" s="12">
        <v>2.7370000000000001</v>
      </c>
      <c r="E164" s="12">
        <v>2.839</v>
      </c>
      <c r="F164" s="12">
        <v>3.6680000000000001</v>
      </c>
      <c r="G164" s="12">
        <v>1.1739999999999999</v>
      </c>
      <c r="H164" s="12">
        <v>32</v>
      </c>
      <c r="I164" s="12">
        <v>9</v>
      </c>
      <c r="J164" s="12">
        <v>33.015999999999998</v>
      </c>
    </row>
    <row r="165" spans="1:10" x14ac:dyDescent="0.3">
      <c r="A165" s="12" t="s">
        <v>19</v>
      </c>
      <c r="B165" s="12" t="s">
        <v>284</v>
      </c>
      <c r="C165" s="12">
        <v>3.0950000000000002</v>
      </c>
      <c r="E165" s="12">
        <v>4.4980000000000002</v>
      </c>
      <c r="F165" s="12" t="s">
        <v>19</v>
      </c>
      <c r="G165" s="12" t="s">
        <v>19</v>
      </c>
      <c r="H165" s="12" t="s">
        <v>19</v>
      </c>
      <c r="I165" s="12" t="s">
        <v>19</v>
      </c>
      <c r="J165" s="12" t="s">
        <v>19</v>
      </c>
    </row>
    <row r="166" spans="1:10" x14ac:dyDescent="0.3">
      <c r="A166" s="12">
        <v>136</v>
      </c>
      <c r="B166" s="12" t="s">
        <v>261</v>
      </c>
      <c r="C166" s="12">
        <v>1.2</v>
      </c>
      <c r="E166" s="12">
        <v>0.61899999999999999</v>
      </c>
      <c r="F166" s="12">
        <v>0.70499999999999996</v>
      </c>
      <c r="G166" s="12">
        <v>0.121</v>
      </c>
      <c r="H166" s="12">
        <v>17.100000000000001</v>
      </c>
      <c r="I166" s="12">
        <v>27</v>
      </c>
      <c r="J166" s="12">
        <v>19.027999999999999</v>
      </c>
    </row>
    <row r="167" spans="1:10" x14ac:dyDescent="0.3">
      <c r="A167" s="12" t="s">
        <v>19</v>
      </c>
      <c r="B167" s="12" t="s">
        <v>285</v>
      </c>
      <c r="C167" s="12">
        <v>1.42</v>
      </c>
      <c r="E167" s="12">
        <v>0.79</v>
      </c>
      <c r="F167" s="12" t="s">
        <v>19</v>
      </c>
      <c r="G167" s="12" t="s">
        <v>19</v>
      </c>
      <c r="H167" s="12" t="s">
        <v>19</v>
      </c>
      <c r="I167" s="12" t="s">
        <v>19</v>
      </c>
      <c r="J167" s="12" t="s">
        <v>19</v>
      </c>
    </row>
    <row r="168" spans="1:10" x14ac:dyDescent="0.3">
      <c r="A168" s="12">
        <v>137</v>
      </c>
      <c r="B168" s="12" t="s">
        <v>262</v>
      </c>
      <c r="C168" s="12">
        <v>0.28499999999999998</v>
      </c>
      <c r="E168" s="12">
        <v>9.9000000000000005E-2</v>
      </c>
      <c r="F168" s="12">
        <v>0.10199999999999999</v>
      </c>
      <c r="G168" s="12">
        <v>4.0000000000000001E-3</v>
      </c>
      <c r="H168" s="12">
        <v>4.3</v>
      </c>
      <c r="I168" s="12">
        <v>81</v>
      </c>
      <c r="J168" s="12">
        <v>8.2430000000000003</v>
      </c>
    </row>
    <row r="169" spans="1:10" x14ac:dyDescent="0.3">
      <c r="A169" s="12" t="s">
        <v>19</v>
      </c>
      <c r="B169" s="12" t="s">
        <v>286</v>
      </c>
      <c r="C169" s="12">
        <v>0.29799999999999999</v>
      </c>
      <c r="E169" s="12">
        <v>0.105</v>
      </c>
      <c r="F169" s="12" t="s">
        <v>19</v>
      </c>
      <c r="G169" s="12" t="s">
        <v>19</v>
      </c>
      <c r="H169" s="12" t="s">
        <v>19</v>
      </c>
      <c r="I169" s="12" t="s">
        <v>19</v>
      </c>
      <c r="J169" s="12" t="s">
        <v>19</v>
      </c>
    </row>
    <row r="170" spans="1:10" x14ac:dyDescent="0.3">
      <c r="A170" s="12">
        <v>138</v>
      </c>
      <c r="B170" s="12" t="s">
        <v>263</v>
      </c>
      <c r="C170" s="12">
        <v>8.4000000000000005E-2</v>
      </c>
      <c r="E170" s="12">
        <v>1.4999999999999999E-2</v>
      </c>
      <c r="F170" s="12">
        <v>2.3E-2</v>
      </c>
      <c r="G170" s="12">
        <v>1.0999999999999999E-2</v>
      </c>
      <c r="H170" s="12">
        <v>48.7</v>
      </c>
      <c r="I170" s="12">
        <v>243</v>
      </c>
      <c r="J170" s="12">
        <v>5.6950000000000003</v>
      </c>
    </row>
    <row r="171" spans="1:10" x14ac:dyDescent="0.3">
      <c r="A171" s="12" t="s">
        <v>19</v>
      </c>
      <c r="B171" s="12" t="s">
        <v>287</v>
      </c>
      <c r="C171" s="12">
        <v>0.126</v>
      </c>
      <c r="E171" s="12">
        <v>3.2000000000000001E-2</v>
      </c>
      <c r="F171" s="12" t="s">
        <v>19</v>
      </c>
      <c r="G171" s="12" t="s">
        <v>19</v>
      </c>
      <c r="H171" s="12" t="s">
        <v>19</v>
      </c>
      <c r="I171" s="12" t="s">
        <v>19</v>
      </c>
      <c r="J171" s="12" t="s">
        <v>19</v>
      </c>
    </row>
    <row r="172" spans="1:10" x14ac:dyDescent="0.3">
      <c r="A172" s="12">
        <v>139</v>
      </c>
      <c r="B172" s="12" t="s">
        <v>264</v>
      </c>
      <c r="C172" s="12">
        <v>5.1999999999999998E-2</v>
      </c>
      <c r="E172" s="12">
        <v>3.0000000000000001E-3</v>
      </c>
      <c r="F172" s="12">
        <v>4.0000000000000001E-3</v>
      </c>
      <c r="G172" s="12">
        <v>1E-3</v>
      </c>
      <c r="H172" s="12">
        <v>17.2</v>
      </c>
      <c r="I172" s="12">
        <v>729</v>
      </c>
      <c r="J172" s="12">
        <v>2.71</v>
      </c>
    </row>
    <row r="173" spans="1:10" x14ac:dyDescent="0.3">
      <c r="A173" s="12" t="s">
        <v>19</v>
      </c>
      <c r="B173" s="12" t="s">
        <v>288</v>
      </c>
      <c r="C173" s="12">
        <v>5.5E-2</v>
      </c>
      <c r="E173" s="12">
        <v>4.0000000000000001E-3</v>
      </c>
      <c r="F173" s="12" t="s">
        <v>19</v>
      </c>
      <c r="G173" s="12" t="s">
        <v>19</v>
      </c>
      <c r="H173" s="12" t="s">
        <v>19</v>
      </c>
      <c r="I173" s="12" t="s">
        <v>19</v>
      </c>
      <c r="J173" s="12" t="s">
        <v>19</v>
      </c>
    </row>
    <row r="174" spans="1:10" x14ac:dyDescent="0.3">
      <c r="A174" s="12">
        <v>14</v>
      </c>
      <c r="B174" s="12" t="s">
        <v>103</v>
      </c>
      <c r="C174" s="12">
        <v>3.7160000000000002</v>
      </c>
      <c r="D174" s="12" t="s">
        <v>51</v>
      </c>
      <c r="E174" s="12" t="s">
        <v>17</v>
      </c>
      <c r="F174" s="12" t="s">
        <v>17</v>
      </c>
      <c r="G174" s="12" t="s">
        <v>17</v>
      </c>
      <c r="H174" s="12" t="s">
        <v>17</v>
      </c>
      <c r="I174" s="12">
        <v>3</v>
      </c>
      <c r="J174" s="12" t="s">
        <v>17</v>
      </c>
    </row>
    <row r="175" spans="1:10" x14ac:dyDescent="0.3">
      <c r="A175" s="12" t="s">
        <v>19</v>
      </c>
      <c r="B175" s="12" t="s">
        <v>127</v>
      </c>
      <c r="C175" s="12">
        <v>3.7490000000000001</v>
      </c>
      <c r="D175" s="12" t="s">
        <v>51</v>
      </c>
      <c r="E175" s="12" t="s">
        <v>17</v>
      </c>
      <c r="F175" s="12" t="s">
        <v>19</v>
      </c>
      <c r="G175" s="12" t="s">
        <v>19</v>
      </c>
      <c r="H175" s="12" t="s">
        <v>19</v>
      </c>
      <c r="I175" s="12" t="s">
        <v>19</v>
      </c>
      <c r="J175" s="12" t="s">
        <v>19</v>
      </c>
    </row>
    <row r="176" spans="1:10" x14ac:dyDescent="0.3">
      <c r="A176" s="12">
        <v>140</v>
      </c>
      <c r="B176" s="12" t="s">
        <v>265</v>
      </c>
      <c r="C176" s="12">
        <v>4.7E-2</v>
      </c>
      <c r="D176" s="12" t="s">
        <v>51</v>
      </c>
      <c r="E176" s="12">
        <v>1E-3</v>
      </c>
      <c r="F176" s="12">
        <v>1.0999999999999999E-2</v>
      </c>
      <c r="G176" s="12">
        <v>1.4E-2</v>
      </c>
      <c r="H176" s="12">
        <v>123.7</v>
      </c>
      <c r="I176" s="12">
        <v>2187</v>
      </c>
      <c r="J176" s="12">
        <v>24.3</v>
      </c>
    </row>
    <row r="177" spans="1:10" x14ac:dyDescent="0.3">
      <c r="A177" s="12" t="s">
        <v>19</v>
      </c>
      <c r="B177" s="12" t="s">
        <v>289</v>
      </c>
      <c r="C177" s="12">
        <v>9.9000000000000005E-2</v>
      </c>
      <c r="E177" s="12">
        <v>2.1000000000000001E-2</v>
      </c>
      <c r="F177" s="12" t="s">
        <v>19</v>
      </c>
      <c r="G177" s="12" t="s">
        <v>19</v>
      </c>
      <c r="H177" s="12" t="s">
        <v>19</v>
      </c>
      <c r="I177" s="12" t="s">
        <v>19</v>
      </c>
      <c r="J177" s="12" t="s">
        <v>19</v>
      </c>
    </row>
    <row r="178" spans="1:10" x14ac:dyDescent="0.3">
      <c r="A178" s="12">
        <v>141</v>
      </c>
      <c r="B178" s="12" t="s">
        <v>266</v>
      </c>
      <c r="C178" s="12">
        <v>5.8000000000000003E-2</v>
      </c>
      <c r="E178" s="12">
        <v>5.0000000000000001E-3</v>
      </c>
      <c r="F178" s="12">
        <v>3.0000000000000001E-3</v>
      </c>
      <c r="G178" s="12">
        <v>3.0000000000000001E-3</v>
      </c>
      <c r="H178" s="12">
        <v>98.5</v>
      </c>
      <c r="I178" s="12">
        <v>6561</v>
      </c>
      <c r="J178" s="12">
        <v>20.346</v>
      </c>
    </row>
    <row r="179" spans="1:10" x14ac:dyDescent="0.3">
      <c r="A179" s="12" t="s">
        <v>19</v>
      </c>
      <c r="B179" s="12" t="s">
        <v>290</v>
      </c>
      <c r="C179" s="12">
        <v>4.4999999999999998E-2</v>
      </c>
      <c r="D179" s="12" t="s">
        <v>51</v>
      </c>
      <c r="E179" s="12">
        <v>1E-3</v>
      </c>
      <c r="F179" s="12" t="s">
        <v>19</v>
      </c>
      <c r="G179" s="12" t="s">
        <v>19</v>
      </c>
      <c r="H179" s="12" t="s">
        <v>19</v>
      </c>
      <c r="I179" s="12" t="s">
        <v>19</v>
      </c>
      <c r="J179" s="12" t="s">
        <v>19</v>
      </c>
    </row>
    <row r="180" spans="1:10" x14ac:dyDescent="0.3">
      <c r="A180" s="12">
        <v>142</v>
      </c>
      <c r="B180" s="12" t="s">
        <v>267</v>
      </c>
      <c r="C180" s="12">
        <v>4.4999999999999998E-2</v>
      </c>
      <c r="D180" s="12" t="s">
        <v>51</v>
      </c>
      <c r="E180" s="12">
        <v>1E-3</v>
      </c>
      <c r="F180" s="12">
        <v>6.0000000000000001E-3</v>
      </c>
      <c r="G180" s="12">
        <v>8.0000000000000002E-3</v>
      </c>
      <c r="H180" s="12">
        <v>123</v>
      </c>
      <c r="I180" s="12">
        <v>19683</v>
      </c>
      <c r="J180" s="12">
        <v>121.7</v>
      </c>
    </row>
    <row r="181" spans="1:10" x14ac:dyDescent="0.3">
      <c r="A181" s="12" t="s">
        <v>19</v>
      </c>
      <c r="B181" s="12" t="s">
        <v>291</v>
      </c>
      <c r="C181" s="12">
        <v>7.3999999999999996E-2</v>
      </c>
      <c r="E181" s="12">
        <v>1.2E-2</v>
      </c>
      <c r="F181" s="12" t="s">
        <v>19</v>
      </c>
      <c r="G181" s="12" t="s">
        <v>19</v>
      </c>
      <c r="H181" s="12" t="s">
        <v>19</v>
      </c>
      <c r="I181" s="12" t="s">
        <v>19</v>
      </c>
      <c r="J181" s="12" t="s">
        <v>19</v>
      </c>
    </row>
    <row r="182" spans="1:10" x14ac:dyDescent="0.3">
      <c r="A182" s="12">
        <v>143</v>
      </c>
      <c r="B182" s="12" t="s">
        <v>268</v>
      </c>
      <c r="C182" s="12">
        <v>4.4999999999999998E-2</v>
      </c>
      <c r="D182" s="12" t="s">
        <v>51</v>
      </c>
      <c r="E182" s="12">
        <v>1E-3</v>
      </c>
      <c r="F182" s="12">
        <v>1E-3</v>
      </c>
      <c r="G182" s="12">
        <v>0</v>
      </c>
      <c r="H182" s="12">
        <v>7.2</v>
      </c>
      <c r="I182" s="12">
        <v>59049</v>
      </c>
      <c r="J182" s="12">
        <v>39.506999999999998</v>
      </c>
    </row>
    <row r="183" spans="1:10" x14ac:dyDescent="0.3">
      <c r="A183" s="12" t="s">
        <v>19</v>
      </c>
      <c r="B183" s="12" t="s">
        <v>292</v>
      </c>
      <c r="C183" s="12">
        <v>4.3999999999999997E-2</v>
      </c>
      <c r="D183" s="12" t="s">
        <v>51</v>
      </c>
      <c r="E183" s="12">
        <v>1E-3</v>
      </c>
      <c r="F183" s="12" t="s">
        <v>19</v>
      </c>
      <c r="G183" s="12" t="s">
        <v>19</v>
      </c>
      <c r="H183" s="12" t="s">
        <v>19</v>
      </c>
      <c r="I183" s="12" t="s">
        <v>19</v>
      </c>
      <c r="J183" s="12" t="s">
        <v>19</v>
      </c>
    </row>
    <row r="184" spans="1:10" x14ac:dyDescent="0.3">
      <c r="A184" s="12">
        <v>144</v>
      </c>
      <c r="B184" s="12" t="s">
        <v>269</v>
      </c>
      <c r="C184" s="12">
        <v>4.3999999999999997E-2</v>
      </c>
      <c r="D184" s="12" t="s">
        <v>51</v>
      </c>
      <c r="E184" s="12">
        <v>1E-3</v>
      </c>
      <c r="F184" s="12">
        <v>1E-3</v>
      </c>
      <c r="G184" s="12">
        <v>0</v>
      </c>
      <c r="H184" s="12">
        <v>28.6</v>
      </c>
      <c r="I184" s="12">
        <v>177147</v>
      </c>
      <c r="J184" s="12">
        <v>118.604</v>
      </c>
    </row>
    <row r="185" spans="1:10" x14ac:dyDescent="0.3">
      <c r="A185" s="12" t="s">
        <v>19</v>
      </c>
      <c r="B185" s="12" t="s">
        <v>293</v>
      </c>
      <c r="C185" s="12">
        <v>4.4999999999999998E-2</v>
      </c>
      <c r="D185" s="12" t="s">
        <v>51</v>
      </c>
      <c r="E185" s="12">
        <v>1E-3</v>
      </c>
      <c r="F185" s="12" t="s">
        <v>19</v>
      </c>
      <c r="G185" s="12" t="s">
        <v>19</v>
      </c>
      <c r="H185" s="12" t="s">
        <v>19</v>
      </c>
      <c r="I185" s="12" t="s">
        <v>19</v>
      </c>
      <c r="J185" s="12" t="s">
        <v>19</v>
      </c>
    </row>
    <row r="186" spans="1:10" x14ac:dyDescent="0.3">
      <c r="A186" s="12">
        <v>145</v>
      </c>
      <c r="B186" s="12" t="s">
        <v>306</v>
      </c>
      <c r="C186" s="12">
        <v>3.5379999999999998</v>
      </c>
      <c r="D186" s="12" t="s">
        <v>51</v>
      </c>
      <c r="E186" s="12" t="s">
        <v>17</v>
      </c>
      <c r="F186" s="12" t="s">
        <v>17</v>
      </c>
      <c r="G186" s="12" t="s">
        <v>17</v>
      </c>
      <c r="H186" s="12" t="s">
        <v>17</v>
      </c>
      <c r="I186" s="12">
        <v>1</v>
      </c>
      <c r="J186" s="12" t="s">
        <v>17</v>
      </c>
    </row>
    <row r="187" spans="1:10" x14ac:dyDescent="0.3">
      <c r="A187" s="12" t="s">
        <v>19</v>
      </c>
      <c r="B187" s="12" t="s">
        <v>330</v>
      </c>
      <c r="C187" s="12">
        <v>3.6360000000000001</v>
      </c>
      <c r="D187" s="12" t="s">
        <v>51</v>
      </c>
      <c r="E187" s="12" t="s">
        <v>17</v>
      </c>
      <c r="F187" s="12" t="s">
        <v>19</v>
      </c>
      <c r="G187" s="12" t="s">
        <v>19</v>
      </c>
      <c r="H187" s="12" t="s">
        <v>19</v>
      </c>
      <c r="I187" s="12" t="s">
        <v>19</v>
      </c>
      <c r="J187" s="12" t="s">
        <v>19</v>
      </c>
    </row>
    <row r="188" spans="1:10" x14ac:dyDescent="0.3">
      <c r="A188" s="12">
        <v>146</v>
      </c>
      <c r="B188" s="12" t="s">
        <v>307</v>
      </c>
      <c r="C188" s="12">
        <v>3.2109999999999999</v>
      </c>
      <c r="E188" s="12">
        <v>5.52</v>
      </c>
      <c r="F188" s="12">
        <v>4.3659999999999997</v>
      </c>
      <c r="G188" s="12">
        <v>1.6319999999999999</v>
      </c>
      <c r="H188" s="12">
        <v>37.4</v>
      </c>
      <c r="I188" s="12">
        <v>3</v>
      </c>
      <c r="J188" s="12">
        <v>13.097</v>
      </c>
    </row>
    <row r="189" spans="1:10" x14ac:dyDescent="0.3">
      <c r="A189" s="12" t="s">
        <v>19</v>
      </c>
      <c r="B189" s="12" t="s">
        <v>331</v>
      </c>
      <c r="C189" s="12">
        <v>2.8460000000000001</v>
      </c>
      <c r="E189" s="12">
        <v>3.2109999999999999</v>
      </c>
      <c r="F189" s="12" t="s">
        <v>19</v>
      </c>
      <c r="G189" s="12" t="s">
        <v>19</v>
      </c>
      <c r="H189" s="12" t="s">
        <v>19</v>
      </c>
      <c r="I189" s="12" t="s">
        <v>19</v>
      </c>
      <c r="J189" s="12" t="s">
        <v>19</v>
      </c>
    </row>
    <row r="190" spans="1:10" x14ac:dyDescent="0.3">
      <c r="A190" s="12">
        <v>147</v>
      </c>
      <c r="B190" s="12" t="s">
        <v>308</v>
      </c>
      <c r="C190" s="12">
        <v>1.726</v>
      </c>
      <c r="E190" s="12">
        <v>1.073</v>
      </c>
      <c r="F190" s="12">
        <v>1.071</v>
      </c>
      <c r="G190" s="12">
        <v>2E-3</v>
      </c>
      <c r="H190" s="12">
        <v>0.2</v>
      </c>
      <c r="I190" s="12">
        <v>9</v>
      </c>
      <c r="J190" s="12">
        <v>9.64</v>
      </c>
    </row>
    <row r="191" spans="1:10" x14ac:dyDescent="0.3">
      <c r="A191" s="12" t="s">
        <v>19</v>
      </c>
      <c r="B191" s="12" t="s">
        <v>332</v>
      </c>
      <c r="C191" s="12">
        <v>1.7230000000000001</v>
      </c>
      <c r="E191" s="12">
        <v>1.07</v>
      </c>
      <c r="F191" s="12" t="s">
        <v>19</v>
      </c>
      <c r="G191" s="12" t="s">
        <v>19</v>
      </c>
      <c r="H191" s="12" t="s">
        <v>19</v>
      </c>
      <c r="I191" s="12" t="s">
        <v>19</v>
      </c>
      <c r="J191" s="12" t="s">
        <v>19</v>
      </c>
    </row>
    <row r="192" spans="1:10" x14ac:dyDescent="0.3">
      <c r="A192" s="12">
        <v>148</v>
      </c>
      <c r="B192" s="12" t="s">
        <v>309</v>
      </c>
      <c r="C192" s="12">
        <v>0.47</v>
      </c>
      <c r="E192" s="12">
        <v>0.185</v>
      </c>
      <c r="F192" s="12">
        <v>0.187</v>
      </c>
      <c r="G192" s="12">
        <v>3.0000000000000001E-3</v>
      </c>
      <c r="H192" s="12">
        <v>1.4</v>
      </c>
      <c r="I192" s="12">
        <v>27</v>
      </c>
      <c r="J192" s="12">
        <v>5.0490000000000004</v>
      </c>
    </row>
    <row r="193" spans="1:10" x14ac:dyDescent="0.3">
      <c r="A193" s="12" t="s">
        <v>19</v>
      </c>
      <c r="B193" s="12" t="s">
        <v>333</v>
      </c>
      <c r="C193" s="12">
        <v>0.47799999999999998</v>
      </c>
      <c r="E193" s="12">
        <v>0.189</v>
      </c>
      <c r="F193" s="12" t="s">
        <v>19</v>
      </c>
      <c r="G193" s="12" t="s">
        <v>19</v>
      </c>
      <c r="H193" s="12" t="s">
        <v>19</v>
      </c>
      <c r="I193" s="12" t="s">
        <v>19</v>
      </c>
      <c r="J193" s="12" t="s">
        <v>19</v>
      </c>
    </row>
    <row r="194" spans="1:10" x14ac:dyDescent="0.3">
      <c r="A194" s="12">
        <v>149</v>
      </c>
      <c r="B194" s="12" t="s">
        <v>310</v>
      </c>
      <c r="C194" s="12">
        <v>0.13700000000000001</v>
      </c>
      <c r="E194" s="12">
        <v>3.5999999999999997E-2</v>
      </c>
      <c r="F194" s="12">
        <v>3.3000000000000002E-2</v>
      </c>
      <c r="G194" s="12">
        <v>4.0000000000000001E-3</v>
      </c>
      <c r="H194" s="12">
        <v>12.4</v>
      </c>
      <c r="I194" s="12">
        <v>81</v>
      </c>
      <c r="J194" s="12">
        <v>2.6930000000000001</v>
      </c>
    </row>
    <row r="195" spans="1:10" x14ac:dyDescent="0.3">
      <c r="A195" s="12" t="s">
        <v>19</v>
      </c>
      <c r="B195" s="12" t="s">
        <v>334</v>
      </c>
      <c r="C195" s="12">
        <v>0.123</v>
      </c>
      <c r="E195" s="12">
        <v>0.03</v>
      </c>
      <c r="F195" s="12" t="s">
        <v>19</v>
      </c>
      <c r="G195" s="12" t="s">
        <v>19</v>
      </c>
      <c r="H195" s="12" t="s">
        <v>19</v>
      </c>
      <c r="I195" s="12" t="s">
        <v>19</v>
      </c>
      <c r="J195" s="12" t="s">
        <v>19</v>
      </c>
    </row>
    <row r="196" spans="1:10" x14ac:dyDescent="0.3">
      <c r="A196" s="12">
        <v>15</v>
      </c>
      <c r="B196" s="12" t="s">
        <v>104</v>
      </c>
      <c r="C196" s="12">
        <v>3.4620000000000002</v>
      </c>
      <c r="E196" s="12">
        <v>14.571999999999999</v>
      </c>
      <c r="F196" s="12">
        <v>9.5739999999999998</v>
      </c>
      <c r="G196" s="12">
        <v>7.069</v>
      </c>
      <c r="H196" s="12">
        <v>73.8</v>
      </c>
      <c r="I196" s="12">
        <v>9</v>
      </c>
      <c r="J196" s="12">
        <v>86.162999999999997</v>
      </c>
    </row>
    <row r="197" spans="1:10" x14ac:dyDescent="0.3">
      <c r="A197" s="12" t="s">
        <v>19</v>
      </c>
      <c r="B197" s="12" t="s">
        <v>128</v>
      </c>
      <c r="C197" s="12">
        <v>3.1059999999999999</v>
      </c>
      <c r="E197" s="12">
        <v>4.5750000000000002</v>
      </c>
      <c r="F197" s="12" t="s">
        <v>19</v>
      </c>
      <c r="G197" s="12" t="s">
        <v>19</v>
      </c>
      <c r="H197" s="12" t="s">
        <v>19</v>
      </c>
      <c r="I197" s="12" t="s">
        <v>19</v>
      </c>
      <c r="J197" s="12" t="s">
        <v>19</v>
      </c>
    </row>
    <row r="198" spans="1:10" x14ac:dyDescent="0.3">
      <c r="A198" s="12">
        <v>150</v>
      </c>
      <c r="B198" s="12" t="s">
        <v>311</v>
      </c>
      <c r="C198" s="12">
        <v>8.6999999999999994E-2</v>
      </c>
      <c r="E198" s="12">
        <v>1.6E-2</v>
      </c>
      <c r="F198" s="12">
        <v>1.0999999999999999E-2</v>
      </c>
      <c r="G198" s="12">
        <v>8.0000000000000002E-3</v>
      </c>
      <c r="H198" s="12">
        <v>76.8</v>
      </c>
      <c r="I198" s="12">
        <v>243</v>
      </c>
      <c r="J198" s="12">
        <v>2.5840000000000001</v>
      </c>
    </row>
    <row r="199" spans="1:10" x14ac:dyDescent="0.3">
      <c r="A199" s="12" t="s">
        <v>19</v>
      </c>
      <c r="B199" s="12" t="s">
        <v>335</v>
      </c>
      <c r="C199" s="12">
        <v>5.6000000000000001E-2</v>
      </c>
      <c r="E199" s="12">
        <v>5.0000000000000001E-3</v>
      </c>
      <c r="F199" s="12" t="s">
        <v>19</v>
      </c>
      <c r="G199" s="12" t="s">
        <v>19</v>
      </c>
      <c r="H199" s="12" t="s">
        <v>19</v>
      </c>
      <c r="I199" s="12" t="s">
        <v>19</v>
      </c>
      <c r="J199" s="12" t="s">
        <v>19</v>
      </c>
    </row>
    <row r="200" spans="1:10" x14ac:dyDescent="0.3">
      <c r="A200" s="12">
        <v>151</v>
      </c>
      <c r="B200" s="12" t="s">
        <v>312</v>
      </c>
      <c r="C200" s="12">
        <v>4.4999999999999998E-2</v>
      </c>
      <c r="D200" s="12" t="s">
        <v>51</v>
      </c>
      <c r="E200" s="12">
        <v>1E-3</v>
      </c>
      <c r="F200" s="12">
        <v>1E-3</v>
      </c>
      <c r="G200" s="12">
        <v>0</v>
      </c>
      <c r="H200" s="12">
        <v>28.7</v>
      </c>
      <c r="I200" s="12">
        <v>729</v>
      </c>
      <c r="J200" s="12">
        <v>0.61199999999999999</v>
      </c>
    </row>
    <row r="201" spans="1:10" x14ac:dyDescent="0.3">
      <c r="A201" s="12" t="s">
        <v>19</v>
      </c>
      <c r="B201" s="12" t="s">
        <v>336</v>
      </c>
      <c r="C201" s="12">
        <v>4.5999999999999999E-2</v>
      </c>
      <c r="D201" s="12" t="s">
        <v>51</v>
      </c>
      <c r="E201" s="12">
        <v>1E-3</v>
      </c>
      <c r="F201" s="12" t="s">
        <v>19</v>
      </c>
      <c r="G201" s="12" t="s">
        <v>19</v>
      </c>
      <c r="H201" s="12" t="s">
        <v>19</v>
      </c>
      <c r="I201" s="12" t="s">
        <v>19</v>
      </c>
      <c r="J201" s="12" t="s">
        <v>19</v>
      </c>
    </row>
    <row r="202" spans="1:10" x14ac:dyDescent="0.3">
      <c r="A202" s="12">
        <v>152</v>
      </c>
      <c r="B202" s="12" t="s">
        <v>313</v>
      </c>
      <c r="C202" s="12">
        <v>0.107</v>
      </c>
      <c r="E202" s="12">
        <v>2.4E-2</v>
      </c>
      <c r="F202" s="12">
        <v>1.2999999999999999E-2</v>
      </c>
      <c r="G202" s="12">
        <v>1.6E-2</v>
      </c>
      <c r="H202" s="12">
        <v>123.6</v>
      </c>
      <c r="I202" s="12">
        <v>2187</v>
      </c>
      <c r="J202" s="12">
        <v>28.338000000000001</v>
      </c>
    </row>
    <row r="203" spans="1:10" x14ac:dyDescent="0.3">
      <c r="A203" s="12" t="s">
        <v>19</v>
      </c>
      <c r="B203" s="12" t="s">
        <v>337</v>
      </c>
      <c r="C203" s="12">
        <v>4.7E-2</v>
      </c>
      <c r="D203" s="12" t="s">
        <v>51</v>
      </c>
      <c r="E203" s="12">
        <v>2E-3</v>
      </c>
      <c r="F203" s="12" t="s">
        <v>19</v>
      </c>
      <c r="G203" s="12" t="s">
        <v>19</v>
      </c>
      <c r="H203" s="12" t="s">
        <v>19</v>
      </c>
      <c r="I203" s="12" t="s">
        <v>19</v>
      </c>
      <c r="J203" s="12" t="s">
        <v>19</v>
      </c>
    </row>
    <row r="204" spans="1:10" x14ac:dyDescent="0.3">
      <c r="A204" s="12">
        <v>153</v>
      </c>
      <c r="B204" s="12" t="s">
        <v>314</v>
      </c>
      <c r="C204" s="12">
        <v>4.2999999999999997E-2</v>
      </c>
      <c r="D204" s="12" t="s">
        <v>51</v>
      </c>
      <c r="E204" s="12" t="s">
        <v>17</v>
      </c>
      <c r="F204" s="12">
        <v>3.0000000000000001E-3</v>
      </c>
      <c r="G204" s="12">
        <v>0</v>
      </c>
      <c r="H204" s="12">
        <v>0</v>
      </c>
      <c r="I204" s="12">
        <v>6561</v>
      </c>
      <c r="J204" s="12">
        <v>18.141999999999999</v>
      </c>
    </row>
    <row r="205" spans="1:10" x14ac:dyDescent="0.3">
      <c r="A205" s="12" t="s">
        <v>19</v>
      </c>
      <c r="B205" s="12" t="s">
        <v>338</v>
      </c>
      <c r="C205" s="12">
        <v>5.0999999999999997E-2</v>
      </c>
      <c r="E205" s="12">
        <v>3.0000000000000001E-3</v>
      </c>
      <c r="F205" s="12" t="s">
        <v>19</v>
      </c>
      <c r="G205" s="12" t="s">
        <v>19</v>
      </c>
      <c r="H205" s="12" t="s">
        <v>19</v>
      </c>
      <c r="I205" s="12" t="s">
        <v>19</v>
      </c>
      <c r="J205" s="12" t="s">
        <v>19</v>
      </c>
    </row>
    <row r="206" spans="1:10" x14ac:dyDescent="0.3">
      <c r="A206" s="12">
        <v>154</v>
      </c>
      <c r="B206" s="12" t="s">
        <v>315</v>
      </c>
      <c r="C206" s="12">
        <v>4.2999999999999997E-2</v>
      </c>
      <c r="D206" s="12" t="s">
        <v>51</v>
      </c>
      <c r="E206" s="12">
        <v>0</v>
      </c>
      <c r="F206" s="12">
        <v>0</v>
      </c>
      <c r="G206" s="12">
        <v>0</v>
      </c>
      <c r="H206" s="12">
        <v>0</v>
      </c>
      <c r="I206" s="12">
        <v>19683</v>
      </c>
      <c r="J206" s="12">
        <v>3.37</v>
      </c>
    </row>
    <row r="207" spans="1:10" x14ac:dyDescent="0.3">
      <c r="A207" s="12" t="s">
        <v>19</v>
      </c>
      <c r="B207" s="12" t="s">
        <v>339</v>
      </c>
      <c r="C207" s="12">
        <v>4.2000000000000003E-2</v>
      </c>
      <c r="D207" s="12" t="s">
        <v>51</v>
      </c>
      <c r="E207" s="12" t="s">
        <v>17</v>
      </c>
      <c r="F207" s="12" t="s">
        <v>19</v>
      </c>
      <c r="G207" s="12" t="s">
        <v>19</v>
      </c>
      <c r="H207" s="12" t="s">
        <v>19</v>
      </c>
      <c r="I207" s="12" t="s">
        <v>19</v>
      </c>
      <c r="J207" s="12" t="s">
        <v>19</v>
      </c>
    </row>
    <row r="208" spans="1:10" x14ac:dyDescent="0.3">
      <c r="A208" s="12">
        <v>155</v>
      </c>
      <c r="B208" s="12" t="s">
        <v>316</v>
      </c>
      <c r="C208" s="12">
        <v>4.2000000000000003E-2</v>
      </c>
      <c r="D208" s="12" t="s">
        <v>51</v>
      </c>
      <c r="E208" s="12" t="s">
        <v>17</v>
      </c>
      <c r="F208" s="12" t="s">
        <v>17</v>
      </c>
      <c r="G208" s="12" t="s">
        <v>17</v>
      </c>
      <c r="H208" s="12" t="s">
        <v>17</v>
      </c>
      <c r="I208" s="12">
        <v>59049</v>
      </c>
      <c r="J208" s="12" t="s">
        <v>17</v>
      </c>
    </row>
    <row r="209" spans="1:10" x14ac:dyDescent="0.3">
      <c r="A209" s="12" t="s">
        <v>19</v>
      </c>
      <c r="B209" s="12" t="s">
        <v>340</v>
      </c>
      <c r="C209" s="12">
        <v>4.2000000000000003E-2</v>
      </c>
      <c r="D209" s="12" t="s">
        <v>51</v>
      </c>
      <c r="E209" s="12" t="s">
        <v>17</v>
      </c>
      <c r="F209" s="12" t="s">
        <v>19</v>
      </c>
      <c r="G209" s="12" t="s">
        <v>19</v>
      </c>
      <c r="H209" s="12" t="s">
        <v>19</v>
      </c>
      <c r="I209" s="12" t="s">
        <v>19</v>
      </c>
      <c r="J209" s="12" t="s">
        <v>19</v>
      </c>
    </row>
    <row r="210" spans="1:10" x14ac:dyDescent="0.3">
      <c r="A210" s="12">
        <v>156</v>
      </c>
      <c r="B210" s="12" t="s">
        <v>317</v>
      </c>
      <c r="C210" s="12">
        <v>4.1000000000000002E-2</v>
      </c>
      <c r="D210" s="12" t="s">
        <v>51</v>
      </c>
      <c r="E210" s="12" t="s">
        <v>17</v>
      </c>
      <c r="F210" s="12" t="s">
        <v>17</v>
      </c>
      <c r="G210" s="12" t="s">
        <v>17</v>
      </c>
      <c r="H210" s="12" t="s">
        <v>17</v>
      </c>
      <c r="I210" s="12">
        <v>177147</v>
      </c>
      <c r="J210" s="12" t="s">
        <v>17</v>
      </c>
    </row>
    <row r="211" spans="1:10" x14ac:dyDescent="0.3">
      <c r="A211" s="12" t="s">
        <v>19</v>
      </c>
      <c r="B211" s="12" t="s">
        <v>341</v>
      </c>
      <c r="C211" s="12">
        <v>4.2000000000000003E-2</v>
      </c>
      <c r="D211" s="12" t="s">
        <v>51</v>
      </c>
      <c r="E211" s="12" t="s">
        <v>17</v>
      </c>
      <c r="F211" s="12" t="s">
        <v>19</v>
      </c>
      <c r="G211" s="12" t="s">
        <v>19</v>
      </c>
      <c r="H211" s="12" t="s">
        <v>19</v>
      </c>
      <c r="I211" s="12" t="s">
        <v>19</v>
      </c>
      <c r="J211" s="12" t="s">
        <v>19</v>
      </c>
    </row>
    <row r="212" spans="1:10" x14ac:dyDescent="0.3">
      <c r="A212" s="12">
        <v>157</v>
      </c>
      <c r="B212" s="12" t="s">
        <v>354</v>
      </c>
      <c r="C212" s="12">
        <v>3.6059999999999999</v>
      </c>
      <c r="D212" s="12" t="s">
        <v>51</v>
      </c>
      <c r="E212" s="12" t="s">
        <v>17</v>
      </c>
      <c r="F212" s="12" t="s">
        <v>17</v>
      </c>
      <c r="G212" s="12" t="s">
        <v>17</v>
      </c>
      <c r="H212" s="12" t="s">
        <v>17</v>
      </c>
      <c r="I212" s="12">
        <v>1</v>
      </c>
      <c r="J212" s="12" t="s">
        <v>17</v>
      </c>
    </row>
    <row r="213" spans="1:10" x14ac:dyDescent="0.3">
      <c r="A213" s="12" t="s">
        <v>19</v>
      </c>
      <c r="B213" s="12" t="s">
        <v>378</v>
      </c>
      <c r="C213" s="12">
        <v>3.5230000000000001</v>
      </c>
      <c r="E213" s="12" t="s">
        <v>17</v>
      </c>
      <c r="F213" s="12" t="s">
        <v>19</v>
      </c>
      <c r="G213" s="12" t="s">
        <v>19</v>
      </c>
      <c r="H213" s="12" t="s">
        <v>19</v>
      </c>
      <c r="I213" s="12" t="s">
        <v>19</v>
      </c>
      <c r="J213" s="12" t="s">
        <v>19</v>
      </c>
    </row>
    <row r="214" spans="1:10" x14ac:dyDescent="0.3">
      <c r="A214" s="12">
        <v>158</v>
      </c>
      <c r="B214" s="12" t="s">
        <v>355</v>
      </c>
      <c r="C214" s="12">
        <v>3.387</v>
      </c>
      <c r="E214" s="12">
        <v>8.9779999999999998</v>
      </c>
      <c r="F214" s="12">
        <v>6.7910000000000004</v>
      </c>
      <c r="G214" s="12">
        <v>3.0920000000000001</v>
      </c>
      <c r="H214" s="12">
        <v>45.5</v>
      </c>
      <c r="I214" s="12">
        <v>3</v>
      </c>
      <c r="J214" s="12">
        <v>20.373999999999999</v>
      </c>
    </row>
    <row r="215" spans="1:10" x14ac:dyDescent="0.3">
      <c r="A215" s="12" t="s">
        <v>19</v>
      </c>
      <c r="B215" s="12" t="s">
        <v>379</v>
      </c>
      <c r="C215" s="12">
        <v>3.11</v>
      </c>
      <c r="E215" s="12">
        <v>4.6050000000000004</v>
      </c>
      <c r="F215" s="12" t="s">
        <v>19</v>
      </c>
      <c r="G215" s="12" t="s">
        <v>19</v>
      </c>
      <c r="H215" s="12" t="s">
        <v>19</v>
      </c>
      <c r="I215" s="12" t="s">
        <v>19</v>
      </c>
      <c r="J215" s="12" t="s">
        <v>19</v>
      </c>
    </row>
    <row r="216" spans="1:10" x14ac:dyDescent="0.3">
      <c r="A216" s="12">
        <v>159</v>
      </c>
      <c r="B216" s="12" t="s">
        <v>356</v>
      </c>
      <c r="C216" s="12">
        <v>1.889</v>
      </c>
      <c r="E216" s="12">
        <v>1.2509999999999999</v>
      </c>
      <c r="F216" s="12">
        <v>1.274</v>
      </c>
      <c r="G216" s="12">
        <v>3.2000000000000001E-2</v>
      </c>
      <c r="H216" s="12">
        <v>2.5</v>
      </c>
      <c r="I216" s="12">
        <v>9</v>
      </c>
      <c r="J216" s="12">
        <v>11.467000000000001</v>
      </c>
    </row>
    <row r="217" spans="1:10" x14ac:dyDescent="0.3">
      <c r="A217" s="12" t="s">
        <v>19</v>
      </c>
      <c r="B217" s="12" t="s">
        <v>380</v>
      </c>
      <c r="C217" s="12">
        <v>1.9279999999999999</v>
      </c>
      <c r="E217" s="12">
        <v>1.2969999999999999</v>
      </c>
      <c r="F217" s="12" t="s">
        <v>19</v>
      </c>
      <c r="G217" s="12" t="s">
        <v>19</v>
      </c>
      <c r="H217" s="12" t="s">
        <v>19</v>
      </c>
      <c r="I217" s="12" t="s">
        <v>19</v>
      </c>
      <c r="J217" s="12" t="s">
        <v>19</v>
      </c>
    </row>
    <row r="218" spans="1:10" x14ac:dyDescent="0.3">
      <c r="A218" s="12">
        <v>16</v>
      </c>
      <c r="B218" s="12" t="s">
        <v>105</v>
      </c>
      <c r="C218" s="12">
        <v>1.4970000000000001</v>
      </c>
      <c r="E218" s="12">
        <v>0.85599999999999998</v>
      </c>
      <c r="F218" s="12">
        <v>0.876</v>
      </c>
      <c r="G218" s="12">
        <v>2.9000000000000001E-2</v>
      </c>
      <c r="H218" s="12">
        <v>3.3</v>
      </c>
      <c r="I218" s="12">
        <v>27</v>
      </c>
      <c r="J218" s="12">
        <v>23.658999999999999</v>
      </c>
    </row>
    <row r="219" spans="1:10" x14ac:dyDescent="0.3">
      <c r="A219" s="12" t="s">
        <v>19</v>
      </c>
      <c r="B219" s="12" t="s">
        <v>129</v>
      </c>
      <c r="C219" s="12">
        <v>1.5429999999999999</v>
      </c>
      <c r="E219" s="12">
        <v>0.89700000000000002</v>
      </c>
      <c r="F219" s="12" t="s">
        <v>19</v>
      </c>
      <c r="G219" s="12" t="s">
        <v>19</v>
      </c>
      <c r="H219" s="12" t="s">
        <v>19</v>
      </c>
      <c r="I219" s="12" t="s">
        <v>19</v>
      </c>
      <c r="J219" s="12" t="s">
        <v>19</v>
      </c>
    </row>
    <row r="220" spans="1:10" x14ac:dyDescent="0.3">
      <c r="A220" s="12">
        <v>160</v>
      </c>
      <c r="B220" s="12" t="s">
        <v>357</v>
      </c>
      <c r="C220" s="12">
        <v>0.52500000000000002</v>
      </c>
      <c r="E220" s="12">
        <v>0.21199999999999999</v>
      </c>
      <c r="F220" s="12">
        <v>0.192</v>
      </c>
      <c r="G220" s="12">
        <v>2.9000000000000001E-2</v>
      </c>
      <c r="H220" s="12">
        <v>14.9</v>
      </c>
      <c r="I220" s="12">
        <v>27</v>
      </c>
      <c r="J220" s="12">
        <v>5.1870000000000003</v>
      </c>
    </row>
    <row r="221" spans="1:10" x14ac:dyDescent="0.3">
      <c r="A221" s="12" t="s">
        <v>19</v>
      </c>
      <c r="B221" s="12" t="s">
        <v>381</v>
      </c>
      <c r="C221" s="12">
        <v>0.443</v>
      </c>
      <c r="E221" s="12">
        <v>0.17199999999999999</v>
      </c>
      <c r="F221" s="12" t="s">
        <v>19</v>
      </c>
      <c r="G221" s="12" t="s">
        <v>19</v>
      </c>
      <c r="H221" s="12" t="s">
        <v>19</v>
      </c>
      <c r="I221" s="12" t="s">
        <v>19</v>
      </c>
      <c r="J221" s="12" t="s">
        <v>19</v>
      </c>
    </row>
    <row r="222" spans="1:10" x14ac:dyDescent="0.3">
      <c r="A222" s="12">
        <v>161</v>
      </c>
      <c r="B222" s="12" t="s">
        <v>358</v>
      </c>
      <c r="C222" s="12">
        <v>0.13200000000000001</v>
      </c>
      <c r="E222" s="12">
        <v>3.4000000000000002E-2</v>
      </c>
      <c r="F222" s="12">
        <v>3.1E-2</v>
      </c>
      <c r="G222" s="12">
        <v>5.0000000000000001E-3</v>
      </c>
      <c r="H222" s="12">
        <v>15.5</v>
      </c>
      <c r="I222" s="12">
        <v>81</v>
      </c>
      <c r="J222" s="12">
        <v>2.4929999999999999</v>
      </c>
    </row>
    <row r="223" spans="1:10" x14ac:dyDescent="0.3">
      <c r="A223" s="12" t="s">
        <v>19</v>
      </c>
      <c r="B223" s="12" t="s">
        <v>382</v>
      </c>
      <c r="C223" s="12">
        <v>0.115</v>
      </c>
      <c r="E223" s="12">
        <v>2.7E-2</v>
      </c>
      <c r="F223" s="12" t="s">
        <v>19</v>
      </c>
      <c r="G223" s="12" t="s">
        <v>19</v>
      </c>
      <c r="H223" s="12" t="s">
        <v>19</v>
      </c>
      <c r="I223" s="12" t="s">
        <v>19</v>
      </c>
      <c r="J223" s="12" t="s">
        <v>19</v>
      </c>
    </row>
    <row r="224" spans="1:10" x14ac:dyDescent="0.3">
      <c r="A224" s="12">
        <v>162</v>
      </c>
      <c r="B224" s="12" t="s">
        <v>359</v>
      </c>
      <c r="C224" s="12">
        <v>6.3E-2</v>
      </c>
      <c r="E224" s="12">
        <v>7.0000000000000001E-3</v>
      </c>
      <c r="F224" s="12">
        <v>7.0000000000000001E-3</v>
      </c>
      <c r="G224" s="12">
        <v>0</v>
      </c>
      <c r="H224" s="12">
        <v>3.9</v>
      </c>
      <c r="I224" s="12">
        <v>243</v>
      </c>
      <c r="J224" s="12">
        <v>1.7749999999999999</v>
      </c>
    </row>
    <row r="225" spans="1:10" x14ac:dyDescent="0.3">
      <c r="A225" s="12" t="s">
        <v>19</v>
      </c>
      <c r="B225" s="12" t="s">
        <v>383</v>
      </c>
      <c r="C225" s="12">
        <v>6.4000000000000001E-2</v>
      </c>
      <c r="E225" s="12">
        <v>8.0000000000000002E-3</v>
      </c>
      <c r="F225" s="12" t="s">
        <v>19</v>
      </c>
      <c r="G225" s="12" t="s">
        <v>19</v>
      </c>
      <c r="H225" s="12" t="s">
        <v>19</v>
      </c>
      <c r="I225" s="12" t="s">
        <v>19</v>
      </c>
      <c r="J225" s="12" t="s">
        <v>19</v>
      </c>
    </row>
    <row r="226" spans="1:10" x14ac:dyDescent="0.3">
      <c r="A226" s="12">
        <v>163</v>
      </c>
      <c r="B226" s="12" t="s">
        <v>360</v>
      </c>
      <c r="C226" s="12">
        <v>7.0000000000000007E-2</v>
      </c>
      <c r="E226" s="12">
        <v>0.01</v>
      </c>
      <c r="F226" s="12">
        <v>2.5000000000000001E-2</v>
      </c>
      <c r="G226" s="12">
        <v>2.1000000000000001E-2</v>
      </c>
      <c r="H226" s="12">
        <v>85.7</v>
      </c>
      <c r="I226" s="12">
        <v>729</v>
      </c>
      <c r="J226" s="12">
        <v>17.975999999999999</v>
      </c>
    </row>
    <row r="227" spans="1:10" x14ac:dyDescent="0.3">
      <c r="A227" s="12" t="s">
        <v>19</v>
      </c>
      <c r="B227" s="12" t="s">
        <v>384</v>
      </c>
      <c r="C227" s="12">
        <v>0.14599999999999999</v>
      </c>
      <c r="E227" s="12">
        <v>0.04</v>
      </c>
      <c r="F227" s="12" t="s">
        <v>19</v>
      </c>
      <c r="G227" s="12" t="s">
        <v>19</v>
      </c>
      <c r="H227" s="12" t="s">
        <v>19</v>
      </c>
      <c r="I227" s="12" t="s">
        <v>19</v>
      </c>
      <c r="J227" s="12" t="s">
        <v>19</v>
      </c>
    </row>
    <row r="228" spans="1:10" x14ac:dyDescent="0.3">
      <c r="A228" s="12">
        <v>164</v>
      </c>
      <c r="B228" s="12" t="s">
        <v>361</v>
      </c>
      <c r="C228" s="12">
        <v>7.2999999999999995E-2</v>
      </c>
      <c r="E228" s="12">
        <v>1.0999999999999999E-2</v>
      </c>
      <c r="F228" s="12">
        <v>8.0000000000000002E-3</v>
      </c>
      <c r="G228" s="12">
        <v>4.0000000000000001E-3</v>
      </c>
      <c r="H228" s="12">
        <v>48.2</v>
      </c>
      <c r="I228" s="12">
        <v>2187</v>
      </c>
      <c r="J228" s="12">
        <v>17.934000000000001</v>
      </c>
    </row>
    <row r="229" spans="1:10" x14ac:dyDescent="0.3">
      <c r="A229" s="12" t="s">
        <v>19</v>
      </c>
      <c r="B229" s="12" t="s">
        <v>385</v>
      </c>
      <c r="C229" s="12">
        <v>5.8000000000000003E-2</v>
      </c>
      <c r="E229" s="12">
        <v>5.0000000000000001E-3</v>
      </c>
      <c r="F229" s="12" t="s">
        <v>19</v>
      </c>
      <c r="G229" s="12" t="s">
        <v>19</v>
      </c>
      <c r="H229" s="12" t="s">
        <v>19</v>
      </c>
      <c r="I229" s="12" t="s">
        <v>19</v>
      </c>
      <c r="J229" s="12" t="s">
        <v>19</v>
      </c>
    </row>
    <row r="230" spans="1:10" x14ac:dyDescent="0.3">
      <c r="A230" s="12">
        <v>165</v>
      </c>
      <c r="B230" s="12" t="s">
        <v>362</v>
      </c>
      <c r="C230" s="12">
        <v>4.8000000000000001E-2</v>
      </c>
      <c r="D230" s="12" t="s">
        <v>51</v>
      </c>
      <c r="E230" s="12">
        <v>2E-3</v>
      </c>
      <c r="F230" s="12">
        <v>3.0000000000000001E-3</v>
      </c>
      <c r="G230" s="12">
        <v>2E-3</v>
      </c>
      <c r="H230" s="12">
        <v>65.7</v>
      </c>
      <c r="I230" s="12">
        <v>6561</v>
      </c>
      <c r="J230" s="12">
        <v>22.588000000000001</v>
      </c>
    </row>
    <row r="231" spans="1:10" x14ac:dyDescent="0.3">
      <c r="A231" s="12" t="s">
        <v>19</v>
      </c>
      <c r="B231" s="12" t="s">
        <v>386</v>
      </c>
      <c r="C231" s="12">
        <v>5.7000000000000002E-2</v>
      </c>
      <c r="E231" s="12">
        <v>5.0000000000000001E-3</v>
      </c>
      <c r="F231" s="12" t="s">
        <v>19</v>
      </c>
      <c r="G231" s="12" t="s">
        <v>19</v>
      </c>
      <c r="H231" s="12" t="s">
        <v>19</v>
      </c>
      <c r="I231" s="12" t="s">
        <v>19</v>
      </c>
      <c r="J231" s="12" t="s">
        <v>19</v>
      </c>
    </row>
    <row r="232" spans="1:10" x14ac:dyDescent="0.3">
      <c r="A232" s="12">
        <v>166</v>
      </c>
      <c r="B232" s="12" t="s">
        <v>363</v>
      </c>
      <c r="C232" s="12">
        <v>4.4999999999999998E-2</v>
      </c>
      <c r="D232" s="12" t="s">
        <v>51</v>
      </c>
      <c r="E232" s="12">
        <v>1E-3</v>
      </c>
      <c r="F232" s="12">
        <v>2E-3</v>
      </c>
      <c r="G232" s="12">
        <v>1E-3</v>
      </c>
      <c r="H232" s="12">
        <v>70.2</v>
      </c>
      <c r="I232" s="12">
        <v>19683</v>
      </c>
      <c r="J232" s="12">
        <v>35.44</v>
      </c>
    </row>
    <row r="233" spans="1:10" x14ac:dyDescent="0.3">
      <c r="A233" s="12" t="s">
        <v>19</v>
      </c>
      <c r="B233" s="12" t="s">
        <v>387</v>
      </c>
      <c r="C233" s="12">
        <v>0.05</v>
      </c>
      <c r="D233" s="12" t="s">
        <v>51</v>
      </c>
      <c r="E233" s="12">
        <v>3.0000000000000001E-3</v>
      </c>
      <c r="F233" s="12" t="s">
        <v>19</v>
      </c>
      <c r="G233" s="12" t="s">
        <v>19</v>
      </c>
      <c r="H233" s="12" t="s">
        <v>19</v>
      </c>
      <c r="I233" s="12" t="s">
        <v>19</v>
      </c>
      <c r="J233" s="12" t="s">
        <v>19</v>
      </c>
    </row>
    <row r="234" spans="1:10" x14ac:dyDescent="0.3">
      <c r="A234" s="12">
        <v>167</v>
      </c>
      <c r="B234" s="12" t="s">
        <v>364</v>
      </c>
      <c r="C234" s="12">
        <v>4.5999999999999999E-2</v>
      </c>
      <c r="D234" s="12" t="s">
        <v>51</v>
      </c>
      <c r="E234" s="12">
        <v>1E-3</v>
      </c>
      <c r="F234" s="12">
        <v>1E-3</v>
      </c>
      <c r="G234" s="12">
        <v>0</v>
      </c>
      <c r="H234" s="12">
        <v>16</v>
      </c>
      <c r="I234" s="12">
        <v>59049</v>
      </c>
      <c r="J234" s="12">
        <v>53.584000000000003</v>
      </c>
    </row>
    <row r="235" spans="1:10" x14ac:dyDescent="0.3">
      <c r="A235" s="12" t="s">
        <v>19</v>
      </c>
      <c r="B235" s="12" t="s">
        <v>388</v>
      </c>
      <c r="C235" s="12">
        <v>4.4999999999999998E-2</v>
      </c>
      <c r="D235" s="12" t="s">
        <v>51</v>
      </c>
      <c r="E235" s="12">
        <v>1E-3</v>
      </c>
      <c r="F235" s="12" t="s">
        <v>19</v>
      </c>
      <c r="G235" s="12" t="s">
        <v>19</v>
      </c>
      <c r="H235" s="12" t="s">
        <v>19</v>
      </c>
      <c r="I235" s="12" t="s">
        <v>19</v>
      </c>
      <c r="J235" s="12" t="s">
        <v>19</v>
      </c>
    </row>
    <row r="236" spans="1:10" x14ac:dyDescent="0.3">
      <c r="A236" s="12">
        <v>168</v>
      </c>
      <c r="B236" s="12" t="s">
        <v>365</v>
      </c>
      <c r="C236" s="12">
        <v>4.4999999999999998E-2</v>
      </c>
      <c r="D236" s="12" t="s">
        <v>51</v>
      </c>
      <c r="E236" s="12">
        <v>1E-3</v>
      </c>
      <c r="F236" s="12">
        <v>1E-3</v>
      </c>
      <c r="G236" s="12">
        <v>0</v>
      </c>
      <c r="H236" s="12">
        <v>10.7</v>
      </c>
      <c r="I236" s="12">
        <v>177147</v>
      </c>
      <c r="J236" s="12">
        <v>160.732</v>
      </c>
    </row>
    <row r="237" spans="1:10" x14ac:dyDescent="0.3">
      <c r="A237" s="12" t="s">
        <v>19</v>
      </c>
      <c r="B237" s="12" t="s">
        <v>389</v>
      </c>
      <c r="C237" s="12">
        <v>4.4999999999999998E-2</v>
      </c>
      <c r="D237" s="12" t="s">
        <v>51</v>
      </c>
      <c r="E237" s="12">
        <v>1E-3</v>
      </c>
      <c r="F237" s="12" t="s">
        <v>19</v>
      </c>
      <c r="G237" s="12" t="s">
        <v>19</v>
      </c>
      <c r="H237" s="12" t="s">
        <v>19</v>
      </c>
      <c r="I237" s="12" t="s">
        <v>19</v>
      </c>
      <c r="J237" s="12" t="s">
        <v>19</v>
      </c>
    </row>
    <row r="238" spans="1:10" x14ac:dyDescent="0.3">
      <c r="A238" s="12">
        <v>17</v>
      </c>
      <c r="B238" s="12" t="s">
        <v>106</v>
      </c>
      <c r="C238" s="12">
        <v>0.28899999999999998</v>
      </c>
      <c r="E238" s="12">
        <v>0.10100000000000001</v>
      </c>
      <c r="F238" s="12">
        <v>0.105</v>
      </c>
      <c r="G238" s="12">
        <v>6.0000000000000001E-3</v>
      </c>
      <c r="H238" s="12">
        <v>5.5</v>
      </c>
      <c r="I238" s="12">
        <v>81</v>
      </c>
      <c r="J238" s="12">
        <v>8.48</v>
      </c>
    </row>
    <row r="239" spans="1:10" x14ac:dyDescent="0.3">
      <c r="A239" s="12" t="s">
        <v>19</v>
      </c>
      <c r="B239" s="12" t="s">
        <v>130</v>
      </c>
      <c r="C239" s="12">
        <v>0.307</v>
      </c>
      <c r="E239" s="12">
        <v>0.109</v>
      </c>
      <c r="F239" s="12" t="s">
        <v>19</v>
      </c>
      <c r="G239" s="12" t="s">
        <v>19</v>
      </c>
      <c r="H239" s="12" t="s">
        <v>19</v>
      </c>
      <c r="I239" s="12" t="s">
        <v>19</v>
      </c>
      <c r="J239" s="12" t="s">
        <v>19</v>
      </c>
    </row>
    <row r="240" spans="1:10" x14ac:dyDescent="0.3">
      <c r="A240" s="12">
        <v>18</v>
      </c>
      <c r="B240" s="12" t="s">
        <v>107</v>
      </c>
      <c r="C240" s="12">
        <v>0.106</v>
      </c>
      <c r="E240" s="12">
        <v>2.4E-2</v>
      </c>
      <c r="F240" s="12">
        <v>1.9E-2</v>
      </c>
      <c r="G240" s="12">
        <v>6.0000000000000001E-3</v>
      </c>
      <c r="H240" s="12">
        <v>32.4</v>
      </c>
      <c r="I240" s="12">
        <v>243</v>
      </c>
      <c r="J240" s="12">
        <v>4.7240000000000002</v>
      </c>
    </row>
    <row r="241" spans="1:10" x14ac:dyDescent="0.3">
      <c r="A241" s="12" t="s">
        <v>19</v>
      </c>
      <c r="B241" s="12" t="s">
        <v>131</v>
      </c>
      <c r="C241" s="12">
        <v>8.3000000000000004E-2</v>
      </c>
      <c r="E241" s="12">
        <v>1.4999999999999999E-2</v>
      </c>
      <c r="F241" s="12" t="s">
        <v>19</v>
      </c>
      <c r="G241" s="12" t="s">
        <v>19</v>
      </c>
      <c r="H241" s="12" t="s">
        <v>19</v>
      </c>
      <c r="I241" s="12" t="s">
        <v>19</v>
      </c>
      <c r="J241" s="12" t="s">
        <v>19</v>
      </c>
    </row>
    <row r="242" spans="1:10" x14ac:dyDescent="0.3">
      <c r="A242" s="12">
        <v>19</v>
      </c>
      <c r="B242" s="12" t="s">
        <v>108</v>
      </c>
      <c r="C242" s="12">
        <v>5.6000000000000001E-2</v>
      </c>
      <c r="E242" s="12">
        <v>5.0000000000000001E-3</v>
      </c>
      <c r="F242" s="12">
        <v>8.9999999999999993E-3</v>
      </c>
      <c r="G242" s="12">
        <v>5.0000000000000001E-3</v>
      </c>
      <c r="H242" s="12">
        <v>60.7</v>
      </c>
      <c r="I242" s="12">
        <v>729</v>
      </c>
      <c r="J242" s="12">
        <v>6.2060000000000004</v>
      </c>
    </row>
    <row r="243" spans="1:10" x14ac:dyDescent="0.3">
      <c r="A243" s="12" t="s">
        <v>19</v>
      </c>
      <c r="B243" s="12" t="s">
        <v>132</v>
      </c>
      <c r="C243" s="12">
        <v>7.5999999999999998E-2</v>
      </c>
      <c r="E243" s="12">
        <v>1.2E-2</v>
      </c>
      <c r="F243" s="12" t="s">
        <v>19</v>
      </c>
      <c r="G243" s="12" t="s">
        <v>19</v>
      </c>
      <c r="H243" s="12" t="s">
        <v>19</v>
      </c>
      <c r="I243" s="12" t="s">
        <v>19</v>
      </c>
      <c r="J243" s="12" t="s">
        <v>19</v>
      </c>
    </row>
    <row r="244" spans="1:10" x14ac:dyDescent="0.3">
      <c r="A244" s="12">
        <v>20</v>
      </c>
      <c r="B244" s="12" t="s">
        <v>109</v>
      </c>
      <c r="C244" s="12">
        <v>4.8000000000000001E-2</v>
      </c>
      <c r="D244" s="12" t="s">
        <v>51</v>
      </c>
      <c r="E244" s="12">
        <v>2E-3</v>
      </c>
      <c r="F244" s="12">
        <v>1E-3</v>
      </c>
      <c r="G244" s="12">
        <v>1E-3</v>
      </c>
      <c r="H244" s="12">
        <v>66.900000000000006</v>
      </c>
      <c r="I244" s="12">
        <v>2187</v>
      </c>
      <c r="J244" s="12">
        <v>2.6349999999999998</v>
      </c>
    </row>
    <row r="245" spans="1:10" x14ac:dyDescent="0.3">
      <c r="A245" s="12" t="s">
        <v>19</v>
      </c>
      <c r="B245" s="12" t="s">
        <v>133</v>
      </c>
      <c r="C245" s="12">
        <v>4.3999999999999997E-2</v>
      </c>
      <c r="D245" s="12" t="s">
        <v>51</v>
      </c>
      <c r="E245" s="12">
        <v>1E-3</v>
      </c>
      <c r="F245" s="12" t="s">
        <v>19</v>
      </c>
      <c r="G245" s="12" t="s">
        <v>19</v>
      </c>
      <c r="H245" s="12" t="s">
        <v>19</v>
      </c>
      <c r="I245" s="12" t="s">
        <v>19</v>
      </c>
      <c r="J245" s="12" t="s">
        <v>19</v>
      </c>
    </row>
    <row r="246" spans="1:10" x14ac:dyDescent="0.3">
      <c r="A246" s="12">
        <v>21</v>
      </c>
      <c r="B246" s="12" t="s">
        <v>110</v>
      </c>
      <c r="C246" s="12">
        <v>4.3999999999999997E-2</v>
      </c>
      <c r="D246" s="12" t="s">
        <v>51</v>
      </c>
      <c r="E246" s="12">
        <v>1E-3</v>
      </c>
      <c r="F246" s="12">
        <v>1E-3</v>
      </c>
      <c r="G246" s="12">
        <v>0</v>
      </c>
      <c r="H246" s="12">
        <v>11</v>
      </c>
      <c r="I246" s="12">
        <v>6561</v>
      </c>
      <c r="J246" s="12">
        <v>4.2789999999999999</v>
      </c>
    </row>
    <row r="247" spans="1:10" x14ac:dyDescent="0.3">
      <c r="A247" s="12" t="s">
        <v>19</v>
      </c>
      <c r="B247" s="12" t="s">
        <v>134</v>
      </c>
      <c r="C247" s="12">
        <v>4.4999999999999998E-2</v>
      </c>
      <c r="D247" s="12" t="s">
        <v>51</v>
      </c>
      <c r="E247" s="12">
        <v>1E-3</v>
      </c>
      <c r="F247" s="12" t="s">
        <v>19</v>
      </c>
      <c r="G247" s="12" t="s">
        <v>19</v>
      </c>
      <c r="H247" s="12" t="s">
        <v>19</v>
      </c>
      <c r="I247" s="12" t="s">
        <v>19</v>
      </c>
      <c r="J247" s="12" t="s">
        <v>19</v>
      </c>
    </row>
    <row r="248" spans="1:10" x14ac:dyDescent="0.3">
      <c r="A248" s="12">
        <v>22</v>
      </c>
      <c r="B248" s="12" t="s">
        <v>111</v>
      </c>
      <c r="C248" s="12">
        <v>4.2000000000000003E-2</v>
      </c>
      <c r="D248" s="12" t="s">
        <v>51</v>
      </c>
      <c r="E248" s="12" t="s">
        <v>17</v>
      </c>
      <c r="F248" s="12">
        <v>0</v>
      </c>
      <c r="G248" s="12">
        <v>0</v>
      </c>
      <c r="H248" s="12">
        <v>0</v>
      </c>
      <c r="I248" s="12">
        <v>19683</v>
      </c>
      <c r="J248" s="12">
        <v>2.1110000000000002</v>
      </c>
    </row>
    <row r="249" spans="1:10" x14ac:dyDescent="0.3">
      <c r="A249" s="12" t="s">
        <v>19</v>
      </c>
      <c r="B249" s="12" t="s">
        <v>135</v>
      </c>
      <c r="C249" s="12">
        <v>4.2999999999999997E-2</v>
      </c>
      <c r="D249" s="12" t="s">
        <v>51</v>
      </c>
      <c r="E249" s="12">
        <v>0</v>
      </c>
      <c r="F249" s="12" t="s">
        <v>19</v>
      </c>
      <c r="G249" s="12" t="s">
        <v>19</v>
      </c>
      <c r="H249" s="12" t="s">
        <v>19</v>
      </c>
      <c r="I249" s="12" t="s">
        <v>19</v>
      </c>
      <c r="J249" s="12" t="s">
        <v>19</v>
      </c>
    </row>
    <row r="250" spans="1:10" x14ac:dyDescent="0.3">
      <c r="A250" s="12">
        <v>23</v>
      </c>
      <c r="B250" s="12" t="s">
        <v>112</v>
      </c>
      <c r="C250" s="12">
        <v>4.2999999999999997E-2</v>
      </c>
      <c r="D250" s="12" t="s">
        <v>51</v>
      </c>
      <c r="E250" s="12">
        <v>0</v>
      </c>
      <c r="F250" s="12">
        <v>0</v>
      </c>
      <c r="G250" s="12">
        <v>0</v>
      </c>
      <c r="H250" s="12">
        <v>0</v>
      </c>
      <c r="I250" s="12">
        <v>59049</v>
      </c>
      <c r="J250" s="12">
        <v>4.4740000000000002</v>
      </c>
    </row>
    <row r="251" spans="1:10" x14ac:dyDescent="0.3">
      <c r="A251" s="12" t="s">
        <v>19</v>
      </c>
      <c r="B251" s="12" t="s">
        <v>136</v>
      </c>
      <c r="C251" s="12">
        <v>4.2000000000000003E-2</v>
      </c>
      <c r="D251" s="12" t="s">
        <v>51</v>
      </c>
      <c r="E251" s="12" t="s">
        <v>17</v>
      </c>
      <c r="F251" s="12" t="s">
        <v>19</v>
      </c>
      <c r="G251" s="12" t="s">
        <v>19</v>
      </c>
      <c r="H251" s="12" t="s">
        <v>19</v>
      </c>
      <c r="I251" s="12" t="s">
        <v>19</v>
      </c>
      <c r="J251" s="12" t="s">
        <v>19</v>
      </c>
    </row>
    <row r="252" spans="1:10" x14ac:dyDescent="0.3">
      <c r="A252" s="12">
        <v>24</v>
      </c>
      <c r="B252" s="12" t="s">
        <v>113</v>
      </c>
      <c r="C252" s="12">
        <v>4.2999999999999997E-2</v>
      </c>
      <c r="D252" s="12" t="s">
        <v>51</v>
      </c>
      <c r="E252" s="12">
        <v>0</v>
      </c>
      <c r="F252" s="12">
        <v>0</v>
      </c>
      <c r="G252" s="12">
        <v>0</v>
      </c>
      <c r="H252" s="12">
        <v>0</v>
      </c>
      <c r="I252" s="12">
        <v>177147</v>
      </c>
      <c r="J252" s="12">
        <v>30.327999999999999</v>
      </c>
    </row>
    <row r="253" spans="1:10" x14ac:dyDescent="0.3">
      <c r="A253" s="12" t="s">
        <v>19</v>
      </c>
      <c r="B253" s="12" t="s">
        <v>137</v>
      </c>
      <c r="C253" s="12">
        <v>4.2000000000000003E-2</v>
      </c>
      <c r="D253" s="12" t="s">
        <v>51</v>
      </c>
      <c r="E253" s="12" t="s">
        <v>17</v>
      </c>
      <c r="F253" s="12" t="s">
        <v>19</v>
      </c>
      <c r="G253" s="12" t="s">
        <v>19</v>
      </c>
      <c r="H253" s="12" t="s">
        <v>19</v>
      </c>
      <c r="I253" s="12" t="s">
        <v>19</v>
      </c>
      <c r="J253" s="12" t="s">
        <v>19</v>
      </c>
    </row>
    <row r="254" spans="1:10" x14ac:dyDescent="0.3">
      <c r="A254" s="12">
        <v>25</v>
      </c>
      <c r="B254" s="12" t="s">
        <v>150</v>
      </c>
      <c r="C254" s="12">
        <v>3.8279999999999998</v>
      </c>
      <c r="D254" s="12" t="s">
        <v>51</v>
      </c>
      <c r="E254" s="12" t="s">
        <v>17</v>
      </c>
      <c r="F254" s="12" t="s">
        <v>17</v>
      </c>
      <c r="G254" s="12" t="s">
        <v>17</v>
      </c>
      <c r="H254" s="12" t="s">
        <v>17</v>
      </c>
      <c r="I254" s="12">
        <v>1</v>
      </c>
      <c r="J254" s="12" t="s">
        <v>17</v>
      </c>
    </row>
    <row r="255" spans="1:10" x14ac:dyDescent="0.3">
      <c r="A255" s="12" t="s">
        <v>19</v>
      </c>
      <c r="B255" s="12" t="s">
        <v>174</v>
      </c>
      <c r="C255" s="12">
        <v>3.7309999999999999</v>
      </c>
      <c r="D255" s="12" t="s">
        <v>51</v>
      </c>
      <c r="E255" s="12" t="s">
        <v>17</v>
      </c>
      <c r="F255" s="12" t="s">
        <v>19</v>
      </c>
      <c r="G255" s="12" t="s">
        <v>19</v>
      </c>
      <c r="H255" s="12" t="s">
        <v>19</v>
      </c>
      <c r="I255" s="12" t="s">
        <v>19</v>
      </c>
      <c r="J255" s="12" t="s">
        <v>19</v>
      </c>
    </row>
    <row r="256" spans="1:10" x14ac:dyDescent="0.3">
      <c r="A256" s="12">
        <v>26</v>
      </c>
      <c r="B256" s="12" t="s">
        <v>151</v>
      </c>
      <c r="C256" s="12">
        <v>3.794</v>
      </c>
      <c r="D256" s="12" t="s">
        <v>51</v>
      </c>
      <c r="E256" s="12" t="s">
        <v>17</v>
      </c>
      <c r="F256" s="12" t="s">
        <v>17</v>
      </c>
      <c r="G256" s="12" t="s">
        <v>17</v>
      </c>
      <c r="H256" s="12" t="s">
        <v>17</v>
      </c>
      <c r="I256" s="12">
        <v>3</v>
      </c>
      <c r="J256" s="12" t="s">
        <v>17</v>
      </c>
    </row>
    <row r="257" spans="1:10" x14ac:dyDescent="0.3">
      <c r="A257" s="12" t="s">
        <v>19</v>
      </c>
      <c r="B257" s="12" t="s">
        <v>175</v>
      </c>
      <c r="C257" s="12">
        <v>3.6920000000000002</v>
      </c>
      <c r="D257" s="12" t="s">
        <v>51</v>
      </c>
      <c r="E257" s="12" t="s">
        <v>17</v>
      </c>
      <c r="F257" s="12" t="s">
        <v>19</v>
      </c>
      <c r="G257" s="12" t="s">
        <v>19</v>
      </c>
      <c r="H257" s="12" t="s">
        <v>19</v>
      </c>
      <c r="I257" s="12" t="s">
        <v>19</v>
      </c>
      <c r="J257" s="12" t="s">
        <v>19</v>
      </c>
    </row>
    <row r="258" spans="1:10" x14ac:dyDescent="0.3">
      <c r="A258" s="12">
        <v>27</v>
      </c>
      <c r="B258" s="12" t="s">
        <v>152</v>
      </c>
      <c r="C258" s="12">
        <v>3.6080000000000001</v>
      </c>
      <c r="D258" s="12" t="s">
        <v>51</v>
      </c>
      <c r="E258" s="12" t="s">
        <v>17</v>
      </c>
      <c r="F258" s="12" t="s">
        <v>17</v>
      </c>
      <c r="G258" s="12" t="s">
        <v>17</v>
      </c>
      <c r="H258" s="12" t="s">
        <v>17</v>
      </c>
      <c r="I258" s="12">
        <v>9</v>
      </c>
      <c r="J258" s="12" t="s">
        <v>17</v>
      </c>
    </row>
    <row r="259" spans="1:10" x14ac:dyDescent="0.3">
      <c r="A259" s="12" t="s">
        <v>19</v>
      </c>
      <c r="B259" s="12" t="s">
        <v>176</v>
      </c>
      <c r="C259" s="12">
        <v>3.5830000000000002</v>
      </c>
      <c r="D259" s="12" t="s">
        <v>51</v>
      </c>
      <c r="E259" s="12" t="s">
        <v>17</v>
      </c>
      <c r="F259" s="12" t="s">
        <v>19</v>
      </c>
      <c r="G259" s="12" t="s">
        <v>19</v>
      </c>
      <c r="H259" s="12" t="s">
        <v>19</v>
      </c>
      <c r="I259" s="12" t="s">
        <v>19</v>
      </c>
      <c r="J259" s="12" t="s">
        <v>19</v>
      </c>
    </row>
    <row r="260" spans="1:10" x14ac:dyDescent="0.3">
      <c r="A260" s="12">
        <v>28</v>
      </c>
      <c r="B260" s="12" t="s">
        <v>153</v>
      </c>
      <c r="C260" s="12">
        <v>2.238</v>
      </c>
      <c r="E260" s="12">
        <v>1.728</v>
      </c>
      <c r="F260" s="12">
        <v>1.6180000000000001</v>
      </c>
      <c r="G260" s="12">
        <v>0.156</v>
      </c>
      <c r="H260" s="12">
        <v>9.6999999999999993</v>
      </c>
      <c r="I260" s="12">
        <v>27</v>
      </c>
      <c r="J260" s="12">
        <v>43.685000000000002</v>
      </c>
    </row>
    <row r="261" spans="1:10" x14ac:dyDescent="0.3">
      <c r="A261" s="12" t="s">
        <v>19</v>
      </c>
      <c r="B261" s="12" t="s">
        <v>177</v>
      </c>
      <c r="C261" s="12">
        <v>2.09</v>
      </c>
      <c r="E261" s="12">
        <v>1.508</v>
      </c>
      <c r="F261" s="12" t="s">
        <v>19</v>
      </c>
      <c r="G261" s="12" t="s">
        <v>19</v>
      </c>
      <c r="H261" s="12" t="s">
        <v>19</v>
      </c>
      <c r="I261" s="12" t="s">
        <v>19</v>
      </c>
      <c r="J261" s="12" t="s">
        <v>19</v>
      </c>
    </row>
    <row r="262" spans="1:10" x14ac:dyDescent="0.3">
      <c r="A262" s="12">
        <v>29</v>
      </c>
      <c r="B262" s="12" t="s">
        <v>154</v>
      </c>
      <c r="C262" s="12">
        <v>0.438</v>
      </c>
      <c r="E262" s="12">
        <v>0.17</v>
      </c>
      <c r="F262" s="12">
        <v>0.20499999999999999</v>
      </c>
      <c r="G262" s="12">
        <v>0.05</v>
      </c>
      <c r="H262" s="12">
        <v>24.3</v>
      </c>
      <c r="I262" s="12">
        <v>81</v>
      </c>
      <c r="J262" s="12">
        <v>16.591000000000001</v>
      </c>
    </row>
    <row r="263" spans="1:10" x14ac:dyDescent="0.3">
      <c r="A263" s="12" t="s">
        <v>19</v>
      </c>
      <c r="B263" s="12" t="s">
        <v>178</v>
      </c>
      <c r="C263" s="12">
        <v>0.57999999999999996</v>
      </c>
      <c r="E263" s="12">
        <v>0.24</v>
      </c>
      <c r="F263" s="12" t="s">
        <v>19</v>
      </c>
      <c r="G263" s="12" t="s">
        <v>19</v>
      </c>
      <c r="H263" s="12" t="s">
        <v>19</v>
      </c>
      <c r="I263" s="12" t="s">
        <v>19</v>
      </c>
      <c r="J263" s="12" t="s">
        <v>19</v>
      </c>
    </row>
    <row r="264" spans="1:10" x14ac:dyDescent="0.3">
      <c r="A264" s="12">
        <v>30</v>
      </c>
      <c r="B264" s="12" t="s">
        <v>155</v>
      </c>
      <c r="C264" s="12">
        <v>0.129</v>
      </c>
      <c r="E264" s="12">
        <v>3.3000000000000002E-2</v>
      </c>
      <c r="F264" s="12">
        <v>3.4000000000000002E-2</v>
      </c>
      <c r="G264" s="12">
        <v>1E-3</v>
      </c>
      <c r="H264" s="12">
        <v>3.5</v>
      </c>
      <c r="I264" s="12">
        <v>243</v>
      </c>
      <c r="J264" s="12">
        <v>8.1959999999999997</v>
      </c>
    </row>
    <row r="265" spans="1:10" x14ac:dyDescent="0.3">
      <c r="A265" s="12" t="s">
        <v>19</v>
      </c>
      <c r="B265" s="12" t="s">
        <v>179</v>
      </c>
      <c r="C265" s="12">
        <v>0.13300000000000001</v>
      </c>
      <c r="E265" s="12">
        <v>3.5000000000000003E-2</v>
      </c>
      <c r="F265" s="12" t="s">
        <v>19</v>
      </c>
      <c r="G265" s="12" t="s">
        <v>19</v>
      </c>
      <c r="H265" s="12" t="s">
        <v>19</v>
      </c>
      <c r="I265" s="12" t="s">
        <v>19</v>
      </c>
      <c r="J265" s="12" t="s">
        <v>19</v>
      </c>
    </row>
    <row r="266" spans="1:10" x14ac:dyDescent="0.3">
      <c r="A266" s="12">
        <v>31</v>
      </c>
      <c r="B266" s="12" t="s">
        <v>156</v>
      </c>
      <c r="C266" s="12">
        <v>7.0000000000000007E-2</v>
      </c>
      <c r="E266" s="12">
        <v>0.01</v>
      </c>
      <c r="F266" s="12">
        <v>8.0000000000000002E-3</v>
      </c>
      <c r="G266" s="12">
        <v>2E-3</v>
      </c>
      <c r="H266" s="12">
        <v>25.6</v>
      </c>
      <c r="I266" s="12">
        <v>729</v>
      </c>
      <c r="J266" s="12">
        <v>6.0890000000000004</v>
      </c>
    </row>
    <row r="267" spans="1:10" x14ac:dyDescent="0.3">
      <c r="A267" s="12" t="s">
        <v>19</v>
      </c>
      <c r="B267" s="12" t="s">
        <v>180</v>
      </c>
      <c r="C267" s="12">
        <v>6.2E-2</v>
      </c>
      <c r="E267" s="12">
        <v>7.0000000000000001E-3</v>
      </c>
      <c r="F267" s="12" t="s">
        <v>19</v>
      </c>
      <c r="G267" s="12" t="s">
        <v>19</v>
      </c>
      <c r="H267" s="12" t="s">
        <v>19</v>
      </c>
      <c r="I267" s="12" t="s">
        <v>19</v>
      </c>
      <c r="J267" s="12" t="s">
        <v>19</v>
      </c>
    </row>
    <row r="268" spans="1:10" x14ac:dyDescent="0.3">
      <c r="A268" s="12">
        <v>32</v>
      </c>
      <c r="B268" s="12" t="s">
        <v>157</v>
      </c>
      <c r="C268" s="12">
        <v>5.5E-2</v>
      </c>
      <c r="E268" s="12">
        <v>4.0000000000000001E-3</v>
      </c>
      <c r="F268" s="12">
        <v>3.0000000000000001E-3</v>
      </c>
      <c r="G268" s="12">
        <v>2E-3</v>
      </c>
      <c r="H268" s="12">
        <v>72.900000000000006</v>
      </c>
      <c r="I268" s="12">
        <v>2187</v>
      </c>
      <c r="J268" s="12">
        <v>6.4329999999999998</v>
      </c>
    </row>
    <row r="269" spans="1:10" x14ac:dyDescent="0.3">
      <c r="A269" s="12" t="s">
        <v>19</v>
      </c>
      <c r="B269" s="12" t="s">
        <v>181</v>
      </c>
      <c r="C269" s="12">
        <v>4.7E-2</v>
      </c>
      <c r="D269" s="12" t="s">
        <v>51</v>
      </c>
      <c r="E269" s="12">
        <v>1E-3</v>
      </c>
      <c r="F269" s="12" t="s">
        <v>19</v>
      </c>
      <c r="G269" s="12" t="s">
        <v>19</v>
      </c>
      <c r="H269" s="12" t="s">
        <v>19</v>
      </c>
      <c r="I269" s="12" t="s">
        <v>19</v>
      </c>
      <c r="J269" s="12" t="s">
        <v>19</v>
      </c>
    </row>
    <row r="270" spans="1:10" x14ac:dyDescent="0.3">
      <c r="A270" s="12">
        <v>33</v>
      </c>
      <c r="B270" s="12" t="s">
        <v>158</v>
      </c>
      <c r="C270" s="12">
        <v>5.3999999999999999E-2</v>
      </c>
      <c r="E270" s="12">
        <v>4.0000000000000001E-3</v>
      </c>
      <c r="F270" s="12">
        <v>3.0000000000000001E-3</v>
      </c>
      <c r="G270" s="12">
        <v>2E-3</v>
      </c>
      <c r="H270" s="12">
        <v>78.2</v>
      </c>
      <c r="I270" s="12">
        <v>6561</v>
      </c>
      <c r="J270" s="12">
        <v>16.844000000000001</v>
      </c>
    </row>
    <row r="271" spans="1:10" x14ac:dyDescent="0.3">
      <c r="A271" s="12" t="s">
        <v>19</v>
      </c>
      <c r="B271" s="12" t="s">
        <v>182</v>
      </c>
      <c r="C271" s="12">
        <v>4.5999999999999999E-2</v>
      </c>
      <c r="D271" s="12" t="s">
        <v>51</v>
      </c>
      <c r="E271" s="12">
        <v>1E-3</v>
      </c>
      <c r="F271" s="12" t="s">
        <v>19</v>
      </c>
      <c r="G271" s="12" t="s">
        <v>19</v>
      </c>
      <c r="H271" s="12" t="s">
        <v>19</v>
      </c>
      <c r="I271" s="12" t="s">
        <v>19</v>
      </c>
      <c r="J271" s="12" t="s">
        <v>19</v>
      </c>
    </row>
    <row r="272" spans="1:10" x14ac:dyDescent="0.3">
      <c r="A272" s="12">
        <v>34</v>
      </c>
      <c r="B272" s="12" t="s">
        <v>159</v>
      </c>
      <c r="C272" s="12">
        <v>0.05</v>
      </c>
      <c r="D272" s="12" t="s">
        <v>51</v>
      </c>
      <c r="E272" s="12">
        <v>2E-3</v>
      </c>
      <c r="F272" s="12">
        <v>2E-3</v>
      </c>
      <c r="G272" s="12">
        <v>1E-3</v>
      </c>
      <c r="H272" s="12">
        <v>45.7</v>
      </c>
      <c r="I272" s="12">
        <v>19683</v>
      </c>
      <c r="J272" s="12">
        <v>36.378</v>
      </c>
    </row>
    <row r="273" spans="1:10" x14ac:dyDescent="0.3">
      <c r="A273" s="12" t="s">
        <v>19</v>
      </c>
      <c r="B273" s="12" t="s">
        <v>183</v>
      </c>
      <c r="C273" s="12">
        <v>4.5999999999999999E-2</v>
      </c>
      <c r="D273" s="12" t="s">
        <v>51</v>
      </c>
      <c r="E273" s="12">
        <v>1E-3</v>
      </c>
      <c r="F273" s="12" t="s">
        <v>19</v>
      </c>
      <c r="G273" s="12" t="s">
        <v>19</v>
      </c>
      <c r="H273" s="12" t="s">
        <v>19</v>
      </c>
      <c r="I273" s="12" t="s">
        <v>19</v>
      </c>
      <c r="J273" s="12" t="s">
        <v>19</v>
      </c>
    </row>
    <row r="274" spans="1:10" x14ac:dyDescent="0.3">
      <c r="A274" s="12">
        <v>35</v>
      </c>
      <c r="B274" s="12" t="s">
        <v>160</v>
      </c>
      <c r="C274" s="12">
        <v>5.6000000000000001E-2</v>
      </c>
      <c r="E274" s="12">
        <v>5.0000000000000001E-3</v>
      </c>
      <c r="F274" s="12">
        <v>3.0000000000000001E-3</v>
      </c>
      <c r="G274" s="12">
        <v>2E-3</v>
      </c>
      <c r="H274" s="12">
        <v>46.1</v>
      </c>
      <c r="I274" s="12">
        <v>59049</v>
      </c>
      <c r="J274" s="12">
        <v>204.96600000000001</v>
      </c>
    </row>
    <row r="275" spans="1:10" x14ac:dyDescent="0.3">
      <c r="A275" s="12" t="s">
        <v>19</v>
      </c>
      <c r="B275" s="12" t="s">
        <v>184</v>
      </c>
      <c r="C275" s="12">
        <v>4.9000000000000002E-2</v>
      </c>
      <c r="D275" s="12" t="s">
        <v>51</v>
      </c>
      <c r="E275" s="12">
        <v>2E-3</v>
      </c>
      <c r="F275" s="12" t="s">
        <v>19</v>
      </c>
      <c r="G275" s="12" t="s">
        <v>19</v>
      </c>
      <c r="H275" s="12" t="s">
        <v>19</v>
      </c>
      <c r="I275" s="12" t="s">
        <v>19</v>
      </c>
      <c r="J275" s="12" t="s">
        <v>19</v>
      </c>
    </row>
    <row r="276" spans="1:10" x14ac:dyDescent="0.3">
      <c r="A276" s="12">
        <v>36</v>
      </c>
      <c r="B276" s="12" t="s">
        <v>161</v>
      </c>
      <c r="C276" s="12">
        <v>4.7E-2</v>
      </c>
      <c r="D276" s="12" t="s">
        <v>51</v>
      </c>
      <c r="E276" s="12">
        <v>1E-3</v>
      </c>
      <c r="F276" s="12">
        <v>3.0000000000000001E-3</v>
      </c>
      <c r="G276" s="12">
        <v>2E-3</v>
      </c>
      <c r="H276" s="12">
        <v>67.099999999999994</v>
      </c>
      <c r="I276" s="12">
        <v>177147</v>
      </c>
      <c r="J276" s="12">
        <v>457.18700000000001</v>
      </c>
    </row>
    <row r="277" spans="1:10" x14ac:dyDescent="0.3">
      <c r="A277" s="12" t="s">
        <v>19</v>
      </c>
      <c r="B277" s="12" t="s">
        <v>185</v>
      </c>
      <c r="C277" s="12">
        <v>5.2999999999999999E-2</v>
      </c>
      <c r="E277" s="12">
        <v>4.0000000000000001E-3</v>
      </c>
      <c r="F277" s="12" t="s">
        <v>19</v>
      </c>
      <c r="G277" s="12" t="s">
        <v>19</v>
      </c>
      <c r="H277" s="12" t="s">
        <v>19</v>
      </c>
      <c r="I277" s="12" t="s">
        <v>19</v>
      </c>
      <c r="J277" s="12" t="s">
        <v>19</v>
      </c>
    </row>
    <row r="278" spans="1:10" x14ac:dyDescent="0.3">
      <c r="A278" s="12">
        <v>37</v>
      </c>
      <c r="B278" s="12" t="s">
        <v>198</v>
      </c>
      <c r="C278" s="12">
        <v>3.8039999999999998</v>
      </c>
      <c r="D278" s="12" t="s">
        <v>51</v>
      </c>
      <c r="E278" s="12" t="s">
        <v>17</v>
      </c>
      <c r="F278" s="12" t="s">
        <v>17</v>
      </c>
      <c r="G278" s="12" t="s">
        <v>17</v>
      </c>
      <c r="H278" s="12" t="s">
        <v>17</v>
      </c>
      <c r="I278" s="12">
        <v>1</v>
      </c>
      <c r="J278" s="12" t="s">
        <v>17</v>
      </c>
    </row>
    <row r="279" spans="1:10" x14ac:dyDescent="0.3">
      <c r="A279" s="12" t="s">
        <v>19</v>
      </c>
      <c r="B279" s="12" t="s">
        <v>222</v>
      </c>
      <c r="C279" s="12">
        <v>3.7869999999999999</v>
      </c>
      <c r="D279" s="12" t="s">
        <v>51</v>
      </c>
      <c r="E279" s="12" t="s">
        <v>17</v>
      </c>
      <c r="F279" s="12" t="s">
        <v>19</v>
      </c>
      <c r="G279" s="12" t="s">
        <v>19</v>
      </c>
      <c r="H279" s="12" t="s">
        <v>19</v>
      </c>
      <c r="I279" s="12" t="s">
        <v>19</v>
      </c>
      <c r="J279" s="12" t="s">
        <v>19</v>
      </c>
    </row>
    <row r="280" spans="1:10" x14ac:dyDescent="0.3">
      <c r="A280" s="12">
        <v>38</v>
      </c>
      <c r="B280" s="12" t="s">
        <v>199</v>
      </c>
      <c r="C280" s="12">
        <v>3.665</v>
      </c>
      <c r="D280" s="12" t="s">
        <v>51</v>
      </c>
      <c r="E280" s="12" t="s">
        <v>17</v>
      </c>
      <c r="F280" s="12" t="s">
        <v>17</v>
      </c>
      <c r="G280" s="12" t="s">
        <v>17</v>
      </c>
      <c r="H280" s="12" t="s">
        <v>17</v>
      </c>
      <c r="I280" s="12">
        <v>3</v>
      </c>
      <c r="J280" s="12" t="s">
        <v>17</v>
      </c>
    </row>
    <row r="281" spans="1:10" x14ac:dyDescent="0.3">
      <c r="A281" s="12" t="s">
        <v>19</v>
      </c>
      <c r="B281" s="12" t="s">
        <v>223</v>
      </c>
      <c r="C281" s="12">
        <v>3.5990000000000002</v>
      </c>
      <c r="D281" s="12" t="s">
        <v>51</v>
      </c>
      <c r="E281" s="12" t="s">
        <v>17</v>
      </c>
      <c r="F281" s="12" t="s">
        <v>19</v>
      </c>
      <c r="G281" s="12" t="s">
        <v>19</v>
      </c>
      <c r="H281" s="12" t="s">
        <v>19</v>
      </c>
      <c r="I281" s="12" t="s">
        <v>19</v>
      </c>
      <c r="J281" s="12" t="s">
        <v>19</v>
      </c>
    </row>
    <row r="282" spans="1:10" x14ac:dyDescent="0.3">
      <c r="A282" s="12">
        <v>39</v>
      </c>
      <c r="B282" s="12" t="s">
        <v>200</v>
      </c>
      <c r="C282" s="12">
        <v>3.1040000000000001</v>
      </c>
      <c r="E282" s="12">
        <v>4.5620000000000003</v>
      </c>
      <c r="F282" s="12">
        <v>3.984</v>
      </c>
      <c r="G282" s="12">
        <v>0.81599999999999995</v>
      </c>
      <c r="H282" s="12">
        <v>20.5</v>
      </c>
      <c r="I282" s="12">
        <v>9</v>
      </c>
      <c r="J282" s="12">
        <v>35.86</v>
      </c>
    </row>
    <row r="283" spans="1:10" x14ac:dyDescent="0.3">
      <c r="A283" s="12" t="s">
        <v>19</v>
      </c>
      <c r="B283" s="12" t="s">
        <v>224</v>
      </c>
      <c r="C283" s="12">
        <v>2.895</v>
      </c>
      <c r="E283" s="12">
        <v>3.407</v>
      </c>
      <c r="F283" s="12" t="s">
        <v>19</v>
      </c>
      <c r="G283" s="12" t="s">
        <v>19</v>
      </c>
      <c r="H283" s="12" t="s">
        <v>19</v>
      </c>
      <c r="I283" s="12" t="s">
        <v>19</v>
      </c>
      <c r="J283" s="12" t="s">
        <v>19</v>
      </c>
    </row>
    <row r="284" spans="1:10" x14ac:dyDescent="0.3">
      <c r="A284" s="12">
        <v>40</v>
      </c>
      <c r="B284" s="12" t="s">
        <v>201</v>
      </c>
      <c r="C284" s="12">
        <v>0.89400000000000002</v>
      </c>
      <c r="E284" s="12">
        <v>0.41599999999999998</v>
      </c>
      <c r="F284" s="12">
        <v>0.38400000000000001</v>
      </c>
      <c r="G284" s="12">
        <v>4.4999999999999998E-2</v>
      </c>
      <c r="H284" s="12">
        <v>11.8</v>
      </c>
      <c r="I284" s="12">
        <v>27</v>
      </c>
      <c r="J284" s="12">
        <v>10.372999999999999</v>
      </c>
    </row>
    <row r="285" spans="1:10" x14ac:dyDescent="0.3">
      <c r="A285" s="12" t="s">
        <v>19</v>
      </c>
      <c r="B285" s="12" t="s">
        <v>225</v>
      </c>
      <c r="C285" s="12">
        <v>0.78500000000000003</v>
      </c>
      <c r="E285" s="12">
        <v>0.35199999999999998</v>
      </c>
      <c r="F285" s="12" t="s">
        <v>19</v>
      </c>
      <c r="G285" s="12" t="s">
        <v>19</v>
      </c>
      <c r="H285" s="12" t="s">
        <v>19</v>
      </c>
      <c r="I285" s="12" t="s">
        <v>19</v>
      </c>
      <c r="J285" s="12" t="s">
        <v>19</v>
      </c>
    </row>
    <row r="286" spans="1:10" x14ac:dyDescent="0.3">
      <c r="A286" s="12">
        <v>41</v>
      </c>
      <c r="B286" s="12" t="s">
        <v>202</v>
      </c>
      <c r="C286" s="12">
        <v>0.20100000000000001</v>
      </c>
      <c r="E286" s="12">
        <v>6.2E-2</v>
      </c>
      <c r="F286" s="12">
        <v>6.0999999999999999E-2</v>
      </c>
      <c r="G286" s="12">
        <v>3.0000000000000001E-3</v>
      </c>
      <c r="H286" s="12">
        <v>4.3</v>
      </c>
      <c r="I286" s="12">
        <v>81</v>
      </c>
      <c r="J286" s="12">
        <v>4.9080000000000004</v>
      </c>
    </row>
    <row r="287" spans="1:10" x14ac:dyDescent="0.3">
      <c r="A287" s="12" t="s">
        <v>19</v>
      </c>
      <c r="B287" s="12" t="s">
        <v>226</v>
      </c>
      <c r="C287" s="12">
        <v>0.192</v>
      </c>
      <c r="E287" s="12">
        <v>5.8999999999999997E-2</v>
      </c>
      <c r="F287" s="12" t="s">
        <v>19</v>
      </c>
      <c r="G287" s="12" t="s">
        <v>19</v>
      </c>
      <c r="H287" s="12" t="s">
        <v>19</v>
      </c>
      <c r="I287" s="12" t="s">
        <v>19</v>
      </c>
      <c r="J287" s="12" t="s">
        <v>19</v>
      </c>
    </row>
    <row r="288" spans="1:10" x14ac:dyDescent="0.3">
      <c r="A288" s="12">
        <v>42</v>
      </c>
      <c r="B288" s="12" t="s">
        <v>203</v>
      </c>
      <c r="C288" s="12">
        <v>7.0000000000000007E-2</v>
      </c>
      <c r="E288" s="12">
        <v>0.01</v>
      </c>
      <c r="F288" s="12">
        <v>0.01</v>
      </c>
      <c r="G288" s="12">
        <v>0</v>
      </c>
      <c r="H288" s="12">
        <v>3.9</v>
      </c>
      <c r="I288" s="12">
        <v>243</v>
      </c>
      <c r="J288" s="12">
        <v>2.5019999999999998</v>
      </c>
    </row>
    <row r="289" spans="1:10" x14ac:dyDescent="0.3">
      <c r="A289" s="12" t="s">
        <v>19</v>
      </c>
      <c r="B289" s="12" t="s">
        <v>227</v>
      </c>
      <c r="C289" s="12">
        <v>7.1999999999999995E-2</v>
      </c>
      <c r="E289" s="12">
        <v>1.0999999999999999E-2</v>
      </c>
      <c r="F289" s="12" t="s">
        <v>19</v>
      </c>
      <c r="G289" s="12" t="s">
        <v>19</v>
      </c>
      <c r="H289" s="12" t="s">
        <v>19</v>
      </c>
      <c r="I289" s="12" t="s">
        <v>19</v>
      </c>
      <c r="J289" s="12" t="s">
        <v>19</v>
      </c>
    </row>
    <row r="290" spans="1:10" x14ac:dyDescent="0.3">
      <c r="A290" s="12">
        <v>43</v>
      </c>
      <c r="B290" s="12" t="s">
        <v>204</v>
      </c>
      <c r="C290" s="12">
        <v>0.05</v>
      </c>
      <c r="D290" s="12" t="s">
        <v>51</v>
      </c>
      <c r="E290" s="12">
        <v>2E-3</v>
      </c>
      <c r="F290" s="12">
        <v>2E-3</v>
      </c>
      <c r="G290" s="12">
        <v>0</v>
      </c>
      <c r="H290" s="12">
        <v>10.199999999999999</v>
      </c>
      <c r="I290" s="12">
        <v>729</v>
      </c>
      <c r="J290" s="12">
        <v>1.615</v>
      </c>
    </row>
    <row r="291" spans="1:10" x14ac:dyDescent="0.3">
      <c r="A291" s="12" t="s">
        <v>19</v>
      </c>
      <c r="B291" s="12" t="s">
        <v>228</v>
      </c>
      <c r="C291" s="12">
        <v>4.9000000000000002E-2</v>
      </c>
      <c r="D291" s="12" t="s">
        <v>51</v>
      </c>
      <c r="E291" s="12">
        <v>2E-3</v>
      </c>
      <c r="F291" s="12" t="s">
        <v>19</v>
      </c>
      <c r="G291" s="12" t="s">
        <v>19</v>
      </c>
      <c r="H291" s="12" t="s">
        <v>19</v>
      </c>
      <c r="I291" s="12" t="s">
        <v>19</v>
      </c>
      <c r="J291" s="12" t="s">
        <v>19</v>
      </c>
    </row>
    <row r="292" spans="1:10" x14ac:dyDescent="0.3">
      <c r="A292" s="12">
        <v>44</v>
      </c>
      <c r="B292" s="12" t="s">
        <v>205</v>
      </c>
      <c r="C292" s="12">
        <v>5.8000000000000003E-2</v>
      </c>
      <c r="E292" s="12">
        <v>5.0000000000000001E-3</v>
      </c>
      <c r="F292" s="12">
        <v>3.0000000000000001E-3</v>
      </c>
      <c r="G292" s="12">
        <v>3.0000000000000001E-3</v>
      </c>
      <c r="H292" s="12">
        <v>104.1</v>
      </c>
      <c r="I292" s="12">
        <v>2187</v>
      </c>
      <c r="J292" s="12">
        <v>6.6719999999999997</v>
      </c>
    </row>
    <row r="293" spans="1:10" x14ac:dyDescent="0.3">
      <c r="A293" s="12" t="s">
        <v>19</v>
      </c>
      <c r="B293" s="12" t="s">
        <v>229</v>
      </c>
      <c r="C293" s="12">
        <v>4.4999999999999998E-2</v>
      </c>
      <c r="D293" s="12" t="s">
        <v>51</v>
      </c>
      <c r="E293" s="12">
        <v>1E-3</v>
      </c>
      <c r="F293" s="12" t="s">
        <v>19</v>
      </c>
      <c r="G293" s="12" t="s">
        <v>19</v>
      </c>
      <c r="H293" s="12" t="s">
        <v>19</v>
      </c>
      <c r="I293" s="12" t="s">
        <v>19</v>
      </c>
      <c r="J293" s="12" t="s">
        <v>19</v>
      </c>
    </row>
    <row r="294" spans="1:10" x14ac:dyDescent="0.3">
      <c r="A294" s="12">
        <v>45</v>
      </c>
      <c r="B294" s="12" t="s">
        <v>206</v>
      </c>
      <c r="C294" s="12">
        <v>4.3999999999999997E-2</v>
      </c>
      <c r="D294" s="12" t="s">
        <v>51</v>
      </c>
      <c r="E294" s="12">
        <v>1E-3</v>
      </c>
      <c r="F294" s="12">
        <v>1E-3</v>
      </c>
      <c r="G294" s="12">
        <v>0</v>
      </c>
      <c r="H294" s="12">
        <v>53.7</v>
      </c>
      <c r="I294" s="12">
        <v>6561</v>
      </c>
      <c r="J294" s="12">
        <v>5.2949999999999999</v>
      </c>
    </row>
    <row r="295" spans="1:10" x14ac:dyDescent="0.3">
      <c r="A295" s="12" t="s">
        <v>19</v>
      </c>
      <c r="B295" s="12" t="s">
        <v>230</v>
      </c>
      <c r="C295" s="12">
        <v>4.5999999999999999E-2</v>
      </c>
      <c r="D295" s="12" t="s">
        <v>51</v>
      </c>
      <c r="E295" s="12">
        <v>1E-3</v>
      </c>
      <c r="F295" s="12" t="s">
        <v>19</v>
      </c>
      <c r="G295" s="12" t="s">
        <v>19</v>
      </c>
      <c r="H295" s="12" t="s">
        <v>19</v>
      </c>
      <c r="I295" s="12" t="s">
        <v>19</v>
      </c>
      <c r="J295" s="12" t="s">
        <v>19</v>
      </c>
    </row>
    <row r="296" spans="1:10" x14ac:dyDescent="0.3">
      <c r="A296" s="12">
        <v>46</v>
      </c>
      <c r="B296" s="12" t="s">
        <v>207</v>
      </c>
      <c r="C296" s="12">
        <v>4.3999999999999997E-2</v>
      </c>
      <c r="D296" s="12" t="s">
        <v>51</v>
      </c>
      <c r="E296" s="12">
        <v>1E-3</v>
      </c>
      <c r="F296" s="12">
        <v>1E-3</v>
      </c>
      <c r="G296" s="12">
        <v>0</v>
      </c>
      <c r="H296" s="12">
        <v>15</v>
      </c>
      <c r="I296" s="12">
        <v>19683</v>
      </c>
      <c r="J296" s="12">
        <v>12.506</v>
      </c>
    </row>
    <row r="297" spans="1:10" x14ac:dyDescent="0.3">
      <c r="A297" s="12" t="s">
        <v>19</v>
      </c>
      <c r="B297" s="12" t="s">
        <v>231</v>
      </c>
      <c r="C297" s="12">
        <v>4.4999999999999998E-2</v>
      </c>
      <c r="D297" s="12" t="s">
        <v>51</v>
      </c>
      <c r="E297" s="12">
        <v>1E-3</v>
      </c>
      <c r="F297" s="12" t="s">
        <v>19</v>
      </c>
      <c r="G297" s="12" t="s">
        <v>19</v>
      </c>
      <c r="H297" s="12" t="s">
        <v>19</v>
      </c>
      <c r="I297" s="12" t="s">
        <v>19</v>
      </c>
      <c r="J297" s="12" t="s">
        <v>19</v>
      </c>
    </row>
    <row r="298" spans="1:10" x14ac:dyDescent="0.3">
      <c r="A298" s="12">
        <v>47</v>
      </c>
      <c r="B298" s="12" t="s">
        <v>208</v>
      </c>
      <c r="C298" s="12">
        <v>4.2999999999999997E-2</v>
      </c>
      <c r="D298" s="12" t="s">
        <v>51</v>
      </c>
      <c r="E298" s="12">
        <v>0</v>
      </c>
      <c r="F298" s="12">
        <v>0</v>
      </c>
      <c r="G298" s="12">
        <v>0</v>
      </c>
      <c r="H298" s="12">
        <v>58.3</v>
      </c>
      <c r="I298" s="12">
        <v>59049</v>
      </c>
      <c r="J298" s="12">
        <v>13.981</v>
      </c>
    </row>
    <row r="299" spans="1:10" x14ac:dyDescent="0.3">
      <c r="A299" s="12" t="s">
        <v>19</v>
      </c>
      <c r="B299" s="12" t="s">
        <v>232</v>
      </c>
      <c r="C299" s="12">
        <v>4.3999999999999997E-2</v>
      </c>
      <c r="D299" s="12" t="s">
        <v>51</v>
      </c>
      <c r="E299" s="12">
        <v>0</v>
      </c>
      <c r="F299" s="12" t="s">
        <v>19</v>
      </c>
      <c r="G299" s="12" t="s">
        <v>19</v>
      </c>
      <c r="H299" s="12" t="s">
        <v>19</v>
      </c>
      <c r="I299" s="12" t="s">
        <v>19</v>
      </c>
      <c r="J299" s="12" t="s">
        <v>19</v>
      </c>
    </row>
    <row r="300" spans="1:10" x14ac:dyDescent="0.3">
      <c r="A300" s="12">
        <v>48</v>
      </c>
      <c r="B300" s="12" t="s">
        <v>209</v>
      </c>
      <c r="C300" s="12">
        <v>4.3999999999999997E-2</v>
      </c>
      <c r="D300" s="12" t="s">
        <v>51</v>
      </c>
      <c r="E300" s="12">
        <v>0</v>
      </c>
      <c r="F300" s="12">
        <v>3.0000000000000001E-3</v>
      </c>
      <c r="G300" s="12">
        <v>3.0000000000000001E-3</v>
      </c>
      <c r="H300" s="12">
        <v>121.5</v>
      </c>
      <c r="I300" s="12">
        <v>177147</v>
      </c>
      <c r="J300" s="12">
        <v>504.66699999999997</v>
      </c>
    </row>
    <row r="301" spans="1:10" x14ac:dyDescent="0.3">
      <c r="A301" s="12" t="s">
        <v>19</v>
      </c>
      <c r="B301" s="12" t="s">
        <v>233</v>
      </c>
      <c r="C301" s="12">
        <v>5.8000000000000003E-2</v>
      </c>
      <c r="E301" s="12">
        <v>5.0000000000000001E-3</v>
      </c>
      <c r="F301" s="12" t="s">
        <v>19</v>
      </c>
      <c r="G301" s="12" t="s">
        <v>19</v>
      </c>
      <c r="H301" s="12" t="s">
        <v>19</v>
      </c>
      <c r="I301" s="12" t="s">
        <v>19</v>
      </c>
      <c r="J301" s="12" t="s">
        <v>19</v>
      </c>
    </row>
    <row r="302" spans="1:10" x14ac:dyDescent="0.3">
      <c r="A302" s="12">
        <v>49</v>
      </c>
      <c r="B302" s="12" t="s">
        <v>246</v>
      </c>
      <c r="C302" s="12">
        <v>3.891</v>
      </c>
      <c r="D302" s="12" t="s">
        <v>51</v>
      </c>
      <c r="E302" s="12" t="s">
        <v>17</v>
      </c>
      <c r="F302" s="12" t="s">
        <v>17</v>
      </c>
      <c r="G302" s="12" t="s">
        <v>17</v>
      </c>
      <c r="H302" s="12" t="s">
        <v>17</v>
      </c>
      <c r="I302" s="12">
        <v>1</v>
      </c>
      <c r="J302" s="12" t="s">
        <v>17</v>
      </c>
    </row>
    <row r="303" spans="1:10" x14ac:dyDescent="0.3">
      <c r="A303" s="12" t="s">
        <v>19</v>
      </c>
      <c r="B303" s="12" t="s">
        <v>270</v>
      </c>
      <c r="C303" s="12">
        <v>3.8210000000000002</v>
      </c>
      <c r="D303" s="12" t="s">
        <v>51</v>
      </c>
      <c r="E303" s="12" t="s">
        <v>17</v>
      </c>
      <c r="F303" s="12" t="s">
        <v>19</v>
      </c>
      <c r="G303" s="12" t="s">
        <v>19</v>
      </c>
      <c r="H303" s="12" t="s">
        <v>19</v>
      </c>
      <c r="I303" s="12" t="s">
        <v>19</v>
      </c>
      <c r="J303" s="12" t="s">
        <v>19</v>
      </c>
    </row>
    <row r="304" spans="1:10" x14ac:dyDescent="0.3">
      <c r="A304" s="12">
        <v>50</v>
      </c>
      <c r="B304" s="12" t="s">
        <v>247</v>
      </c>
      <c r="C304" s="12">
        <v>3.5750000000000002</v>
      </c>
      <c r="D304" s="12" t="s">
        <v>51</v>
      </c>
      <c r="E304" s="12" t="s">
        <v>17</v>
      </c>
      <c r="F304" s="12">
        <v>9.6240000000000006</v>
      </c>
      <c r="G304" s="12">
        <v>0</v>
      </c>
      <c r="H304" s="12">
        <v>0</v>
      </c>
      <c r="I304" s="12">
        <v>3</v>
      </c>
      <c r="J304" s="12">
        <v>28.870999999999999</v>
      </c>
    </row>
    <row r="305" spans="1:10" x14ac:dyDescent="0.3">
      <c r="A305" s="12" t="s">
        <v>19</v>
      </c>
      <c r="B305" s="12" t="s">
        <v>271</v>
      </c>
      <c r="C305" s="12">
        <v>3.4020000000000001</v>
      </c>
      <c r="E305" s="12">
        <v>9.6240000000000006</v>
      </c>
      <c r="F305" s="12" t="s">
        <v>19</v>
      </c>
      <c r="G305" s="12" t="s">
        <v>19</v>
      </c>
      <c r="H305" s="12" t="s">
        <v>19</v>
      </c>
      <c r="I305" s="12" t="s">
        <v>19</v>
      </c>
      <c r="J305" s="12" t="s">
        <v>19</v>
      </c>
    </row>
    <row r="306" spans="1:10" x14ac:dyDescent="0.3">
      <c r="A306" s="12">
        <v>51</v>
      </c>
      <c r="B306" s="12" t="s">
        <v>248</v>
      </c>
      <c r="C306" s="12">
        <v>2.1030000000000002</v>
      </c>
      <c r="E306" s="12">
        <v>1.526</v>
      </c>
      <c r="F306" s="12">
        <v>1.371</v>
      </c>
      <c r="G306" s="12">
        <v>0.219</v>
      </c>
      <c r="H306" s="12">
        <v>16</v>
      </c>
      <c r="I306" s="12">
        <v>9</v>
      </c>
      <c r="J306" s="12">
        <v>12.34</v>
      </c>
    </row>
    <row r="307" spans="1:10" x14ac:dyDescent="0.3">
      <c r="A307" s="12" t="s">
        <v>19</v>
      </c>
      <c r="B307" s="12" t="s">
        <v>272</v>
      </c>
      <c r="C307" s="12">
        <v>1.859</v>
      </c>
      <c r="E307" s="12">
        <v>1.216</v>
      </c>
      <c r="F307" s="12" t="s">
        <v>19</v>
      </c>
      <c r="G307" s="12" t="s">
        <v>19</v>
      </c>
      <c r="H307" s="12" t="s">
        <v>19</v>
      </c>
      <c r="I307" s="12" t="s">
        <v>19</v>
      </c>
      <c r="J307" s="12" t="s">
        <v>19</v>
      </c>
    </row>
    <row r="308" spans="1:10" x14ac:dyDescent="0.3">
      <c r="A308" s="12">
        <v>52</v>
      </c>
      <c r="B308" s="12" t="s">
        <v>249</v>
      </c>
      <c r="C308" s="12">
        <v>0.53100000000000003</v>
      </c>
      <c r="E308" s="12">
        <v>0.215</v>
      </c>
      <c r="F308" s="12">
        <v>0.20799999999999999</v>
      </c>
      <c r="G308" s="12">
        <v>0.01</v>
      </c>
      <c r="H308" s="12">
        <v>4.8</v>
      </c>
      <c r="I308" s="12">
        <v>27</v>
      </c>
      <c r="J308" s="12">
        <v>5.6239999999999997</v>
      </c>
    </row>
    <row r="309" spans="1:10" x14ac:dyDescent="0.3">
      <c r="A309" s="12" t="s">
        <v>19</v>
      </c>
      <c r="B309" s="12" t="s">
        <v>273</v>
      </c>
      <c r="C309" s="12">
        <v>0.503</v>
      </c>
      <c r="E309" s="12">
        <v>0.20100000000000001</v>
      </c>
      <c r="F309" s="12" t="s">
        <v>19</v>
      </c>
      <c r="G309" s="12" t="s">
        <v>19</v>
      </c>
      <c r="H309" s="12" t="s">
        <v>19</v>
      </c>
      <c r="I309" s="12" t="s">
        <v>19</v>
      </c>
      <c r="J309" s="12" t="s">
        <v>19</v>
      </c>
    </row>
    <row r="310" spans="1:10" x14ac:dyDescent="0.3">
      <c r="A310" s="12">
        <v>53</v>
      </c>
      <c r="B310" s="12" t="s">
        <v>250</v>
      </c>
      <c r="C310" s="12">
        <v>0.125</v>
      </c>
      <c r="E310" s="12">
        <v>3.1E-2</v>
      </c>
      <c r="F310" s="12">
        <v>3.5999999999999997E-2</v>
      </c>
      <c r="G310" s="12">
        <v>7.0000000000000001E-3</v>
      </c>
      <c r="H310" s="12">
        <v>18</v>
      </c>
      <c r="I310" s="12">
        <v>81</v>
      </c>
      <c r="J310" s="12">
        <v>2.9209999999999998</v>
      </c>
    </row>
    <row r="311" spans="1:10" x14ac:dyDescent="0.3">
      <c r="A311" s="12" t="s">
        <v>19</v>
      </c>
      <c r="B311" s="12" t="s">
        <v>274</v>
      </c>
      <c r="C311" s="12">
        <v>0.14799999999999999</v>
      </c>
      <c r="E311" s="12">
        <v>4.1000000000000002E-2</v>
      </c>
      <c r="F311" s="12" t="s">
        <v>19</v>
      </c>
      <c r="G311" s="12" t="s">
        <v>19</v>
      </c>
      <c r="H311" s="12" t="s">
        <v>19</v>
      </c>
      <c r="I311" s="12" t="s">
        <v>19</v>
      </c>
      <c r="J311" s="12" t="s">
        <v>19</v>
      </c>
    </row>
    <row r="312" spans="1:10" x14ac:dyDescent="0.3">
      <c r="A312" s="12">
        <v>54</v>
      </c>
      <c r="B312" s="12" t="s">
        <v>251</v>
      </c>
      <c r="C312" s="12">
        <v>6.5000000000000002E-2</v>
      </c>
      <c r="E312" s="12">
        <v>8.0000000000000002E-3</v>
      </c>
      <c r="F312" s="12">
        <v>8.0000000000000002E-3</v>
      </c>
      <c r="G312" s="12">
        <v>0</v>
      </c>
      <c r="H312" s="12">
        <v>6.1</v>
      </c>
      <c r="I312" s="12">
        <v>243</v>
      </c>
      <c r="J312" s="12">
        <v>1.8879999999999999</v>
      </c>
    </row>
    <row r="313" spans="1:10" x14ac:dyDescent="0.3">
      <c r="A313" s="12" t="s">
        <v>19</v>
      </c>
      <c r="B313" s="12" t="s">
        <v>275</v>
      </c>
      <c r="C313" s="12">
        <v>6.3E-2</v>
      </c>
      <c r="E313" s="12">
        <v>7.0000000000000001E-3</v>
      </c>
      <c r="F313" s="12" t="s">
        <v>19</v>
      </c>
      <c r="G313" s="12" t="s">
        <v>19</v>
      </c>
      <c r="H313" s="12" t="s">
        <v>19</v>
      </c>
      <c r="I313" s="12" t="s">
        <v>19</v>
      </c>
      <c r="J313" s="12" t="s">
        <v>19</v>
      </c>
    </row>
    <row r="314" spans="1:10" x14ac:dyDescent="0.3">
      <c r="A314" s="12">
        <v>55</v>
      </c>
      <c r="B314" s="12" t="s">
        <v>252</v>
      </c>
      <c r="C314" s="12">
        <v>4.7E-2</v>
      </c>
      <c r="D314" s="12" t="s">
        <v>51</v>
      </c>
      <c r="E314" s="12">
        <v>2E-3</v>
      </c>
      <c r="F314" s="12">
        <v>3.0000000000000001E-3</v>
      </c>
      <c r="G314" s="12">
        <v>2E-3</v>
      </c>
      <c r="H314" s="12">
        <v>74.099999999999994</v>
      </c>
      <c r="I314" s="12">
        <v>729</v>
      </c>
      <c r="J314" s="12">
        <v>2.3420000000000001</v>
      </c>
    </row>
    <row r="315" spans="1:10" x14ac:dyDescent="0.3">
      <c r="A315" s="12" t="s">
        <v>19</v>
      </c>
      <c r="B315" s="12" t="s">
        <v>276</v>
      </c>
      <c r="C315" s="12">
        <v>5.7000000000000002E-2</v>
      </c>
      <c r="E315" s="12">
        <v>5.0000000000000001E-3</v>
      </c>
      <c r="F315" s="12" t="s">
        <v>19</v>
      </c>
      <c r="G315" s="12" t="s">
        <v>19</v>
      </c>
      <c r="H315" s="12" t="s">
        <v>19</v>
      </c>
      <c r="I315" s="12" t="s">
        <v>19</v>
      </c>
      <c r="J315" s="12" t="s">
        <v>19</v>
      </c>
    </row>
    <row r="316" spans="1:10" x14ac:dyDescent="0.3">
      <c r="A316" s="12">
        <v>56</v>
      </c>
      <c r="B316" s="12" t="s">
        <v>253</v>
      </c>
      <c r="C316" s="12">
        <v>4.4999999999999998E-2</v>
      </c>
      <c r="D316" s="12" t="s">
        <v>51</v>
      </c>
      <c r="E316" s="12">
        <v>1E-3</v>
      </c>
      <c r="F316" s="12">
        <v>1E-3</v>
      </c>
      <c r="G316" s="12">
        <v>0</v>
      </c>
      <c r="H316" s="12">
        <v>8.1</v>
      </c>
      <c r="I316" s="12">
        <v>2187</v>
      </c>
      <c r="J316" s="12">
        <v>1.9470000000000001</v>
      </c>
    </row>
    <row r="317" spans="1:10" x14ac:dyDescent="0.3">
      <c r="A317" s="12" t="s">
        <v>19</v>
      </c>
      <c r="B317" s="12" t="s">
        <v>277</v>
      </c>
      <c r="C317" s="12">
        <v>4.4999999999999998E-2</v>
      </c>
      <c r="D317" s="12" t="s">
        <v>51</v>
      </c>
      <c r="E317" s="12">
        <v>1E-3</v>
      </c>
      <c r="F317" s="12" t="s">
        <v>19</v>
      </c>
      <c r="G317" s="12" t="s">
        <v>19</v>
      </c>
      <c r="H317" s="12" t="s">
        <v>19</v>
      </c>
      <c r="I317" s="12" t="s">
        <v>19</v>
      </c>
      <c r="J317" s="12" t="s">
        <v>19</v>
      </c>
    </row>
    <row r="318" spans="1:10" x14ac:dyDescent="0.3">
      <c r="A318" s="12">
        <v>57</v>
      </c>
      <c r="B318" s="12" t="s">
        <v>254</v>
      </c>
      <c r="C318" s="12">
        <v>4.5999999999999999E-2</v>
      </c>
      <c r="D318" s="12" t="s">
        <v>51</v>
      </c>
      <c r="E318" s="12">
        <v>1E-3</v>
      </c>
      <c r="F318" s="12">
        <v>1E-3</v>
      </c>
      <c r="G318" s="12">
        <v>0</v>
      </c>
      <c r="H318" s="12">
        <v>49.8</v>
      </c>
      <c r="I318" s="12">
        <v>6561</v>
      </c>
      <c r="J318" s="12">
        <v>5.069</v>
      </c>
    </row>
    <row r="319" spans="1:10" x14ac:dyDescent="0.3">
      <c r="A319" s="12" t="s">
        <v>19</v>
      </c>
      <c r="B319" s="12" t="s">
        <v>278</v>
      </c>
      <c r="C319" s="12">
        <v>4.3999999999999997E-2</v>
      </c>
      <c r="D319" s="12" t="s">
        <v>51</v>
      </c>
      <c r="E319" s="12">
        <v>1E-3</v>
      </c>
      <c r="F319" s="12" t="s">
        <v>19</v>
      </c>
      <c r="G319" s="12" t="s">
        <v>19</v>
      </c>
      <c r="H319" s="12" t="s">
        <v>19</v>
      </c>
      <c r="I319" s="12" t="s">
        <v>19</v>
      </c>
      <c r="J319" s="12" t="s">
        <v>19</v>
      </c>
    </row>
    <row r="320" spans="1:10" x14ac:dyDescent="0.3">
      <c r="A320" s="12">
        <v>58</v>
      </c>
      <c r="B320" s="12" t="s">
        <v>255</v>
      </c>
      <c r="C320" s="12">
        <v>4.4999999999999998E-2</v>
      </c>
      <c r="D320" s="12" t="s">
        <v>51</v>
      </c>
      <c r="E320" s="12">
        <v>1E-3</v>
      </c>
      <c r="F320" s="12">
        <v>1E-3</v>
      </c>
      <c r="G320" s="12">
        <v>0</v>
      </c>
      <c r="H320" s="12">
        <v>13</v>
      </c>
      <c r="I320" s="12">
        <v>19683</v>
      </c>
      <c r="J320" s="12">
        <v>14.505000000000001</v>
      </c>
    </row>
    <row r="321" spans="1:10" x14ac:dyDescent="0.3">
      <c r="A321" s="12" t="s">
        <v>19</v>
      </c>
      <c r="B321" s="12" t="s">
        <v>279</v>
      </c>
      <c r="C321" s="12">
        <v>4.4999999999999998E-2</v>
      </c>
      <c r="D321" s="12" t="s">
        <v>51</v>
      </c>
      <c r="E321" s="12">
        <v>1E-3</v>
      </c>
      <c r="F321" s="12" t="s">
        <v>19</v>
      </c>
      <c r="G321" s="12" t="s">
        <v>19</v>
      </c>
      <c r="H321" s="12" t="s">
        <v>19</v>
      </c>
      <c r="I321" s="12" t="s">
        <v>19</v>
      </c>
      <c r="J321" s="12" t="s">
        <v>19</v>
      </c>
    </row>
    <row r="322" spans="1:10" x14ac:dyDescent="0.3">
      <c r="A322" s="12">
        <v>59</v>
      </c>
      <c r="B322" s="12" t="s">
        <v>256</v>
      </c>
      <c r="C322" s="12">
        <v>4.3999999999999997E-2</v>
      </c>
      <c r="D322" s="12" t="s">
        <v>51</v>
      </c>
      <c r="E322" s="12">
        <v>1E-3</v>
      </c>
      <c r="F322" s="12">
        <v>1E-3</v>
      </c>
      <c r="G322" s="12">
        <v>1E-3</v>
      </c>
      <c r="H322" s="12">
        <v>78.8</v>
      </c>
      <c r="I322" s="12">
        <v>59049</v>
      </c>
      <c r="J322" s="12">
        <v>84.661000000000001</v>
      </c>
    </row>
    <row r="323" spans="1:10" x14ac:dyDescent="0.3">
      <c r="A323" s="12" t="s">
        <v>19</v>
      </c>
      <c r="B323" s="12" t="s">
        <v>280</v>
      </c>
      <c r="C323" s="12">
        <v>4.9000000000000002E-2</v>
      </c>
      <c r="D323" s="12" t="s">
        <v>51</v>
      </c>
      <c r="E323" s="12">
        <v>2E-3</v>
      </c>
      <c r="F323" s="12" t="s">
        <v>19</v>
      </c>
      <c r="G323" s="12" t="s">
        <v>19</v>
      </c>
      <c r="H323" s="12" t="s">
        <v>19</v>
      </c>
      <c r="I323" s="12" t="s">
        <v>19</v>
      </c>
      <c r="J323" s="12" t="s">
        <v>19</v>
      </c>
    </row>
    <row r="324" spans="1:10" x14ac:dyDescent="0.3">
      <c r="A324" s="12">
        <v>60</v>
      </c>
      <c r="B324" s="12" t="s">
        <v>257</v>
      </c>
      <c r="C324" s="12">
        <v>4.9000000000000002E-2</v>
      </c>
      <c r="D324" s="12" t="s">
        <v>51</v>
      </c>
      <c r="E324" s="12">
        <v>2E-3</v>
      </c>
      <c r="F324" s="12">
        <v>3.0000000000000001E-3</v>
      </c>
      <c r="G324" s="12">
        <v>1E-3</v>
      </c>
      <c r="H324" s="12">
        <v>24</v>
      </c>
      <c r="I324" s="12">
        <v>177147</v>
      </c>
      <c r="J324" s="12">
        <v>483.78800000000001</v>
      </c>
    </row>
    <row r="325" spans="1:10" x14ac:dyDescent="0.3">
      <c r="A325" s="12" t="s">
        <v>19</v>
      </c>
      <c r="B325" s="12" t="s">
        <v>281</v>
      </c>
      <c r="C325" s="12">
        <v>5.1999999999999998E-2</v>
      </c>
      <c r="E325" s="12">
        <v>3.0000000000000001E-3</v>
      </c>
      <c r="F325" s="12" t="s">
        <v>19</v>
      </c>
      <c r="G325" s="12" t="s">
        <v>19</v>
      </c>
      <c r="H325" s="12" t="s">
        <v>19</v>
      </c>
      <c r="I325" s="12" t="s">
        <v>19</v>
      </c>
      <c r="J325" s="12" t="s">
        <v>19</v>
      </c>
    </row>
    <row r="326" spans="1:10" x14ac:dyDescent="0.3">
      <c r="A326" s="12">
        <v>61</v>
      </c>
      <c r="B326" s="12" t="s">
        <v>294</v>
      </c>
      <c r="C326" s="12">
        <v>4.2999999999999997E-2</v>
      </c>
      <c r="D326" s="12" t="s">
        <v>51</v>
      </c>
      <c r="E326" s="12">
        <v>0</v>
      </c>
      <c r="F326" s="12">
        <v>0</v>
      </c>
      <c r="G326" s="12">
        <v>0</v>
      </c>
      <c r="H326" s="12">
        <v>104.2</v>
      </c>
      <c r="I326" s="12">
        <v>1</v>
      </c>
      <c r="J326" s="12">
        <v>0</v>
      </c>
    </row>
    <row r="327" spans="1:10" x14ac:dyDescent="0.3">
      <c r="A327" s="12" t="s">
        <v>19</v>
      </c>
      <c r="B327" s="12" t="s">
        <v>318</v>
      </c>
      <c r="C327" s="12">
        <v>4.3999999999999997E-2</v>
      </c>
      <c r="D327" s="12" t="s">
        <v>51</v>
      </c>
      <c r="E327" s="12">
        <v>1E-3</v>
      </c>
      <c r="F327" s="12" t="s">
        <v>19</v>
      </c>
      <c r="G327" s="12" t="s">
        <v>19</v>
      </c>
      <c r="H327" s="12" t="s">
        <v>19</v>
      </c>
      <c r="I327" s="12" t="s">
        <v>19</v>
      </c>
      <c r="J327" s="12" t="s">
        <v>19</v>
      </c>
    </row>
    <row r="328" spans="1:10" x14ac:dyDescent="0.3">
      <c r="A328" s="12">
        <v>62</v>
      </c>
      <c r="B328" s="12" t="s">
        <v>295</v>
      </c>
      <c r="C328" s="12">
        <v>7.5999999999999998E-2</v>
      </c>
      <c r="E328" s="12">
        <v>1.2E-2</v>
      </c>
      <c r="F328" s="12">
        <v>1.2E-2</v>
      </c>
      <c r="G328" s="12">
        <v>0</v>
      </c>
      <c r="H328" s="12">
        <v>0</v>
      </c>
      <c r="I328" s="12">
        <v>3</v>
      </c>
      <c r="J328" s="12">
        <v>3.5999999999999997E-2</v>
      </c>
    </row>
    <row r="329" spans="1:10" x14ac:dyDescent="0.3">
      <c r="A329" s="12" t="s">
        <v>19</v>
      </c>
      <c r="B329" s="12" t="s">
        <v>319</v>
      </c>
      <c r="C329" s="12">
        <v>4.2000000000000003E-2</v>
      </c>
      <c r="D329" s="12" t="s">
        <v>51</v>
      </c>
      <c r="E329" s="12" t="s">
        <v>17</v>
      </c>
      <c r="F329" s="12" t="s">
        <v>19</v>
      </c>
      <c r="G329" s="12" t="s">
        <v>19</v>
      </c>
      <c r="H329" s="12" t="s">
        <v>19</v>
      </c>
      <c r="I329" s="12" t="s">
        <v>19</v>
      </c>
      <c r="J329" s="12" t="s">
        <v>19</v>
      </c>
    </row>
    <row r="330" spans="1:10" x14ac:dyDescent="0.3">
      <c r="A330" s="12">
        <v>63</v>
      </c>
      <c r="B330" s="12" t="s">
        <v>296</v>
      </c>
      <c r="C330" s="12">
        <v>5.8000000000000003E-2</v>
      </c>
      <c r="E330" s="12">
        <v>6.0000000000000001E-3</v>
      </c>
      <c r="F330" s="12">
        <v>6.0000000000000001E-3</v>
      </c>
      <c r="G330" s="12">
        <v>0</v>
      </c>
      <c r="H330" s="12">
        <v>3.2</v>
      </c>
      <c r="I330" s="12">
        <v>9</v>
      </c>
      <c r="J330" s="12">
        <v>5.0999999999999997E-2</v>
      </c>
    </row>
    <row r="331" spans="1:10" x14ac:dyDescent="0.3">
      <c r="A331" s="12" t="s">
        <v>19</v>
      </c>
      <c r="B331" s="12" t="s">
        <v>320</v>
      </c>
      <c r="C331" s="12">
        <v>5.8999999999999997E-2</v>
      </c>
      <c r="E331" s="12">
        <v>6.0000000000000001E-3</v>
      </c>
      <c r="F331" s="12" t="s">
        <v>19</v>
      </c>
      <c r="G331" s="12" t="s">
        <v>19</v>
      </c>
      <c r="H331" s="12" t="s">
        <v>19</v>
      </c>
      <c r="I331" s="12" t="s">
        <v>19</v>
      </c>
      <c r="J331" s="12" t="s">
        <v>19</v>
      </c>
    </row>
    <row r="332" spans="1:10" x14ac:dyDescent="0.3">
      <c r="A332" s="12">
        <v>64</v>
      </c>
      <c r="B332" s="12" t="s">
        <v>297</v>
      </c>
      <c r="C332" s="12">
        <v>5.7000000000000002E-2</v>
      </c>
      <c r="E332" s="12">
        <v>5.0000000000000001E-3</v>
      </c>
      <c r="F332" s="12">
        <v>3.0000000000000001E-3</v>
      </c>
      <c r="G332" s="12">
        <v>4.0000000000000001E-3</v>
      </c>
      <c r="H332" s="12">
        <v>127.6</v>
      </c>
      <c r="I332" s="12">
        <v>27</v>
      </c>
      <c r="J332" s="12">
        <v>7.3999999999999996E-2</v>
      </c>
    </row>
    <row r="333" spans="1:10" x14ac:dyDescent="0.3">
      <c r="A333" s="12" t="s">
        <v>19</v>
      </c>
      <c r="B333" s="12" t="s">
        <v>321</v>
      </c>
      <c r="C333" s="12">
        <v>4.2999999999999997E-2</v>
      </c>
      <c r="D333" s="12" t="s">
        <v>51</v>
      </c>
      <c r="E333" s="12">
        <v>0</v>
      </c>
      <c r="F333" s="12" t="s">
        <v>19</v>
      </c>
      <c r="G333" s="12" t="s">
        <v>19</v>
      </c>
      <c r="H333" s="12" t="s">
        <v>19</v>
      </c>
      <c r="I333" s="12" t="s">
        <v>19</v>
      </c>
      <c r="J333" s="12" t="s">
        <v>19</v>
      </c>
    </row>
    <row r="334" spans="1:10" x14ac:dyDescent="0.3">
      <c r="A334" s="12">
        <v>65</v>
      </c>
      <c r="B334" s="12" t="s">
        <v>298</v>
      </c>
      <c r="C334" s="12">
        <v>7.3999999999999996E-2</v>
      </c>
      <c r="E334" s="12">
        <v>1.0999999999999999E-2</v>
      </c>
      <c r="F334" s="12">
        <v>1.4E-2</v>
      </c>
      <c r="G334" s="12">
        <v>4.0000000000000001E-3</v>
      </c>
      <c r="H334" s="12">
        <v>26.9</v>
      </c>
      <c r="I334" s="12">
        <v>81</v>
      </c>
      <c r="J334" s="12">
        <v>1.1459999999999999</v>
      </c>
    </row>
    <row r="335" spans="1:10" x14ac:dyDescent="0.3">
      <c r="A335" s="12" t="s">
        <v>19</v>
      </c>
      <c r="B335" s="12" t="s">
        <v>322</v>
      </c>
      <c r="C335" s="12">
        <v>8.7999999999999995E-2</v>
      </c>
      <c r="E335" s="12">
        <v>1.7000000000000001E-2</v>
      </c>
      <c r="F335" s="12" t="s">
        <v>19</v>
      </c>
      <c r="G335" s="12" t="s">
        <v>19</v>
      </c>
      <c r="H335" s="12" t="s">
        <v>19</v>
      </c>
      <c r="I335" s="12" t="s">
        <v>19</v>
      </c>
      <c r="J335" s="12" t="s">
        <v>19</v>
      </c>
    </row>
    <row r="336" spans="1:10" x14ac:dyDescent="0.3">
      <c r="A336" s="12">
        <v>66</v>
      </c>
      <c r="B336" s="12" t="s">
        <v>299</v>
      </c>
      <c r="C336" s="12">
        <v>5.8000000000000003E-2</v>
      </c>
      <c r="E336" s="12">
        <v>5.0000000000000001E-3</v>
      </c>
      <c r="F336" s="12">
        <v>5.0000000000000001E-3</v>
      </c>
      <c r="G336" s="12">
        <v>1E-3</v>
      </c>
      <c r="H336" s="12">
        <v>21.7</v>
      </c>
      <c r="I336" s="12">
        <v>243</v>
      </c>
      <c r="J336" s="12">
        <v>1.155</v>
      </c>
    </row>
    <row r="337" spans="1:10" x14ac:dyDescent="0.3">
      <c r="A337" s="12" t="s">
        <v>19</v>
      </c>
      <c r="B337" s="12" t="s">
        <v>323</v>
      </c>
      <c r="C337" s="12">
        <v>5.3999999999999999E-2</v>
      </c>
      <c r="E337" s="12">
        <v>4.0000000000000001E-3</v>
      </c>
      <c r="F337" s="12" t="s">
        <v>19</v>
      </c>
      <c r="G337" s="12" t="s">
        <v>19</v>
      </c>
      <c r="H337" s="12" t="s">
        <v>19</v>
      </c>
      <c r="I337" s="12" t="s">
        <v>19</v>
      </c>
      <c r="J337" s="12" t="s">
        <v>19</v>
      </c>
    </row>
    <row r="338" spans="1:10" x14ac:dyDescent="0.3">
      <c r="A338" s="12">
        <v>67</v>
      </c>
      <c r="B338" s="12" t="s">
        <v>300</v>
      </c>
      <c r="C338" s="12">
        <v>5.2999999999999999E-2</v>
      </c>
      <c r="E338" s="12">
        <v>3.0000000000000001E-3</v>
      </c>
      <c r="F338" s="12">
        <v>3.0000000000000001E-3</v>
      </c>
      <c r="G338" s="12">
        <v>0</v>
      </c>
      <c r="H338" s="12">
        <v>0</v>
      </c>
      <c r="I338" s="12">
        <v>729</v>
      </c>
      <c r="J338" s="12">
        <v>2.5379999999999998</v>
      </c>
    </row>
    <row r="339" spans="1:10" x14ac:dyDescent="0.3">
      <c r="A339" s="12" t="s">
        <v>19</v>
      </c>
      <c r="B339" s="12" t="s">
        <v>324</v>
      </c>
      <c r="C339" s="12">
        <v>4.2000000000000003E-2</v>
      </c>
      <c r="D339" s="12" t="s">
        <v>51</v>
      </c>
      <c r="E339" s="12" t="s">
        <v>17</v>
      </c>
      <c r="F339" s="12" t="s">
        <v>19</v>
      </c>
      <c r="G339" s="12" t="s">
        <v>19</v>
      </c>
      <c r="H339" s="12" t="s">
        <v>19</v>
      </c>
      <c r="I339" s="12" t="s">
        <v>19</v>
      </c>
      <c r="J339" s="12" t="s">
        <v>19</v>
      </c>
    </row>
    <row r="340" spans="1:10" x14ac:dyDescent="0.3">
      <c r="A340" s="12">
        <v>68</v>
      </c>
      <c r="B340" s="12" t="s">
        <v>301</v>
      </c>
      <c r="C340" s="12">
        <v>0.11</v>
      </c>
      <c r="E340" s="12">
        <v>2.5000000000000001E-2</v>
      </c>
      <c r="F340" s="12">
        <v>1.4999999999999999E-2</v>
      </c>
      <c r="G340" s="12">
        <v>1.4999999999999999E-2</v>
      </c>
      <c r="H340" s="12">
        <v>98.3</v>
      </c>
      <c r="I340" s="12">
        <v>2187</v>
      </c>
      <c r="J340" s="12">
        <v>32.795000000000002</v>
      </c>
    </row>
    <row r="341" spans="1:10" x14ac:dyDescent="0.3">
      <c r="A341" s="12" t="s">
        <v>19</v>
      </c>
      <c r="B341" s="12" t="s">
        <v>325</v>
      </c>
      <c r="C341" s="12">
        <v>5.6000000000000001E-2</v>
      </c>
      <c r="E341" s="12">
        <v>5.0000000000000001E-3</v>
      </c>
      <c r="F341" s="12" t="s">
        <v>19</v>
      </c>
      <c r="G341" s="12" t="s">
        <v>19</v>
      </c>
      <c r="H341" s="12" t="s">
        <v>19</v>
      </c>
      <c r="I341" s="12" t="s">
        <v>19</v>
      </c>
      <c r="J341" s="12" t="s">
        <v>19</v>
      </c>
    </row>
    <row r="342" spans="1:10" x14ac:dyDescent="0.3">
      <c r="A342" s="12">
        <v>69</v>
      </c>
      <c r="B342" s="12" t="s">
        <v>302</v>
      </c>
      <c r="C342" s="12">
        <v>0.125</v>
      </c>
      <c r="E342" s="12">
        <v>3.1E-2</v>
      </c>
      <c r="F342" s="12">
        <v>3.1E-2</v>
      </c>
      <c r="G342" s="12">
        <v>0</v>
      </c>
      <c r="H342" s="12">
        <v>0</v>
      </c>
      <c r="I342" s="12">
        <v>6561</v>
      </c>
      <c r="J342" s="12">
        <v>204.322</v>
      </c>
    </row>
    <row r="343" spans="1:10" x14ac:dyDescent="0.3">
      <c r="A343" s="12" t="s">
        <v>19</v>
      </c>
      <c r="B343" s="12" t="s">
        <v>326</v>
      </c>
      <c r="C343" s="12">
        <v>4.2000000000000003E-2</v>
      </c>
      <c r="D343" s="12" t="s">
        <v>51</v>
      </c>
      <c r="E343" s="12" t="s">
        <v>17</v>
      </c>
      <c r="F343" s="12" t="s">
        <v>19</v>
      </c>
      <c r="G343" s="12" t="s">
        <v>19</v>
      </c>
      <c r="H343" s="12" t="s">
        <v>19</v>
      </c>
      <c r="I343" s="12" t="s">
        <v>19</v>
      </c>
      <c r="J343" s="12" t="s">
        <v>19</v>
      </c>
    </row>
    <row r="344" spans="1:10" x14ac:dyDescent="0.3">
      <c r="A344" s="12">
        <v>70</v>
      </c>
      <c r="B344" s="12" t="s">
        <v>303</v>
      </c>
      <c r="C344" s="12">
        <v>6.3E-2</v>
      </c>
      <c r="E344" s="12">
        <v>7.0000000000000001E-3</v>
      </c>
      <c r="F344" s="12">
        <v>7.0000000000000001E-3</v>
      </c>
      <c r="G344" s="12">
        <v>1E-3</v>
      </c>
      <c r="H344" s="12">
        <v>9</v>
      </c>
      <c r="I344" s="12">
        <v>19683</v>
      </c>
      <c r="J344" s="12">
        <v>131.41800000000001</v>
      </c>
    </row>
    <row r="345" spans="1:10" x14ac:dyDescent="0.3">
      <c r="A345" s="12" t="s">
        <v>19</v>
      </c>
      <c r="B345" s="12" t="s">
        <v>327</v>
      </c>
      <c r="C345" s="12">
        <v>0.06</v>
      </c>
      <c r="E345" s="12">
        <v>6.0000000000000001E-3</v>
      </c>
      <c r="F345" s="12" t="s">
        <v>19</v>
      </c>
      <c r="G345" s="12" t="s">
        <v>19</v>
      </c>
      <c r="H345" s="12" t="s">
        <v>19</v>
      </c>
      <c r="I345" s="12" t="s">
        <v>19</v>
      </c>
      <c r="J345" s="12" t="s">
        <v>19</v>
      </c>
    </row>
    <row r="346" spans="1:10" x14ac:dyDescent="0.3">
      <c r="A346" s="12">
        <v>71</v>
      </c>
      <c r="B346" s="12" t="s">
        <v>304</v>
      </c>
      <c r="C346" s="12">
        <v>7.5999999999999998E-2</v>
      </c>
      <c r="E346" s="12">
        <v>1.2E-2</v>
      </c>
      <c r="F346" s="12">
        <v>8.9999999999999993E-3</v>
      </c>
      <c r="G346" s="12">
        <v>4.0000000000000001E-3</v>
      </c>
      <c r="H346" s="12">
        <v>49.4</v>
      </c>
      <c r="I346" s="12">
        <v>59049</v>
      </c>
      <c r="J346" s="12">
        <v>527.43299999999999</v>
      </c>
    </row>
    <row r="347" spans="1:10" x14ac:dyDescent="0.3">
      <c r="A347" s="12" t="s">
        <v>19</v>
      </c>
      <c r="B347" s="12" t="s">
        <v>328</v>
      </c>
      <c r="C347" s="12">
        <v>5.8999999999999997E-2</v>
      </c>
      <c r="E347" s="12">
        <v>6.0000000000000001E-3</v>
      </c>
      <c r="F347" s="12" t="s">
        <v>19</v>
      </c>
      <c r="G347" s="12" t="s">
        <v>19</v>
      </c>
      <c r="H347" s="12" t="s">
        <v>19</v>
      </c>
      <c r="I347" s="12" t="s">
        <v>19</v>
      </c>
      <c r="J347" s="12" t="s">
        <v>19</v>
      </c>
    </row>
    <row r="348" spans="1:10" x14ac:dyDescent="0.3">
      <c r="A348" s="12">
        <v>72</v>
      </c>
      <c r="B348" s="12" t="s">
        <v>305</v>
      </c>
      <c r="C348" s="12">
        <v>5.2999999999999999E-2</v>
      </c>
      <c r="E348" s="12">
        <v>4.0000000000000001E-3</v>
      </c>
      <c r="F348" s="12">
        <v>4.0000000000000001E-3</v>
      </c>
      <c r="G348" s="12">
        <v>0</v>
      </c>
      <c r="H348" s="12">
        <v>0</v>
      </c>
      <c r="I348" s="12">
        <v>177147</v>
      </c>
      <c r="J348" s="12">
        <v>635.91499999999996</v>
      </c>
    </row>
    <row r="349" spans="1:10" x14ac:dyDescent="0.3">
      <c r="A349" s="12" t="s">
        <v>19</v>
      </c>
      <c r="B349" s="12" t="s">
        <v>329</v>
      </c>
      <c r="C349" s="12">
        <v>4.1000000000000002E-2</v>
      </c>
      <c r="D349" s="12" t="s">
        <v>51</v>
      </c>
      <c r="E349" s="12" t="s">
        <v>17</v>
      </c>
      <c r="F349" s="12" t="s">
        <v>19</v>
      </c>
      <c r="G349" s="12" t="s">
        <v>19</v>
      </c>
      <c r="H349" s="12" t="s">
        <v>19</v>
      </c>
      <c r="I349" s="12" t="s">
        <v>19</v>
      </c>
      <c r="J349" s="12" t="s">
        <v>19</v>
      </c>
    </row>
    <row r="350" spans="1:10" x14ac:dyDescent="0.3">
      <c r="A350" s="12">
        <v>73</v>
      </c>
      <c r="B350" s="12" t="s">
        <v>342</v>
      </c>
      <c r="C350" s="12">
        <v>0.45300000000000001</v>
      </c>
      <c r="E350" s="12">
        <v>0.17699999999999999</v>
      </c>
      <c r="F350" s="12">
        <v>0.16500000000000001</v>
      </c>
      <c r="G350" s="12">
        <v>1.6E-2</v>
      </c>
      <c r="H350" s="12">
        <v>9.6</v>
      </c>
      <c r="I350" s="12">
        <v>1</v>
      </c>
      <c r="J350" s="12">
        <v>0.16500000000000001</v>
      </c>
    </row>
    <row r="351" spans="1:10" x14ac:dyDescent="0.3">
      <c r="A351" s="12" t="s">
        <v>19</v>
      </c>
      <c r="B351" s="12" t="s">
        <v>366</v>
      </c>
      <c r="C351" s="12">
        <v>0.40600000000000003</v>
      </c>
      <c r="E351" s="12">
        <v>0.154</v>
      </c>
      <c r="F351" s="12" t="s">
        <v>19</v>
      </c>
      <c r="G351" s="12" t="s">
        <v>19</v>
      </c>
      <c r="H351" s="12" t="s">
        <v>19</v>
      </c>
      <c r="I351" s="12" t="s">
        <v>19</v>
      </c>
      <c r="J351" s="12" t="s">
        <v>19</v>
      </c>
    </row>
    <row r="352" spans="1:10" x14ac:dyDescent="0.3">
      <c r="A352" s="12">
        <v>74</v>
      </c>
      <c r="B352" s="12" t="s">
        <v>343</v>
      </c>
      <c r="C352" s="12">
        <v>7.5999999999999998E-2</v>
      </c>
      <c r="E352" s="12">
        <v>1.2E-2</v>
      </c>
      <c r="F352" s="12">
        <v>1.7000000000000001E-2</v>
      </c>
      <c r="G352" s="12">
        <v>7.0000000000000001E-3</v>
      </c>
      <c r="H352" s="12">
        <v>42.3</v>
      </c>
      <c r="I352" s="12">
        <v>3</v>
      </c>
      <c r="J352" s="12">
        <v>5.1999999999999998E-2</v>
      </c>
    </row>
    <row r="353" spans="1:10" x14ac:dyDescent="0.3">
      <c r="A353" s="12" t="s">
        <v>19</v>
      </c>
      <c r="B353" s="12" t="s">
        <v>367</v>
      </c>
      <c r="C353" s="12">
        <v>0.10299999999999999</v>
      </c>
      <c r="E353" s="12">
        <v>2.3E-2</v>
      </c>
      <c r="F353" s="12" t="s">
        <v>19</v>
      </c>
      <c r="G353" s="12" t="s">
        <v>19</v>
      </c>
      <c r="H353" s="12" t="s">
        <v>19</v>
      </c>
      <c r="I353" s="12" t="s">
        <v>19</v>
      </c>
      <c r="J353" s="12" t="s">
        <v>19</v>
      </c>
    </row>
    <row r="354" spans="1:10" x14ac:dyDescent="0.3">
      <c r="A354" s="12">
        <v>75</v>
      </c>
      <c r="B354" s="12" t="s">
        <v>344</v>
      </c>
      <c r="C354" s="12">
        <v>5.7000000000000002E-2</v>
      </c>
      <c r="E354" s="12">
        <v>5.0000000000000001E-3</v>
      </c>
      <c r="F354" s="12">
        <v>5.0000000000000001E-3</v>
      </c>
      <c r="G354" s="12">
        <v>0</v>
      </c>
      <c r="H354" s="12">
        <v>0</v>
      </c>
      <c r="I354" s="12">
        <v>9</v>
      </c>
      <c r="J354" s="12">
        <v>4.5999999999999999E-2</v>
      </c>
    </row>
    <row r="355" spans="1:10" x14ac:dyDescent="0.3">
      <c r="A355" s="12" t="s">
        <v>19</v>
      </c>
      <c r="B355" s="12" t="s">
        <v>368</v>
      </c>
      <c r="C355" s="12">
        <v>5.7000000000000002E-2</v>
      </c>
      <c r="E355" s="12">
        <v>5.0000000000000001E-3</v>
      </c>
      <c r="F355" s="12" t="s">
        <v>19</v>
      </c>
      <c r="G355" s="12" t="s">
        <v>19</v>
      </c>
      <c r="H355" s="12" t="s">
        <v>19</v>
      </c>
      <c r="I355" s="12" t="s">
        <v>19</v>
      </c>
      <c r="J355" s="12" t="s">
        <v>19</v>
      </c>
    </row>
    <row r="356" spans="1:10" x14ac:dyDescent="0.3">
      <c r="A356" s="12">
        <v>76</v>
      </c>
      <c r="B356" s="12" t="s">
        <v>345</v>
      </c>
      <c r="C356" s="12">
        <v>4.5999999999999999E-2</v>
      </c>
      <c r="D356" s="12" t="s">
        <v>51</v>
      </c>
      <c r="E356" s="12">
        <v>1E-3</v>
      </c>
      <c r="F356" s="12">
        <v>1E-3</v>
      </c>
      <c r="G356" s="12">
        <v>0</v>
      </c>
      <c r="H356" s="12">
        <v>9.9</v>
      </c>
      <c r="I356" s="12">
        <v>27</v>
      </c>
      <c r="J356" s="12">
        <v>3.3000000000000002E-2</v>
      </c>
    </row>
    <row r="357" spans="1:10" x14ac:dyDescent="0.3">
      <c r="A357" s="12" t="s">
        <v>19</v>
      </c>
      <c r="B357" s="12" t="s">
        <v>369</v>
      </c>
      <c r="C357" s="12">
        <v>4.7E-2</v>
      </c>
      <c r="D357" s="12" t="s">
        <v>51</v>
      </c>
      <c r="E357" s="12">
        <v>1E-3</v>
      </c>
      <c r="F357" s="12" t="s">
        <v>19</v>
      </c>
      <c r="G357" s="12" t="s">
        <v>19</v>
      </c>
      <c r="H357" s="12" t="s">
        <v>19</v>
      </c>
      <c r="I357" s="12" t="s">
        <v>19</v>
      </c>
      <c r="J357" s="12" t="s">
        <v>19</v>
      </c>
    </row>
    <row r="358" spans="1:10" x14ac:dyDescent="0.3">
      <c r="A358" s="12">
        <v>77</v>
      </c>
      <c r="B358" s="12" t="s">
        <v>346</v>
      </c>
      <c r="C358" s="12">
        <v>8.1000000000000003E-2</v>
      </c>
      <c r="E358" s="12">
        <v>1.4E-2</v>
      </c>
      <c r="F358" s="12">
        <v>8.0000000000000002E-3</v>
      </c>
      <c r="G358" s="12">
        <v>8.9999999999999993E-3</v>
      </c>
      <c r="H358" s="12">
        <v>125</v>
      </c>
      <c r="I358" s="12">
        <v>81</v>
      </c>
      <c r="J358" s="12">
        <v>0.60799999999999998</v>
      </c>
    </row>
    <row r="359" spans="1:10" x14ac:dyDescent="0.3">
      <c r="A359" s="12" t="s">
        <v>19</v>
      </c>
      <c r="B359" s="12" t="s">
        <v>370</v>
      </c>
      <c r="C359" s="12">
        <v>4.4999999999999998E-2</v>
      </c>
      <c r="D359" s="12" t="s">
        <v>51</v>
      </c>
      <c r="E359" s="12">
        <v>1E-3</v>
      </c>
      <c r="F359" s="12" t="s">
        <v>19</v>
      </c>
      <c r="G359" s="12" t="s">
        <v>19</v>
      </c>
      <c r="H359" s="12" t="s">
        <v>19</v>
      </c>
      <c r="I359" s="12" t="s">
        <v>19</v>
      </c>
      <c r="J359" s="12" t="s">
        <v>19</v>
      </c>
    </row>
    <row r="360" spans="1:10" x14ac:dyDescent="0.3">
      <c r="A360" s="12">
        <v>78</v>
      </c>
      <c r="B360" s="12" t="s">
        <v>347</v>
      </c>
      <c r="C360" s="12">
        <v>5.2999999999999999E-2</v>
      </c>
      <c r="E360" s="12">
        <v>4.0000000000000001E-3</v>
      </c>
      <c r="F360" s="12">
        <v>7.0000000000000001E-3</v>
      </c>
      <c r="G360" s="12">
        <v>5.0000000000000001E-3</v>
      </c>
      <c r="H360" s="12">
        <v>68.900000000000006</v>
      </c>
      <c r="I360" s="12">
        <v>243</v>
      </c>
      <c r="J360" s="12">
        <v>1.8029999999999999</v>
      </c>
    </row>
    <row r="361" spans="1:10" x14ac:dyDescent="0.3">
      <c r="A361" s="12" t="s">
        <v>19</v>
      </c>
      <c r="B361" s="12" t="s">
        <v>371</v>
      </c>
      <c r="C361" s="12">
        <v>7.2999999999999995E-2</v>
      </c>
      <c r="E361" s="12">
        <v>1.0999999999999999E-2</v>
      </c>
      <c r="F361" s="12" t="s">
        <v>19</v>
      </c>
      <c r="G361" s="12" t="s">
        <v>19</v>
      </c>
      <c r="H361" s="12" t="s">
        <v>19</v>
      </c>
      <c r="I361" s="12" t="s">
        <v>19</v>
      </c>
      <c r="J361" s="12" t="s">
        <v>19</v>
      </c>
    </row>
    <row r="362" spans="1:10" x14ac:dyDescent="0.3">
      <c r="A362" s="12">
        <v>79</v>
      </c>
      <c r="B362" s="12" t="s">
        <v>348</v>
      </c>
      <c r="C362" s="12">
        <v>4.3999999999999997E-2</v>
      </c>
      <c r="D362" s="12" t="s">
        <v>51</v>
      </c>
      <c r="E362" s="12">
        <v>0</v>
      </c>
      <c r="F362" s="12">
        <v>8.9999999999999993E-3</v>
      </c>
      <c r="G362" s="12">
        <v>1.2999999999999999E-2</v>
      </c>
      <c r="H362" s="12">
        <v>136.4</v>
      </c>
      <c r="I362" s="12">
        <v>729</v>
      </c>
      <c r="J362" s="12">
        <v>6.8789999999999996</v>
      </c>
    </row>
    <row r="363" spans="1:10" x14ac:dyDescent="0.3">
      <c r="A363" s="12" t="s">
        <v>19</v>
      </c>
      <c r="B363" s="12" t="s">
        <v>372</v>
      </c>
      <c r="C363" s="12">
        <v>9.2999999999999999E-2</v>
      </c>
      <c r="E363" s="12">
        <v>1.9E-2</v>
      </c>
      <c r="F363" s="12" t="s">
        <v>19</v>
      </c>
      <c r="G363" s="12" t="s">
        <v>19</v>
      </c>
      <c r="H363" s="12" t="s">
        <v>19</v>
      </c>
      <c r="I363" s="12" t="s">
        <v>19</v>
      </c>
      <c r="J363" s="12" t="s">
        <v>19</v>
      </c>
    </row>
    <row r="364" spans="1:10" x14ac:dyDescent="0.3">
      <c r="A364" s="12">
        <v>80</v>
      </c>
      <c r="B364" s="12" t="s">
        <v>349</v>
      </c>
      <c r="C364" s="12">
        <v>4.4999999999999998E-2</v>
      </c>
      <c r="D364" s="12" t="s">
        <v>51</v>
      </c>
      <c r="E364" s="12">
        <v>1E-3</v>
      </c>
      <c r="F364" s="12">
        <v>2E-3</v>
      </c>
      <c r="G364" s="12">
        <v>2E-3</v>
      </c>
      <c r="H364" s="12">
        <v>93.7</v>
      </c>
      <c r="I364" s="12">
        <v>2187</v>
      </c>
      <c r="J364" s="12">
        <v>5.4349999999999996</v>
      </c>
    </row>
    <row r="365" spans="1:10" x14ac:dyDescent="0.3">
      <c r="A365" s="12" t="s">
        <v>19</v>
      </c>
      <c r="B365" s="12" t="s">
        <v>373</v>
      </c>
      <c r="C365" s="12">
        <v>5.3999999999999999E-2</v>
      </c>
      <c r="E365" s="12">
        <v>4.0000000000000001E-3</v>
      </c>
      <c r="F365" s="12" t="s">
        <v>19</v>
      </c>
      <c r="G365" s="12" t="s">
        <v>19</v>
      </c>
      <c r="H365" s="12" t="s">
        <v>19</v>
      </c>
      <c r="I365" s="12" t="s">
        <v>19</v>
      </c>
      <c r="J365" s="12" t="s">
        <v>19</v>
      </c>
    </row>
    <row r="366" spans="1:10" x14ac:dyDescent="0.3">
      <c r="A366" s="12">
        <v>81</v>
      </c>
      <c r="B366" s="12" t="s">
        <v>350</v>
      </c>
      <c r="C366" s="12">
        <v>4.3999999999999997E-2</v>
      </c>
      <c r="D366" s="12" t="s">
        <v>51</v>
      </c>
      <c r="E366" s="12">
        <v>0</v>
      </c>
      <c r="F366" s="12">
        <v>1E-3</v>
      </c>
      <c r="G366" s="12">
        <v>0</v>
      </c>
      <c r="H366" s="12">
        <v>39.5</v>
      </c>
      <c r="I366" s="12">
        <v>6561</v>
      </c>
      <c r="J366" s="12">
        <v>3.952</v>
      </c>
    </row>
    <row r="367" spans="1:10" x14ac:dyDescent="0.3">
      <c r="A367" s="12" t="s">
        <v>19</v>
      </c>
      <c r="B367" s="12" t="s">
        <v>374</v>
      </c>
      <c r="C367" s="12">
        <v>4.4999999999999998E-2</v>
      </c>
      <c r="D367" s="12" t="s">
        <v>51</v>
      </c>
      <c r="E367" s="12">
        <v>1E-3</v>
      </c>
      <c r="F367" s="12" t="s">
        <v>19</v>
      </c>
      <c r="G367" s="12" t="s">
        <v>19</v>
      </c>
      <c r="H367" s="12" t="s">
        <v>19</v>
      </c>
      <c r="I367" s="12" t="s">
        <v>19</v>
      </c>
      <c r="J367" s="12" t="s">
        <v>19</v>
      </c>
    </row>
    <row r="368" spans="1:10" x14ac:dyDescent="0.3">
      <c r="A368" s="12">
        <v>82</v>
      </c>
      <c r="B368" s="12" t="s">
        <v>351</v>
      </c>
      <c r="C368" s="12">
        <v>4.5999999999999999E-2</v>
      </c>
      <c r="D368" s="12" t="s">
        <v>51</v>
      </c>
      <c r="E368" s="12">
        <v>1E-3</v>
      </c>
      <c r="F368" s="12">
        <v>1E-3</v>
      </c>
      <c r="G368" s="12">
        <v>0</v>
      </c>
      <c r="H368" s="12">
        <v>12.1</v>
      </c>
      <c r="I368" s="12">
        <v>19683</v>
      </c>
      <c r="J368" s="12">
        <v>23.954999999999998</v>
      </c>
    </row>
    <row r="369" spans="1:10" x14ac:dyDescent="0.3">
      <c r="A369" s="12" t="s">
        <v>19</v>
      </c>
      <c r="B369" s="12" t="s">
        <v>375</v>
      </c>
      <c r="C369" s="12">
        <v>4.7E-2</v>
      </c>
      <c r="D369" s="12" t="s">
        <v>51</v>
      </c>
      <c r="E369" s="12">
        <v>1E-3</v>
      </c>
      <c r="F369" s="12" t="s">
        <v>19</v>
      </c>
      <c r="G369" s="12" t="s">
        <v>19</v>
      </c>
      <c r="H369" s="12" t="s">
        <v>19</v>
      </c>
      <c r="I369" s="12" t="s">
        <v>19</v>
      </c>
      <c r="J369" s="12" t="s">
        <v>19</v>
      </c>
    </row>
    <row r="370" spans="1:10" x14ac:dyDescent="0.3">
      <c r="A370" s="12">
        <v>83</v>
      </c>
      <c r="B370" s="12" t="s">
        <v>352</v>
      </c>
      <c r="C370" s="12">
        <v>6.5000000000000002E-2</v>
      </c>
      <c r="E370" s="12">
        <v>8.0000000000000002E-3</v>
      </c>
      <c r="F370" s="12">
        <v>1.0999999999999999E-2</v>
      </c>
      <c r="G370" s="12">
        <v>4.0000000000000001E-3</v>
      </c>
      <c r="H370" s="12">
        <v>34.9</v>
      </c>
      <c r="I370" s="12">
        <v>59049</v>
      </c>
      <c r="J370" s="12">
        <v>635.59799999999996</v>
      </c>
    </row>
    <row r="371" spans="1:10" x14ac:dyDescent="0.3">
      <c r="A371" s="12" t="s">
        <v>19</v>
      </c>
      <c r="B371" s="12" t="s">
        <v>376</v>
      </c>
      <c r="C371" s="12">
        <v>7.9000000000000001E-2</v>
      </c>
      <c r="E371" s="12">
        <v>1.2999999999999999E-2</v>
      </c>
      <c r="F371" s="12" t="s">
        <v>19</v>
      </c>
      <c r="G371" s="12" t="s">
        <v>19</v>
      </c>
      <c r="H371" s="12" t="s">
        <v>19</v>
      </c>
      <c r="I371" s="12" t="s">
        <v>19</v>
      </c>
      <c r="J371" s="12" t="s">
        <v>19</v>
      </c>
    </row>
    <row r="372" spans="1:10" x14ac:dyDescent="0.3">
      <c r="A372" s="12">
        <v>84</v>
      </c>
      <c r="B372" s="12" t="s">
        <v>353</v>
      </c>
      <c r="C372" s="12">
        <v>4.3999999999999997E-2</v>
      </c>
      <c r="D372" s="12" t="s">
        <v>51</v>
      </c>
      <c r="E372" s="12">
        <v>0</v>
      </c>
      <c r="F372" s="12">
        <v>0</v>
      </c>
      <c r="G372" s="12">
        <v>0</v>
      </c>
      <c r="H372" s="12">
        <v>6.1</v>
      </c>
      <c r="I372" s="12">
        <v>177147</v>
      </c>
      <c r="J372" s="12">
        <v>68.036000000000001</v>
      </c>
    </row>
    <row r="373" spans="1:10" x14ac:dyDescent="0.3">
      <c r="A373" s="12" t="s">
        <v>19</v>
      </c>
      <c r="B373" s="12" t="s">
        <v>377</v>
      </c>
      <c r="C373" s="12">
        <v>4.3999999999999997E-2</v>
      </c>
      <c r="D373" s="12" t="s">
        <v>51</v>
      </c>
      <c r="E373" s="12">
        <v>0</v>
      </c>
      <c r="F373" s="12" t="s">
        <v>19</v>
      </c>
      <c r="G373" s="12" t="s">
        <v>19</v>
      </c>
      <c r="H373" s="12" t="s">
        <v>19</v>
      </c>
      <c r="I373" s="12" t="s">
        <v>19</v>
      </c>
      <c r="J373" s="12" t="s">
        <v>19</v>
      </c>
    </row>
    <row r="374" spans="1:10" x14ac:dyDescent="0.3">
      <c r="A374" s="12">
        <v>85</v>
      </c>
      <c r="B374" s="12" t="s">
        <v>66</v>
      </c>
      <c r="C374" s="12">
        <v>3.302</v>
      </c>
      <c r="E374" s="12">
        <v>6.798</v>
      </c>
      <c r="F374" s="12">
        <v>8.2040000000000006</v>
      </c>
      <c r="G374" s="12">
        <v>1.9890000000000001</v>
      </c>
      <c r="H374" s="12">
        <v>24.2</v>
      </c>
      <c r="I374" s="12">
        <v>1</v>
      </c>
      <c r="J374" s="12">
        <v>8.2040000000000006</v>
      </c>
    </row>
    <row r="375" spans="1:10" x14ac:dyDescent="0.3">
      <c r="A375" s="12" t="s">
        <v>19</v>
      </c>
      <c r="B375" s="12" t="s">
        <v>90</v>
      </c>
      <c r="C375" s="12">
        <v>3.4020000000000001</v>
      </c>
      <c r="E375" s="12">
        <v>9.61</v>
      </c>
      <c r="F375" s="12" t="s">
        <v>19</v>
      </c>
      <c r="G375" s="12" t="s">
        <v>19</v>
      </c>
      <c r="H375" s="12" t="s">
        <v>19</v>
      </c>
      <c r="I375" s="12" t="s">
        <v>19</v>
      </c>
      <c r="J375" s="12" t="s">
        <v>19</v>
      </c>
    </row>
    <row r="376" spans="1:10" x14ac:dyDescent="0.3">
      <c r="A376" s="12">
        <v>86</v>
      </c>
      <c r="B376" s="12" t="s">
        <v>67</v>
      </c>
      <c r="C376" s="12">
        <v>1.3</v>
      </c>
      <c r="E376" s="12">
        <v>0.69399999999999995</v>
      </c>
      <c r="F376" s="12">
        <v>0.68700000000000006</v>
      </c>
      <c r="G376" s="12">
        <v>0.01</v>
      </c>
      <c r="H376" s="12">
        <v>1.5</v>
      </c>
      <c r="I376" s="12">
        <v>3</v>
      </c>
      <c r="J376" s="12">
        <v>2.0609999999999999</v>
      </c>
    </row>
    <row r="377" spans="1:10" x14ac:dyDescent="0.3">
      <c r="A377" s="12" t="s">
        <v>19</v>
      </c>
      <c r="B377" s="12" t="s">
        <v>91</v>
      </c>
      <c r="C377" s="12">
        <v>1.2809999999999999</v>
      </c>
      <c r="E377" s="12">
        <v>0.67900000000000005</v>
      </c>
      <c r="F377" s="12" t="s">
        <v>19</v>
      </c>
      <c r="G377" s="12" t="s">
        <v>19</v>
      </c>
      <c r="H377" s="12" t="s">
        <v>19</v>
      </c>
      <c r="I377" s="12" t="s">
        <v>19</v>
      </c>
      <c r="J377" s="12" t="s">
        <v>19</v>
      </c>
    </row>
    <row r="378" spans="1:10" x14ac:dyDescent="0.3">
      <c r="A378" s="12">
        <v>87</v>
      </c>
      <c r="B378" s="12" t="s">
        <v>68</v>
      </c>
      <c r="C378" s="12">
        <v>0.29699999999999999</v>
      </c>
      <c r="E378" s="12">
        <v>0.104</v>
      </c>
      <c r="F378" s="12">
        <v>0.106</v>
      </c>
      <c r="G378" s="12">
        <v>2E-3</v>
      </c>
      <c r="H378" s="12">
        <v>1.7</v>
      </c>
      <c r="I378" s="12">
        <v>9</v>
      </c>
      <c r="J378" s="12">
        <v>0.95199999999999996</v>
      </c>
    </row>
    <row r="379" spans="1:10" x14ac:dyDescent="0.3">
      <c r="A379" s="12" t="s">
        <v>19</v>
      </c>
      <c r="B379" s="12" t="s">
        <v>92</v>
      </c>
      <c r="C379" s="12">
        <v>0.30299999999999999</v>
      </c>
      <c r="E379" s="12">
        <v>0.107</v>
      </c>
      <c r="F379" s="12" t="s">
        <v>19</v>
      </c>
      <c r="G379" s="12" t="s">
        <v>19</v>
      </c>
      <c r="H379" s="12" t="s">
        <v>19</v>
      </c>
      <c r="I379" s="12" t="s">
        <v>19</v>
      </c>
      <c r="J379" s="12" t="s">
        <v>19</v>
      </c>
    </row>
    <row r="380" spans="1:10" x14ac:dyDescent="0.3">
      <c r="A380" s="12">
        <v>88</v>
      </c>
      <c r="B380" s="12" t="s">
        <v>69</v>
      </c>
      <c r="C380" s="12">
        <v>9.5000000000000001E-2</v>
      </c>
      <c r="E380" s="12">
        <v>0.02</v>
      </c>
      <c r="F380" s="12">
        <v>0.03</v>
      </c>
      <c r="G380" s="12">
        <v>1.4999999999999999E-2</v>
      </c>
      <c r="H380" s="12">
        <v>50.4</v>
      </c>
      <c r="I380" s="12">
        <v>27</v>
      </c>
      <c r="J380" s="12">
        <v>0.82299999999999995</v>
      </c>
    </row>
    <row r="381" spans="1:10" x14ac:dyDescent="0.3">
      <c r="A381" s="12" t="s">
        <v>19</v>
      </c>
      <c r="B381" s="12" t="s">
        <v>93</v>
      </c>
      <c r="C381" s="12">
        <v>0.15</v>
      </c>
      <c r="E381" s="12">
        <v>4.1000000000000002E-2</v>
      </c>
      <c r="F381" s="12" t="s">
        <v>19</v>
      </c>
      <c r="G381" s="12" t="s">
        <v>19</v>
      </c>
      <c r="H381" s="12" t="s">
        <v>19</v>
      </c>
      <c r="I381" s="12" t="s">
        <v>19</v>
      </c>
      <c r="J381" s="12" t="s">
        <v>19</v>
      </c>
    </row>
    <row r="382" spans="1:10" x14ac:dyDescent="0.3">
      <c r="A382" s="12">
        <v>89</v>
      </c>
      <c r="B382" s="12" t="s">
        <v>70</v>
      </c>
      <c r="C382" s="12">
        <v>8.7999999999999995E-2</v>
      </c>
      <c r="E382" s="12">
        <v>1.7000000000000001E-2</v>
      </c>
      <c r="F382" s="12">
        <v>0.03</v>
      </c>
      <c r="G382" s="12">
        <v>1.9E-2</v>
      </c>
      <c r="H382" s="12">
        <v>62.9</v>
      </c>
      <c r="I382" s="12">
        <v>81</v>
      </c>
      <c r="J382" s="12">
        <v>2.4460000000000002</v>
      </c>
    </row>
    <row r="383" spans="1:10" x14ac:dyDescent="0.3">
      <c r="A383" s="12" t="s">
        <v>19</v>
      </c>
      <c r="B383" s="12" t="s">
        <v>94</v>
      </c>
      <c r="C383" s="12">
        <v>0.156</v>
      </c>
      <c r="E383" s="12">
        <v>4.3999999999999997E-2</v>
      </c>
      <c r="F383" s="12" t="s">
        <v>19</v>
      </c>
      <c r="G383" s="12" t="s">
        <v>19</v>
      </c>
      <c r="H383" s="12" t="s">
        <v>19</v>
      </c>
      <c r="I383" s="12" t="s">
        <v>19</v>
      </c>
      <c r="J383" s="12" t="s">
        <v>19</v>
      </c>
    </row>
    <row r="384" spans="1:10" x14ac:dyDescent="0.3">
      <c r="A384" s="12">
        <v>90</v>
      </c>
      <c r="B384" s="12" t="s">
        <v>71</v>
      </c>
      <c r="C384" s="12">
        <v>9.7000000000000003E-2</v>
      </c>
      <c r="E384" s="12">
        <v>0.02</v>
      </c>
      <c r="F384" s="12">
        <v>1.9E-2</v>
      </c>
      <c r="G384" s="12">
        <v>2E-3</v>
      </c>
      <c r="H384" s="12">
        <v>10.199999999999999</v>
      </c>
      <c r="I384" s="12">
        <v>243</v>
      </c>
      <c r="J384" s="12">
        <v>4.5709999999999997</v>
      </c>
    </row>
    <row r="385" spans="1:10" x14ac:dyDescent="0.3">
      <c r="A385" s="12" t="s">
        <v>19</v>
      </c>
      <c r="B385" s="12" t="s">
        <v>95</v>
      </c>
      <c r="C385" s="12">
        <v>0.09</v>
      </c>
      <c r="E385" s="12">
        <v>1.7000000000000001E-2</v>
      </c>
      <c r="F385" s="12" t="s">
        <v>19</v>
      </c>
      <c r="G385" s="12" t="s">
        <v>19</v>
      </c>
      <c r="H385" s="12" t="s">
        <v>19</v>
      </c>
      <c r="I385" s="12" t="s">
        <v>19</v>
      </c>
      <c r="J385" s="12" t="s">
        <v>19</v>
      </c>
    </row>
    <row r="386" spans="1:10" x14ac:dyDescent="0.3">
      <c r="A386" s="12">
        <v>91</v>
      </c>
      <c r="B386" s="12" t="s">
        <v>72</v>
      </c>
      <c r="C386" s="12">
        <v>0.11799999999999999</v>
      </c>
      <c r="E386" s="12">
        <v>2.8000000000000001E-2</v>
      </c>
      <c r="F386" s="12">
        <v>1.4999999999999999E-2</v>
      </c>
      <c r="G386" s="12">
        <v>0.02</v>
      </c>
      <c r="H386" s="12">
        <v>134.9</v>
      </c>
      <c r="I386" s="12">
        <v>729</v>
      </c>
      <c r="J386" s="12">
        <v>10.606999999999999</v>
      </c>
    </row>
    <row r="387" spans="1:10" x14ac:dyDescent="0.3">
      <c r="A387" s="12" t="s">
        <v>19</v>
      </c>
      <c r="B387" s="12" t="s">
        <v>96</v>
      </c>
      <c r="C387" s="12">
        <v>4.4999999999999998E-2</v>
      </c>
      <c r="D387" s="12" t="s">
        <v>51</v>
      </c>
      <c r="E387" s="12">
        <v>1E-3</v>
      </c>
      <c r="F387" s="12" t="s">
        <v>19</v>
      </c>
      <c r="G387" s="12" t="s">
        <v>19</v>
      </c>
      <c r="H387" s="12" t="s">
        <v>19</v>
      </c>
      <c r="I387" s="12" t="s">
        <v>19</v>
      </c>
      <c r="J387" s="12" t="s">
        <v>19</v>
      </c>
    </row>
    <row r="388" spans="1:10" x14ac:dyDescent="0.3">
      <c r="A388" s="12">
        <v>92</v>
      </c>
      <c r="B388" s="12" t="s">
        <v>73</v>
      </c>
      <c r="C388" s="12">
        <v>5.0999999999999997E-2</v>
      </c>
      <c r="D388" s="12" t="s">
        <v>51</v>
      </c>
      <c r="E388" s="12">
        <v>3.0000000000000001E-3</v>
      </c>
      <c r="F388" s="12">
        <v>2E-3</v>
      </c>
      <c r="G388" s="12">
        <v>1E-3</v>
      </c>
      <c r="H388" s="12">
        <v>85.7</v>
      </c>
      <c r="I388" s="12">
        <v>2187</v>
      </c>
      <c r="J388" s="12">
        <v>3.7160000000000002</v>
      </c>
    </row>
    <row r="389" spans="1:10" x14ac:dyDescent="0.3">
      <c r="A389" s="12" t="s">
        <v>19</v>
      </c>
      <c r="B389" s="12" t="s">
        <v>97</v>
      </c>
      <c r="C389" s="12">
        <v>4.4999999999999998E-2</v>
      </c>
      <c r="D389" s="12" t="s">
        <v>51</v>
      </c>
      <c r="E389" s="12">
        <v>1E-3</v>
      </c>
      <c r="F389" s="12" t="s">
        <v>19</v>
      </c>
      <c r="G389" s="12" t="s">
        <v>19</v>
      </c>
      <c r="H389" s="12" t="s">
        <v>19</v>
      </c>
      <c r="I389" s="12" t="s">
        <v>19</v>
      </c>
      <c r="J389" s="12" t="s">
        <v>19</v>
      </c>
    </row>
    <row r="390" spans="1:10" x14ac:dyDescent="0.3">
      <c r="A390" s="12">
        <v>93</v>
      </c>
      <c r="B390" s="12" t="s">
        <v>74</v>
      </c>
      <c r="C390" s="12">
        <v>4.5999999999999999E-2</v>
      </c>
      <c r="D390" s="12" t="s">
        <v>51</v>
      </c>
      <c r="E390" s="12">
        <v>1E-3</v>
      </c>
      <c r="F390" s="12">
        <v>1E-3</v>
      </c>
      <c r="G390" s="12">
        <v>0</v>
      </c>
      <c r="H390" s="12">
        <v>55.5</v>
      </c>
      <c r="I390" s="12">
        <v>6561</v>
      </c>
      <c r="J390" s="12">
        <v>5.4080000000000004</v>
      </c>
    </row>
    <row r="391" spans="1:10" x14ac:dyDescent="0.3">
      <c r="A391" s="12" t="s">
        <v>19</v>
      </c>
      <c r="B391" s="12" t="s">
        <v>98</v>
      </c>
      <c r="C391" s="12">
        <v>4.3999999999999997E-2</v>
      </c>
      <c r="D391" s="12" t="s">
        <v>51</v>
      </c>
      <c r="E391" s="12">
        <v>1E-3</v>
      </c>
      <c r="F391" s="12" t="s">
        <v>19</v>
      </c>
      <c r="G391" s="12" t="s">
        <v>19</v>
      </c>
      <c r="H391" s="12" t="s">
        <v>19</v>
      </c>
      <c r="I391" s="12" t="s">
        <v>19</v>
      </c>
      <c r="J391" s="12" t="s">
        <v>19</v>
      </c>
    </row>
    <row r="392" spans="1:10" x14ac:dyDescent="0.3">
      <c r="A392" s="12">
        <v>94</v>
      </c>
      <c r="B392" s="12" t="s">
        <v>75</v>
      </c>
      <c r="C392" s="12">
        <v>5.8000000000000003E-2</v>
      </c>
      <c r="E392" s="12">
        <v>6.0000000000000001E-3</v>
      </c>
      <c r="F392" s="12">
        <v>3.0000000000000001E-3</v>
      </c>
      <c r="G392" s="12">
        <v>3.0000000000000001E-3</v>
      </c>
      <c r="H392" s="12">
        <v>97.9</v>
      </c>
      <c r="I392" s="12">
        <v>19683</v>
      </c>
      <c r="J392" s="12">
        <v>64.594999999999999</v>
      </c>
    </row>
    <row r="393" spans="1:10" x14ac:dyDescent="0.3">
      <c r="A393" s="12" t="s">
        <v>19</v>
      </c>
      <c r="B393" s="12" t="s">
        <v>99</v>
      </c>
      <c r="C393" s="12">
        <v>4.5999999999999999E-2</v>
      </c>
      <c r="D393" s="12" t="s">
        <v>51</v>
      </c>
      <c r="E393" s="12">
        <v>1E-3</v>
      </c>
      <c r="F393" s="12" t="s">
        <v>19</v>
      </c>
      <c r="G393" s="12" t="s">
        <v>19</v>
      </c>
      <c r="H393" s="12" t="s">
        <v>19</v>
      </c>
      <c r="I393" s="12" t="s">
        <v>19</v>
      </c>
      <c r="J393" s="12" t="s">
        <v>19</v>
      </c>
    </row>
    <row r="394" spans="1:10" x14ac:dyDescent="0.3">
      <c r="A394" s="12">
        <v>95</v>
      </c>
      <c r="B394" s="12" t="s">
        <v>76</v>
      </c>
      <c r="C394" s="12">
        <v>6.8000000000000005E-2</v>
      </c>
      <c r="E394" s="12">
        <v>8.9999999999999993E-3</v>
      </c>
      <c r="F394" s="12">
        <v>6.0000000000000001E-3</v>
      </c>
      <c r="G394" s="12">
        <v>4.0000000000000001E-3</v>
      </c>
      <c r="H394" s="12">
        <v>54.9</v>
      </c>
      <c r="I394" s="12">
        <v>59049</v>
      </c>
      <c r="J394" s="12">
        <v>381.28800000000001</v>
      </c>
    </row>
    <row r="395" spans="1:10" x14ac:dyDescent="0.3">
      <c r="A395" s="12" t="s">
        <v>19</v>
      </c>
      <c r="B395" s="12" t="s">
        <v>100</v>
      </c>
      <c r="C395" s="12">
        <v>5.3999999999999999E-2</v>
      </c>
      <c r="E395" s="12">
        <v>4.0000000000000001E-3</v>
      </c>
      <c r="F395" s="12" t="s">
        <v>19</v>
      </c>
      <c r="G395" s="12" t="s">
        <v>19</v>
      </c>
      <c r="H395" s="12" t="s">
        <v>19</v>
      </c>
      <c r="I395" s="12" t="s">
        <v>19</v>
      </c>
      <c r="J395" s="12" t="s">
        <v>19</v>
      </c>
    </row>
    <row r="396" spans="1:10" x14ac:dyDescent="0.3">
      <c r="A396" s="12">
        <v>96</v>
      </c>
      <c r="B396" s="12" t="s">
        <v>77</v>
      </c>
      <c r="C396" s="12">
        <v>6.5000000000000002E-2</v>
      </c>
      <c r="E396" s="12">
        <v>8.0000000000000002E-3</v>
      </c>
      <c r="F396" s="12">
        <v>6.0000000000000001E-3</v>
      </c>
      <c r="G396" s="12">
        <v>3.0000000000000001E-3</v>
      </c>
      <c r="H396" s="12">
        <v>44.8</v>
      </c>
      <c r="I396" s="12">
        <v>177147</v>
      </c>
      <c r="J396" s="12">
        <v>1080.4369999999999</v>
      </c>
    </row>
    <row r="397" spans="1:10" x14ac:dyDescent="0.3">
      <c r="A397" s="12" t="s">
        <v>19</v>
      </c>
      <c r="B397" s="12" t="s">
        <v>101</v>
      </c>
      <c r="C397" s="12">
        <v>5.5E-2</v>
      </c>
      <c r="E397" s="12">
        <v>4.0000000000000001E-3</v>
      </c>
      <c r="F397" s="12" t="s">
        <v>19</v>
      </c>
      <c r="G397" s="12" t="s">
        <v>19</v>
      </c>
      <c r="H397" s="12" t="s">
        <v>19</v>
      </c>
      <c r="I397" s="12" t="s">
        <v>19</v>
      </c>
      <c r="J397" s="12" t="s">
        <v>19</v>
      </c>
    </row>
    <row r="398" spans="1:10" x14ac:dyDescent="0.3">
      <c r="A398" s="12" t="s">
        <v>43</v>
      </c>
    </row>
    <row r="399" spans="1:10" x14ac:dyDescent="0.3">
      <c r="A399" s="12" t="s">
        <v>390</v>
      </c>
      <c r="B399" s="12" t="s">
        <v>391</v>
      </c>
      <c r="D399" s="12" t="s">
        <v>19</v>
      </c>
    </row>
    <row r="400" spans="1:10" x14ac:dyDescent="0.3">
      <c r="A400" s="12" t="s">
        <v>53</v>
      </c>
      <c r="B400" s="12" t="s">
        <v>417</v>
      </c>
      <c r="C400" s="12">
        <v>83.18</v>
      </c>
      <c r="D400" s="12" t="s">
        <v>418</v>
      </c>
    </row>
    <row r="401" spans="1:1" x14ac:dyDescent="0.3">
      <c r="A401" s="12" t="s">
        <v>50</v>
      </c>
    </row>
    <row r="402" spans="1:1" x14ac:dyDescent="0.3">
      <c r="A402" s="12" t="s">
        <v>578</v>
      </c>
    </row>
  </sheetData>
  <conditionalFormatting sqref="D5:AC5 D4:P4 R4:AC4 D8:AC8 D7:P7 R7:AC7 D11:AC11 D10:P10 R10:AC10 D14:AC14 D13:P13 R13:AC13 D20:AC20 D16:P17 R16:AC17 D26:AC26 D22:P23 R22:AC23 R19:AC19 D19:P19 R25:AC25 D25:P2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61" priority="16" operator="greaterThan">
      <formula>20</formula>
    </cfRule>
  </conditionalFormatting>
  <conditionalFormatting sqref="R6:AC6">
    <cfRule type="cellIs" dxfId="160" priority="15" operator="greaterThan">
      <formula>20</formula>
    </cfRule>
  </conditionalFormatting>
  <conditionalFormatting sqref="D9:O9">
    <cfRule type="cellIs" dxfId="159" priority="14" operator="greaterThan">
      <formula>20</formula>
    </cfRule>
  </conditionalFormatting>
  <conditionalFormatting sqref="R9:AC9">
    <cfRule type="cellIs" dxfId="158" priority="13" operator="greaterThan">
      <formula>20</formula>
    </cfRule>
  </conditionalFormatting>
  <conditionalFormatting sqref="D12:O12">
    <cfRule type="cellIs" dxfId="157" priority="12" operator="greaterThan">
      <formula>20</formula>
    </cfRule>
  </conditionalFormatting>
  <conditionalFormatting sqref="R12:AC12">
    <cfRule type="cellIs" dxfId="156" priority="11" operator="greaterThan">
      <formula>20</formula>
    </cfRule>
  </conditionalFormatting>
  <conditionalFormatting sqref="D15:O15">
    <cfRule type="cellIs" dxfId="155" priority="10" operator="greaterThan">
      <formula>20</formula>
    </cfRule>
  </conditionalFormatting>
  <conditionalFormatting sqref="R15:AC15">
    <cfRule type="cellIs" dxfId="154" priority="9" operator="greaterThan">
      <formula>20</formula>
    </cfRule>
  </conditionalFormatting>
  <conditionalFormatting sqref="D18:O18">
    <cfRule type="cellIs" dxfId="153" priority="8" operator="greaterThan">
      <formula>20</formula>
    </cfRule>
  </conditionalFormatting>
  <conditionalFormatting sqref="R18:AC18">
    <cfRule type="cellIs" dxfId="152" priority="7" operator="greaterThan">
      <formula>20</formula>
    </cfRule>
  </conditionalFormatting>
  <conditionalFormatting sqref="D21:O21">
    <cfRule type="cellIs" dxfId="151" priority="6" operator="greaterThan">
      <formula>20</formula>
    </cfRule>
  </conditionalFormatting>
  <conditionalFormatting sqref="R21:AC21">
    <cfRule type="cellIs" dxfId="150" priority="5" operator="greaterThan">
      <formula>20</formula>
    </cfRule>
  </conditionalFormatting>
  <conditionalFormatting sqref="D24:O24">
    <cfRule type="cellIs" dxfId="149" priority="4" operator="greaterThan">
      <formula>20</formula>
    </cfRule>
  </conditionalFormatting>
  <conditionalFormatting sqref="R24:AC24">
    <cfRule type="cellIs" dxfId="148" priority="3" operator="greaterThan">
      <formula>20</formula>
    </cfRule>
  </conditionalFormatting>
  <conditionalFormatting sqref="D27:O27">
    <cfRule type="cellIs" dxfId="147" priority="2" operator="greaterThan">
      <formula>20</formula>
    </cfRule>
  </conditionalFormatting>
  <conditionalFormatting sqref="R27:AC27">
    <cfRule type="cellIs" dxfId="146" priority="1" operator="greaterThan">
      <formula>20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402"/>
  <sheetViews>
    <sheetView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bestFit="1" customWidth="1"/>
    <col min="4" max="15" width="9.09765625" style="12"/>
    <col min="16" max="16" width="5.69921875" style="12" customWidth="1"/>
    <col min="17" max="17" width="14.69921875" style="12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28.8</v>
      </c>
      <c r="C4" s="16" t="s">
        <v>393</v>
      </c>
      <c r="D4" s="12">
        <v>8.0399999999999999E-2</v>
      </c>
      <c r="E4" s="12">
        <v>7.2900000000000006E-2</v>
      </c>
      <c r="F4" s="12">
        <v>9.6199999999999994E-2</v>
      </c>
      <c r="G4" s="12">
        <v>0.219</v>
      </c>
      <c r="H4" s="12">
        <v>0.15870000000000001</v>
      </c>
      <c r="I4" s="12">
        <v>9.2899999999999996E-2</v>
      </c>
      <c r="J4" s="12">
        <v>0.31969999999999998</v>
      </c>
      <c r="K4" s="12">
        <v>4.5400000000000003E-2</v>
      </c>
      <c r="L4" s="12">
        <v>8.9300000000000004E-2</v>
      </c>
      <c r="M4" s="12">
        <v>4.2299999999999997E-2</v>
      </c>
      <c r="N4" s="12">
        <v>4.2099999999999999E-2</v>
      </c>
      <c r="O4" s="12">
        <v>4.1000000000000002E-2</v>
      </c>
      <c r="Q4" s="16" t="s">
        <v>400</v>
      </c>
      <c r="R4" s="12">
        <v>3.5825999999999998</v>
      </c>
      <c r="S4" s="12">
        <v>3.5240999999999998</v>
      </c>
      <c r="T4" s="12">
        <v>3.4866999999999999</v>
      </c>
      <c r="U4" s="12">
        <v>2.9037000000000002</v>
      </c>
      <c r="V4" s="12">
        <v>1.8310999999999999</v>
      </c>
      <c r="W4" s="12">
        <v>0.85919999999999996</v>
      </c>
      <c r="X4" s="12">
        <v>0.28899999999999998</v>
      </c>
      <c r="Y4" s="12">
        <v>0.14280000000000001</v>
      </c>
      <c r="Z4" s="12">
        <v>8.2000000000000003E-2</v>
      </c>
      <c r="AA4" s="12">
        <v>5.4300000000000001E-2</v>
      </c>
      <c r="AB4" s="12">
        <v>4.8500000000000001E-2</v>
      </c>
      <c r="AC4" s="12">
        <v>4.5900000000000003E-2</v>
      </c>
    </row>
    <row r="5" spans="1:29" x14ac:dyDescent="0.3">
      <c r="D5" s="12">
        <v>4.2799999999999998E-2</v>
      </c>
      <c r="E5" s="12">
        <v>4.5999999999999999E-2</v>
      </c>
      <c r="F5" s="12">
        <v>4.3200000000000002E-2</v>
      </c>
      <c r="G5" s="12">
        <v>5.7500000000000002E-2</v>
      </c>
      <c r="H5" s="12">
        <v>5.8799999999999998E-2</v>
      </c>
      <c r="I5" s="12">
        <v>4.1500000000000002E-2</v>
      </c>
      <c r="J5" s="12">
        <v>5.0999999999999997E-2</v>
      </c>
      <c r="K5" s="12">
        <v>4.65E-2</v>
      </c>
      <c r="L5" s="12">
        <v>4.8000000000000001E-2</v>
      </c>
      <c r="M5" s="12">
        <v>4.36E-2</v>
      </c>
      <c r="N5" s="12">
        <v>4.8000000000000001E-2</v>
      </c>
      <c r="O5" s="12">
        <v>4.3700000000000003E-2</v>
      </c>
      <c r="R5" s="12">
        <v>3.5186000000000002</v>
      </c>
      <c r="S5" s="12">
        <v>3.3079999999999998</v>
      </c>
      <c r="T5" s="12">
        <v>3.4258000000000002</v>
      </c>
      <c r="U5" s="12">
        <v>2.9116</v>
      </c>
      <c r="V5" s="12">
        <v>1.8386</v>
      </c>
      <c r="W5" s="12">
        <v>0.60799999999999998</v>
      </c>
      <c r="X5" s="12">
        <v>0.37680000000000002</v>
      </c>
      <c r="Y5" s="12">
        <v>0.14580000000000001</v>
      </c>
      <c r="Z5" s="12">
        <v>7.7299999999999994E-2</v>
      </c>
      <c r="AA5" s="12">
        <v>5.2299999999999999E-2</v>
      </c>
      <c r="AB5" s="12">
        <v>5.5100000000000003E-2</v>
      </c>
      <c r="AC5" s="12">
        <v>4.8300000000000003E-2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43.161063267230801</v>
      </c>
      <c r="E6" s="10">
        <f>_xlfn.STDEV.S(E4:E5)/AVERAGE(E4:E5)*100</f>
        <v>31.995243757641962</v>
      </c>
      <c r="F6" s="10">
        <f t="shared" ref="F6:O6" si="0">_xlfn.STDEV.S(F4:F5)/AVERAGE(F4:F5)*100</f>
        <v>53.768521381473477</v>
      </c>
      <c r="G6" s="10">
        <f>_xlfn.STDEV.S(G4:G5)/AVERAGE(G4:G5)*100</f>
        <v>82.602347314016185</v>
      </c>
      <c r="H6" s="10">
        <f t="shared" si="0"/>
        <v>64.956291899343555</v>
      </c>
      <c r="I6" s="10">
        <f t="shared" si="0"/>
        <v>54.085250822899646</v>
      </c>
      <c r="J6" s="10">
        <f t="shared" si="0"/>
        <v>102.50854712966029</v>
      </c>
      <c r="K6" s="10">
        <f t="shared" si="0"/>
        <v>1.6927474631233947</v>
      </c>
      <c r="L6" s="10">
        <f t="shared" si="0"/>
        <v>42.539708758928484</v>
      </c>
      <c r="M6" s="10">
        <f t="shared" si="0"/>
        <v>2.1402533539988675</v>
      </c>
      <c r="N6" s="10">
        <f t="shared" si="0"/>
        <v>9.2606659467272632</v>
      </c>
      <c r="O6" s="10">
        <f t="shared" si="0"/>
        <v>4.5081187938693725</v>
      </c>
      <c r="Q6" s="11" t="s">
        <v>475</v>
      </c>
      <c r="R6" s="10">
        <f>_xlfn.STDEV.S(R4:R5)/AVERAGE(R4:R5)*100</f>
        <v>1.2745686361724433</v>
      </c>
      <c r="S6" s="10">
        <f>_xlfn.STDEV.S(S4:S5)/AVERAGE(S4:S5)*100</f>
        <v>4.4731715113775525</v>
      </c>
      <c r="T6" s="10">
        <f t="shared" ref="T6:AC6" si="1">_xlfn.STDEV.S(T4:T5)/AVERAGE(T4:T5)*100</f>
        <v>1.2459400498881896</v>
      </c>
      <c r="U6" s="10">
        <f>_xlfn.STDEV.S(U4:U5)/AVERAGE(U4:U5)*100</f>
        <v>0.19211884413095043</v>
      </c>
      <c r="V6" s="10">
        <f t="shared" si="1"/>
        <v>0.2890318477749762</v>
      </c>
      <c r="W6" s="10">
        <f t="shared" si="1"/>
        <v>24.21281671674766</v>
      </c>
      <c r="X6" s="10">
        <f t="shared" si="1"/>
        <v>18.649436884403446</v>
      </c>
      <c r="Y6" s="10">
        <f t="shared" si="1"/>
        <v>1.4700764681633016</v>
      </c>
      <c r="Z6" s="10">
        <f t="shared" si="1"/>
        <v>4.1725070578490646</v>
      </c>
      <c r="AA6" s="10">
        <f t="shared" si="1"/>
        <v>2.6533087474166912</v>
      </c>
      <c r="AB6" s="10">
        <f t="shared" si="1"/>
        <v>9.0094686406008009</v>
      </c>
      <c r="AC6" s="10">
        <f t="shared" si="1"/>
        <v>3.6030918786575654</v>
      </c>
    </row>
    <row r="7" spans="1:29" x14ac:dyDescent="0.3">
      <c r="C7" s="16" t="s">
        <v>534</v>
      </c>
      <c r="D7" s="12">
        <v>4.41E-2</v>
      </c>
      <c r="E7" s="12">
        <v>4.2500000000000003E-2</v>
      </c>
      <c r="F7" s="12">
        <v>4.1399999999999999E-2</v>
      </c>
      <c r="G7" s="12">
        <v>4.2000000000000003E-2</v>
      </c>
      <c r="H7" s="12">
        <v>4.1399999999999999E-2</v>
      </c>
      <c r="I7" s="12">
        <v>4.2099999999999999E-2</v>
      </c>
      <c r="J7" s="12">
        <v>4.7699999999999999E-2</v>
      </c>
      <c r="K7" s="12">
        <v>4.1799999999999997E-2</v>
      </c>
      <c r="L7" s="12">
        <v>4.65E-2</v>
      </c>
      <c r="M7" s="12">
        <v>4.1799999999999997E-2</v>
      </c>
      <c r="N7" s="12">
        <v>4.3299999999999998E-2</v>
      </c>
      <c r="O7" s="12">
        <v>4.3099999999999999E-2</v>
      </c>
      <c r="Q7" s="16" t="s">
        <v>541</v>
      </c>
      <c r="R7" s="12">
        <v>3.6143000000000001</v>
      </c>
      <c r="S7" s="12">
        <v>3.5497000000000001</v>
      </c>
      <c r="T7" s="12">
        <v>3.3226</v>
      </c>
      <c r="U7" s="12">
        <v>1.7391000000000001</v>
      </c>
      <c r="V7" s="12">
        <v>0.34200000000000003</v>
      </c>
      <c r="W7" s="12">
        <v>9.69E-2</v>
      </c>
      <c r="X7" s="12">
        <v>6.0699999999999997E-2</v>
      </c>
      <c r="Y7" s="12">
        <v>4.9000000000000002E-2</v>
      </c>
      <c r="Z7" s="12">
        <v>4.4999999999999998E-2</v>
      </c>
      <c r="AA7" s="12">
        <v>5.0900000000000001E-2</v>
      </c>
      <c r="AB7" s="12">
        <v>5.0999999999999997E-2</v>
      </c>
      <c r="AC7" s="12">
        <v>4.7E-2</v>
      </c>
    </row>
    <row r="8" spans="1:29" x14ac:dyDescent="0.3">
      <c r="D8" s="12">
        <v>5.6800000000000003E-2</v>
      </c>
      <c r="E8" s="12">
        <v>4.2900000000000001E-2</v>
      </c>
      <c r="F8" s="12">
        <v>4.1399999999999999E-2</v>
      </c>
      <c r="G8" s="12">
        <v>5.4199999999999998E-2</v>
      </c>
      <c r="H8" s="12">
        <v>4.2099999999999999E-2</v>
      </c>
      <c r="I8" s="12">
        <v>4.1700000000000001E-2</v>
      </c>
      <c r="J8" s="12">
        <v>4.8099999999999997E-2</v>
      </c>
      <c r="K8" s="12">
        <v>4.6100000000000002E-2</v>
      </c>
      <c r="L8" s="12">
        <v>4.7300000000000002E-2</v>
      </c>
      <c r="M8" s="12">
        <v>4.2000000000000003E-2</v>
      </c>
      <c r="N8" s="12">
        <v>4.2799999999999998E-2</v>
      </c>
      <c r="O8" s="12">
        <v>4.2999999999999997E-2</v>
      </c>
      <c r="R8" s="12">
        <v>3.6162999999999998</v>
      </c>
      <c r="S8" s="12">
        <v>3.6120000000000001</v>
      </c>
      <c r="T8" s="12">
        <v>3.38</v>
      </c>
      <c r="U8" s="12">
        <v>1.7613000000000001</v>
      </c>
      <c r="V8" s="12">
        <v>0.36049999999999999</v>
      </c>
      <c r="W8" s="12">
        <v>0.1007</v>
      </c>
      <c r="X8" s="12">
        <v>5.5199999999999999E-2</v>
      </c>
      <c r="Y8" s="12">
        <v>4.65E-2</v>
      </c>
      <c r="Z8" s="12">
        <v>4.3900000000000002E-2</v>
      </c>
      <c r="AA8" s="12">
        <v>4.3299999999999998E-2</v>
      </c>
      <c r="AB8" s="12">
        <v>4.7E-2</v>
      </c>
      <c r="AC8" s="12">
        <v>4.2999999999999997E-2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17.800309457025062</v>
      </c>
      <c r="E9" s="10">
        <f>_xlfn.STDEV.S(E7:E8)/AVERAGE(E7:E8)*100</f>
        <v>0.66239511118177341</v>
      </c>
      <c r="F9" s="10">
        <f t="shared" ref="F9:O9" si="2">_xlfn.STDEV.S(F7:F8)/AVERAGE(F7:F8)*100</f>
        <v>0</v>
      </c>
      <c r="G9" s="10">
        <f>_xlfn.STDEV.S(G7:G8)/AVERAGE(G7:G8)*100</f>
        <v>17.934932911592206</v>
      </c>
      <c r="H9" s="10">
        <f t="shared" si="2"/>
        <v>1.1855682558816356</v>
      </c>
      <c r="I9" s="10">
        <f t="shared" si="2"/>
        <v>0.67504227320911048</v>
      </c>
      <c r="J9" s="10">
        <f t="shared" si="2"/>
        <v>0.59048582980087116</v>
      </c>
      <c r="K9" s="10">
        <f t="shared" si="2"/>
        <v>6.9182233426670265</v>
      </c>
      <c r="L9" s="10">
        <f t="shared" si="2"/>
        <v>1.2061522920026431</v>
      </c>
      <c r="M9" s="10">
        <f t="shared" si="2"/>
        <v>0.33752113660456695</v>
      </c>
      <c r="N9" s="10">
        <f t="shared" si="2"/>
        <v>0.8212622313432616</v>
      </c>
      <c r="O9" s="10">
        <f t="shared" si="2"/>
        <v>0.16425244626865684</v>
      </c>
      <c r="Q9" s="11" t="s">
        <v>475</v>
      </c>
      <c r="R9" s="10">
        <f>_xlfn.STDEV.S(R7:R8)/AVERAGE(R7:R8)*100</f>
        <v>3.9117460857271573E-2</v>
      </c>
      <c r="S9" s="10">
        <f>_xlfn.STDEV.S(S7:S8)/AVERAGE(S7:S8)*100</f>
        <v>1.230231717830178</v>
      </c>
      <c r="T9" s="10">
        <f t="shared" ref="T9:AC9" si="3">_xlfn.STDEV.S(T7:T8)/AVERAGE(T7:T8)*100</f>
        <v>1.2111099943337735</v>
      </c>
      <c r="U9" s="10">
        <f>_xlfn.STDEV.S(U7:U8)/AVERAGE(U7:U8)*100</f>
        <v>0.89691295522462311</v>
      </c>
      <c r="V9" s="10">
        <f t="shared" si="3"/>
        <v>3.7242634738650824</v>
      </c>
      <c r="W9" s="10">
        <f t="shared" si="3"/>
        <v>2.7196414661021042</v>
      </c>
      <c r="X9" s="10">
        <f t="shared" si="3"/>
        <v>6.7111083632890587</v>
      </c>
      <c r="Y9" s="10">
        <f t="shared" si="3"/>
        <v>3.7021297444321895</v>
      </c>
      <c r="Z9" s="10">
        <f t="shared" si="3"/>
        <v>1.7498705496179978</v>
      </c>
      <c r="AA9" s="10">
        <f t="shared" si="3"/>
        <v>11.4097909490823</v>
      </c>
      <c r="AB9" s="10">
        <f t="shared" si="3"/>
        <v>5.7723002545840574</v>
      </c>
      <c r="AC9" s="10">
        <f t="shared" si="3"/>
        <v>6.2853936105470947</v>
      </c>
    </row>
    <row r="10" spans="1:29" x14ac:dyDescent="0.3">
      <c r="C10" s="16" t="s">
        <v>535</v>
      </c>
      <c r="D10" s="12">
        <v>0.97540000000000004</v>
      </c>
      <c r="E10" s="12">
        <v>0.2288</v>
      </c>
      <c r="F10" s="12">
        <v>7.1300000000000002E-2</v>
      </c>
      <c r="G10" s="12">
        <v>4.7199999999999999E-2</v>
      </c>
      <c r="H10" s="12">
        <v>4.3400000000000001E-2</v>
      </c>
      <c r="I10" s="12">
        <v>4.2700000000000002E-2</v>
      </c>
      <c r="J10" s="12">
        <v>4.2099999999999999E-2</v>
      </c>
      <c r="K10" s="12">
        <v>4.1599999999999998E-2</v>
      </c>
      <c r="L10" s="12">
        <v>4.3099999999999999E-2</v>
      </c>
      <c r="M10" s="12">
        <v>4.2099999999999999E-2</v>
      </c>
      <c r="N10" s="12">
        <v>4.3099999999999999E-2</v>
      </c>
      <c r="O10" s="12">
        <v>4.6100000000000002E-2</v>
      </c>
      <c r="Q10" s="16" t="s">
        <v>542</v>
      </c>
      <c r="R10" s="12">
        <v>3.585</v>
      </c>
      <c r="S10" s="12">
        <v>3.4325999999999999</v>
      </c>
      <c r="T10" s="12">
        <v>2.2667000000000002</v>
      </c>
      <c r="U10" s="12">
        <v>0.56640000000000001</v>
      </c>
      <c r="V10" s="12">
        <v>0.1198</v>
      </c>
      <c r="W10" s="12">
        <v>5.96E-2</v>
      </c>
      <c r="X10" s="12">
        <v>4.6899999999999997E-2</v>
      </c>
      <c r="Y10" s="12">
        <v>4.3499999999999997E-2</v>
      </c>
      <c r="Z10" s="12">
        <v>4.2999999999999997E-2</v>
      </c>
      <c r="AA10" s="12">
        <v>4.3299999999999998E-2</v>
      </c>
      <c r="AB10" s="12">
        <v>4.2500000000000003E-2</v>
      </c>
      <c r="AC10" s="12">
        <v>4.4200000000000003E-2</v>
      </c>
    </row>
    <row r="11" spans="1:29" x14ac:dyDescent="0.3">
      <c r="D11" s="12">
        <v>0.82730000000000004</v>
      </c>
      <c r="E11" s="12">
        <v>0.13189999999999999</v>
      </c>
      <c r="F11" s="12">
        <v>6.5500000000000003E-2</v>
      </c>
      <c r="G11" s="12">
        <v>4.7500000000000001E-2</v>
      </c>
      <c r="H11" s="12">
        <v>4.3400000000000001E-2</v>
      </c>
      <c r="I11" s="12">
        <v>5.11E-2</v>
      </c>
      <c r="J11" s="12">
        <v>4.2700000000000002E-2</v>
      </c>
      <c r="K11" s="12">
        <v>4.1700000000000001E-2</v>
      </c>
      <c r="L11" s="12">
        <v>4.87E-2</v>
      </c>
      <c r="M11" s="12">
        <v>4.19E-2</v>
      </c>
      <c r="N11" s="12">
        <v>4.1599999999999998E-2</v>
      </c>
      <c r="O11" s="12">
        <v>4.1700000000000001E-2</v>
      </c>
      <c r="R11" s="12">
        <v>3.5335000000000001</v>
      </c>
      <c r="S11" s="12">
        <v>3.0939000000000001</v>
      </c>
      <c r="T11" s="12">
        <v>1.9965999999999999</v>
      </c>
      <c r="U11" s="12">
        <v>0.65190000000000003</v>
      </c>
      <c r="V11" s="12">
        <v>0.12989999999999999</v>
      </c>
      <c r="W11" s="12">
        <v>5.62E-2</v>
      </c>
      <c r="X11" s="12">
        <v>4.8000000000000001E-2</v>
      </c>
      <c r="Y11" s="12">
        <v>4.3799999999999999E-2</v>
      </c>
      <c r="Z11" s="12">
        <v>4.41E-2</v>
      </c>
      <c r="AA11" s="12">
        <v>4.2900000000000001E-2</v>
      </c>
      <c r="AB11" s="12">
        <v>5.5500000000000001E-2</v>
      </c>
      <c r="AC11" s="12">
        <v>5.0900000000000001E-2</v>
      </c>
    </row>
    <row r="12" spans="1:29" s="10" customFormat="1" x14ac:dyDescent="0.3">
      <c r="A12" s="15"/>
      <c r="B12" s="15"/>
      <c r="C12" s="11" t="s">
        <v>475</v>
      </c>
      <c r="D12" s="10">
        <f>_xlfn.STDEV.S(D10:D11)/AVERAGE(D10:D11)*100</f>
        <v>11.618407310559459</v>
      </c>
      <c r="E12" s="10">
        <f>_xlfn.STDEV.S(E10:E11)/AVERAGE(E10:E11)*100</f>
        <v>37.992041639576613</v>
      </c>
      <c r="F12" s="10">
        <f t="shared" ref="F12:O12" si="4">_xlfn.STDEV.S(F10:F11)/AVERAGE(F10:F11)*100</f>
        <v>5.9959346942718934</v>
      </c>
      <c r="G12" s="10">
        <f>_xlfn.STDEV.S(G10:G11)/AVERAGE(G10:G11)*100</f>
        <v>0.44800852028714971</v>
      </c>
      <c r="H12" s="10">
        <f t="shared" si="4"/>
        <v>0</v>
      </c>
      <c r="I12" s="10">
        <f t="shared" si="4"/>
        <v>12.664599066027716</v>
      </c>
      <c r="J12" s="10">
        <f t="shared" si="4"/>
        <v>1.0006228035658746</v>
      </c>
      <c r="K12" s="10">
        <f t="shared" si="4"/>
        <v>0.16977353689953606</v>
      </c>
      <c r="L12" s="10">
        <f t="shared" si="4"/>
        <v>8.6270108380058126</v>
      </c>
      <c r="M12" s="10">
        <f t="shared" si="4"/>
        <v>0.33671751485073487</v>
      </c>
      <c r="N12" s="10">
        <f t="shared" si="4"/>
        <v>2.5045104410385415</v>
      </c>
      <c r="O12" s="10">
        <f t="shared" si="4"/>
        <v>7.0871750278378363</v>
      </c>
      <c r="Q12" s="11" t="s">
        <v>475</v>
      </c>
      <c r="R12" s="10">
        <f>_xlfn.STDEV.S(R10:R11)/AVERAGE(R10:R11)*100</f>
        <v>1.0231368752154839</v>
      </c>
      <c r="S12" s="10">
        <f>_xlfn.STDEV.S(S10:S11)/AVERAGE(S10:S11)*100</f>
        <v>7.3392190848964516</v>
      </c>
      <c r="T12" s="10">
        <f t="shared" ref="T12:AC12" si="5">_xlfn.STDEV.S(T10:T11)/AVERAGE(T10:T11)*100</f>
        <v>8.9597045292842008</v>
      </c>
      <c r="U12" s="10">
        <f>_xlfn.STDEV.S(U10:U11)/AVERAGE(U10:U11)*100</f>
        <v>9.9249166529508042</v>
      </c>
      <c r="V12" s="10">
        <f t="shared" si="5"/>
        <v>5.7202871365511569</v>
      </c>
      <c r="W12" s="10">
        <f t="shared" si="5"/>
        <v>4.1522677997137514</v>
      </c>
      <c r="X12" s="10">
        <f t="shared" si="5"/>
        <v>1.6392359521711382</v>
      </c>
      <c r="Y12" s="10">
        <f t="shared" si="5"/>
        <v>0.4859840420526127</v>
      </c>
      <c r="Z12" s="10">
        <f t="shared" si="5"/>
        <v>1.7860332016192997</v>
      </c>
      <c r="AA12" s="10">
        <f t="shared" si="5"/>
        <v>0.65624759274853206</v>
      </c>
      <c r="AB12" s="10">
        <f t="shared" si="5"/>
        <v>18.759975827398144</v>
      </c>
      <c r="AC12" s="10">
        <f t="shared" si="5"/>
        <v>9.9634393984224321</v>
      </c>
    </row>
    <row r="13" spans="1:29" x14ac:dyDescent="0.3">
      <c r="C13" s="16" t="s">
        <v>536</v>
      </c>
      <c r="D13" s="12">
        <v>1.8069999999999999</v>
      </c>
      <c r="E13" s="12">
        <v>0.41520000000000001</v>
      </c>
      <c r="F13" s="12">
        <v>0.1147</v>
      </c>
      <c r="G13" s="12">
        <v>6.6000000000000003E-2</v>
      </c>
      <c r="H13" s="12">
        <v>6.4000000000000001E-2</v>
      </c>
      <c r="I13" s="12">
        <v>5.5399999999999998E-2</v>
      </c>
      <c r="J13" s="12">
        <v>5.3800000000000001E-2</v>
      </c>
      <c r="K13" s="12">
        <v>5.8999999999999997E-2</v>
      </c>
      <c r="L13" s="12">
        <v>5.2999999999999999E-2</v>
      </c>
      <c r="M13" s="12">
        <v>4.4900000000000002E-2</v>
      </c>
      <c r="N13" s="12">
        <v>5.1900000000000002E-2</v>
      </c>
      <c r="O13" s="12">
        <v>5.7000000000000002E-2</v>
      </c>
      <c r="Q13" s="16" t="s">
        <v>543</v>
      </c>
      <c r="R13" s="12">
        <v>4.5100000000000001E-2</v>
      </c>
      <c r="S13" s="12">
        <v>4.5199999999999997E-2</v>
      </c>
      <c r="T13" s="12">
        <v>4.3700000000000003E-2</v>
      </c>
      <c r="U13" s="12">
        <v>4.3999999999999997E-2</v>
      </c>
      <c r="V13" s="12">
        <v>4.2700000000000002E-2</v>
      </c>
      <c r="W13" s="12">
        <v>4.2700000000000002E-2</v>
      </c>
      <c r="X13" s="12">
        <v>5.8599999999999999E-2</v>
      </c>
      <c r="Y13" s="12">
        <v>4.36E-2</v>
      </c>
      <c r="Z13" s="12">
        <v>4.4699999999999997E-2</v>
      </c>
      <c r="AA13" s="12">
        <v>5.0099999999999999E-2</v>
      </c>
      <c r="AB13" s="12">
        <v>4.4999999999999998E-2</v>
      </c>
      <c r="AC13" s="12">
        <v>4.6399999999999997E-2</v>
      </c>
    </row>
    <row r="14" spans="1:29" x14ac:dyDescent="0.3">
      <c r="D14" s="12">
        <v>2.21</v>
      </c>
      <c r="E14" s="12">
        <v>0.39929999999999999</v>
      </c>
      <c r="F14" s="12">
        <v>0.1072</v>
      </c>
      <c r="G14" s="12">
        <v>6.0699999999999997E-2</v>
      </c>
      <c r="H14" s="12">
        <v>4.6600000000000003E-2</v>
      </c>
      <c r="I14" s="12">
        <v>4.3999999999999997E-2</v>
      </c>
      <c r="J14" s="12">
        <v>4.3099999999999999E-2</v>
      </c>
      <c r="K14" s="12">
        <v>4.6899999999999997E-2</v>
      </c>
      <c r="L14" s="12">
        <v>4.3999999999999997E-2</v>
      </c>
      <c r="M14" s="12">
        <v>4.2999999999999997E-2</v>
      </c>
      <c r="N14" s="12">
        <v>4.3099999999999999E-2</v>
      </c>
      <c r="O14" s="12">
        <v>4.4499999999999998E-2</v>
      </c>
      <c r="R14" s="12">
        <v>4.3900000000000002E-2</v>
      </c>
      <c r="S14" s="12">
        <v>4.3099999999999999E-2</v>
      </c>
      <c r="T14" s="12">
        <v>4.3299999999999998E-2</v>
      </c>
      <c r="U14" s="12">
        <v>4.2299999999999997E-2</v>
      </c>
      <c r="V14" s="12">
        <v>4.1599999999999998E-2</v>
      </c>
      <c r="W14" s="12">
        <v>4.2200000000000001E-2</v>
      </c>
      <c r="X14" s="12">
        <v>4.3799999999999999E-2</v>
      </c>
      <c r="Y14" s="12">
        <v>5.0900000000000001E-2</v>
      </c>
      <c r="Z14" s="12">
        <v>4.8800000000000003E-2</v>
      </c>
      <c r="AA14" s="12">
        <v>4.3999999999999997E-2</v>
      </c>
      <c r="AB14" s="12">
        <v>4.3299999999999998E-2</v>
      </c>
      <c r="AC14" s="12">
        <v>4.2599999999999999E-2</v>
      </c>
    </row>
    <row r="15" spans="1:29" s="10" customFormat="1" x14ac:dyDescent="0.3">
      <c r="A15" s="15"/>
      <c r="B15" s="15"/>
      <c r="C15" s="11" t="s">
        <v>475</v>
      </c>
      <c r="D15" s="10">
        <f>_xlfn.STDEV.S(D13:D14)/AVERAGE(D13:D14)*100</f>
        <v>14.187903052933967</v>
      </c>
      <c r="E15" s="10">
        <f>_xlfn.STDEV.S(E13:E14)/AVERAGE(E13:E14)*100</f>
        <v>2.760711558223726</v>
      </c>
      <c r="F15" s="10">
        <f t="shared" ref="F15:O15" si="6">_xlfn.STDEV.S(F13:F14)/AVERAGE(F13:F14)*100</f>
        <v>4.7799016303732333</v>
      </c>
      <c r="G15" s="10">
        <f>_xlfn.STDEV.S(G13:G14)/AVERAGE(G13:G14)*100</f>
        <v>5.9158104819079806</v>
      </c>
      <c r="H15" s="10">
        <f t="shared" si="6"/>
        <v>22.248929462289166</v>
      </c>
      <c r="I15" s="10">
        <f t="shared" si="6"/>
        <v>16.219350715345474</v>
      </c>
      <c r="J15" s="10">
        <f t="shared" si="6"/>
        <v>15.616186911653376</v>
      </c>
      <c r="K15" s="10">
        <f t="shared" si="6"/>
        <v>16.158625216916363</v>
      </c>
      <c r="L15" s="10">
        <f t="shared" si="6"/>
        <v>13.121569135420472</v>
      </c>
      <c r="M15" s="10">
        <f t="shared" si="6"/>
        <v>3.0568893839691569</v>
      </c>
      <c r="N15" s="10">
        <f t="shared" si="6"/>
        <v>13.100083525140253</v>
      </c>
      <c r="O15" s="10">
        <f t="shared" si="6"/>
        <v>17.416423181934579</v>
      </c>
      <c r="Q15" s="11" t="s">
        <v>475</v>
      </c>
      <c r="R15" s="10">
        <f>_xlfn.STDEV.S(R13:R14)/AVERAGE(R13:R14)*100</f>
        <v>1.9068048031996785</v>
      </c>
      <c r="S15" s="10">
        <f>_xlfn.STDEV.S(S13:S14)/AVERAGE(S13:S14)*100</f>
        <v>3.3633618131183427</v>
      </c>
      <c r="T15" s="10">
        <f t="shared" ref="T15:AC15" si="7">_xlfn.STDEV.S(T13:T14)/AVERAGE(T13:T14)*100</f>
        <v>0.65021313212556842</v>
      </c>
      <c r="U15" s="10">
        <f>_xlfn.STDEV.S(U13:U14)/AVERAGE(U13:U14)*100</f>
        <v>2.7858204589041273</v>
      </c>
      <c r="V15" s="10">
        <f t="shared" si="7"/>
        <v>1.8453557753385645</v>
      </c>
      <c r="W15" s="10">
        <f t="shared" si="7"/>
        <v>0.83287017807602837</v>
      </c>
      <c r="X15" s="10">
        <f t="shared" si="7"/>
        <v>20.439805393673733</v>
      </c>
      <c r="Y15" s="10">
        <f t="shared" si="7"/>
        <v>10.924612704046133</v>
      </c>
      <c r="Z15" s="10">
        <f t="shared" si="7"/>
        <v>6.2013642842028869</v>
      </c>
      <c r="AA15" s="10">
        <f t="shared" si="7"/>
        <v>9.1675905743633184</v>
      </c>
      <c r="AB15" s="10">
        <f t="shared" si="7"/>
        <v>2.7227214677624714</v>
      </c>
      <c r="AC15" s="10">
        <f t="shared" si="7"/>
        <v>6.0382152101323125</v>
      </c>
    </row>
    <row r="16" spans="1:29" x14ac:dyDescent="0.3">
      <c r="C16" s="16" t="s">
        <v>537</v>
      </c>
      <c r="D16" s="12">
        <v>4</v>
      </c>
      <c r="E16" s="12">
        <v>3.774</v>
      </c>
      <c r="F16" s="12">
        <v>3.6137999999999999</v>
      </c>
      <c r="G16" s="12">
        <v>3.3561999999999999</v>
      </c>
      <c r="H16" s="12">
        <v>1.6036999999999999</v>
      </c>
      <c r="I16" s="12">
        <v>0.37169999999999997</v>
      </c>
      <c r="J16" s="12">
        <v>0.1045</v>
      </c>
      <c r="K16" s="12">
        <v>5.7000000000000002E-2</v>
      </c>
      <c r="L16" s="12">
        <v>5.1799999999999999E-2</v>
      </c>
      <c r="M16" s="12">
        <v>4.58E-2</v>
      </c>
      <c r="N16" s="12">
        <v>4.4200000000000003E-2</v>
      </c>
      <c r="O16" s="12">
        <v>4.41E-2</v>
      </c>
      <c r="Q16" s="16" t="s">
        <v>544</v>
      </c>
      <c r="R16" s="12">
        <v>0.60750000000000004</v>
      </c>
      <c r="S16" s="12">
        <v>0.115</v>
      </c>
      <c r="T16" s="12">
        <v>0.06</v>
      </c>
      <c r="U16" s="12">
        <v>4.6600000000000003E-2</v>
      </c>
      <c r="V16" s="12">
        <v>4.41E-2</v>
      </c>
      <c r="W16" s="12">
        <v>7.6200000000000004E-2</v>
      </c>
      <c r="X16" s="12">
        <v>0.1429</v>
      </c>
      <c r="Y16" s="12">
        <v>4.4499999999999998E-2</v>
      </c>
      <c r="Z16" s="12">
        <v>9.2999999999999999E-2</v>
      </c>
      <c r="AA16" s="12">
        <v>4.82E-2</v>
      </c>
      <c r="AB16" s="12">
        <v>6.0600000000000001E-2</v>
      </c>
      <c r="AC16" s="12">
        <v>7.6100000000000001E-2</v>
      </c>
    </row>
    <row r="17" spans="1:29" x14ac:dyDescent="0.3">
      <c r="D17" s="12">
        <v>3.9750999999999999</v>
      </c>
      <c r="E17" s="12">
        <v>3.8119000000000001</v>
      </c>
      <c r="F17" s="12">
        <v>3.6433</v>
      </c>
      <c r="G17" s="12">
        <v>3.3860000000000001</v>
      </c>
      <c r="H17" s="12">
        <v>1.6120000000000001</v>
      </c>
      <c r="I17" s="12">
        <v>0.37430000000000002</v>
      </c>
      <c r="J17" s="12">
        <v>0.1017</v>
      </c>
      <c r="K17" s="12">
        <v>8.3900000000000002E-2</v>
      </c>
      <c r="L17" s="12">
        <v>4.82E-2</v>
      </c>
      <c r="M17" s="12">
        <v>4.7899999999999998E-2</v>
      </c>
      <c r="N17" s="12">
        <v>7.1400000000000005E-2</v>
      </c>
      <c r="O17" s="12">
        <v>4.58E-2</v>
      </c>
      <c r="R17" s="12">
        <v>0.57250000000000001</v>
      </c>
      <c r="S17" s="12">
        <v>0.1089</v>
      </c>
      <c r="T17" s="12">
        <v>5.79E-2</v>
      </c>
      <c r="U17" s="12">
        <v>4.6399999999999997E-2</v>
      </c>
      <c r="V17" s="12">
        <v>4.4400000000000002E-2</v>
      </c>
      <c r="W17" s="12">
        <v>5.3400000000000003E-2</v>
      </c>
      <c r="X17" s="12">
        <v>5.8599999999999999E-2</v>
      </c>
      <c r="Y17" s="12">
        <v>7.1199999999999999E-2</v>
      </c>
      <c r="Z17" s="12">
        <v>0.125</v>
      </c>
      <c r="AA17" s="12">
        <v>4.7899999999999998E-2</v>
      </c>
      <c r="AB17" s="12">
        <v>5.8999999999999997E-2</v>
      </c>
      <c r="AC17" s="12">
        <v>7.3099999999999998E-2</v>
      </c>
    </row>
    <row r="18" spans="1:29" s="10" customFormat="1" x14ac:dyDescent="0.3">
      <c r="A18" s="15"/>
      <c r="B18" s="15"/>
      <c r="C18" s="11" t="s">
        <v>475</v>
      </c>
      <c r="D18" s="10">
        <f>_xlfn.STDEV.S(D16:D17)/AVERAGE(D16:D17)*100</f>
        <v>0.44154829034231891</v>
      </c>
      <c r="E18" s="10">
        <f>_xlfn.STDEV.S(E16:E17)/AVERAGE(E16:E17)*100</f>
        <v>0.70655682270976894</v>
      </c>
      <c r="F18" s="10">
        <f t="shared" ref="F18:O18" si="8">_xlfn.STDEV.S(F16:F17)/AVERAGE(F16:F17)*100</f>
        <v>0.57487564026961768</v>
      </c>
      <c r="G18" s="10">
        <f>_xlfn.STDEV.S(G16:G17)/AVERAGE(G16:G17)*100</f>
        <v>0.6250714033804784</v>
      </c>
      <c r="H18" s="10">
        <f t="shared" si="8"/>
        <v>0.36502075963855352</v>
      </c>
      <c r="I18" s="10">
        <f t="shared" si="8"/>
        <v>0.49288944533111434</v>
      </c>
      <c r="J18" s="10">
        <f t="shared" si="8"/>
        <v>1.9203675919712231</v>
      </c>
      <c r="K18" s="10">
        <f t="shared" si="8"/>
        <v>26.999535009110243</v>
      </c>
      <c r="L18" s="10">
        <f t="shared" si="8"/>
        <v>5.091168824543141</v>
      </c>
      <c r="M18" s="10">
        <f t="shared" si="8"/>
        <v>3.1695287950731017</v>
      </c>
      <c r="N18" s="10">
        <f t="shared" si="8"/>
        <v>33.275613232308125</v>
      </c>
      <c r="O18" s="10">
        <f t="shared" si="8"/>
        <v>2.6742636885809361</v>
      </c>
      <c r="Q18" s="11" t="s">
        <v>475</v>
      </c>
      <c r="R18" s="10">
        <f>_xlfn.STDEV.S(R16:R17)/AVERAGE(R16:R17)*100</f>
        <v>4.1947012443269793</v>
      </c>
      <c r="S18" s="10">
        <f>_xlfn.STDEV.S(S16:S17)/AVERAGE(S16:S17)*100</f>
        <v>3.852926632637736</v>
      </c>
      <c r="T18" s="10">
        <f t="shared" ref="T18:AC18" si="9">_xlfn.STDEV.S(T16:T17)/AVERAGE(T16:T17)*100</f>
        <v>2.5189554546085633</v>
      </c>
      <c r="U18" s="10">
        <f>_xlfn.STDEV.S(U16:U17)/AVERAGE(U16:U17)*100</f>
        <v>0.30413194889744849</v>
      </c>
      <c r="V18" s="10">
        <f t="shared" si="9"/>
        <v>0.47939442792308568</v>
      </c>
      <c r="W18" s="10">
        <f t="shared" si="9"/>
        <v>24.879683041748994</v>
      </c>
      <c r="X18" s="10">
        <f t="shared" si="9"/>
        <v>59.165361443201917</v>
      </c>
      <c r="Y18" s="10">
        <f t="shared" si="9"/>
        <v>32.635697593225252</v>
      </c>
      <c r="Z18" s="10">
        <f t="shared" si="9"/>
        <v>20.759098163274832</v>
      </c>
      <c r="AA18" s="10">
        <f t="shared" si="9"/>
        <v>0.44148186130273764</v>
      </c>
      <c r="AB18" s="10">
        <f t="shared" si="9"/>
        <v>1.8919244981579919</v>
      </c>
      <c r="AC18" s="10">
        <f t="shared" si="9"/>
        <v>2.8435929538333036</v>
      </c>
    </row>
    <row r="19" spans="1:29" x14ac:dyDescent="0.3">
      <c r="C19" s="16" t="s">
        <v>538</v>
      </c>
      <c r="D19" s="12">
        <v>3.9693000000000001</v>
      </c>
      <c r="E19" s="12">
        <v>3.7401</v>
      </c>
      <c r="F19" s="12">
        <v>3.3298000000000001</v>
      </c>
      <c r="G19" s="12">
        <v>1.9775</v>
      </c>
      <c r="H19" s="12">
        <v>0.53739999999999999</v>
      </c>
      <c r="I19" s="12">
        <v>0.14080000000000001</v>
      </c>
      <c r="J19" s="12">
        <v>6.4799999999999996E-2</v>
      </c>
      <c r="K19" s="12">
        <v>5.7200000000000001E-2</v>
      </c>
      <c r="L19" s="12">
        <v>4.6800000000000001E-2</v>
      </c>
      <c r="M19" s="12">
        <v>4.4499999999999998E-2</v>
      </c>
      <c r="N19" s="12">
        <v>5.5599999999999997E-2</v>
      </c>
      <c r="O19" s="12">
        <v>4.3099999999999999E-2</v>
      </c>
      <c r="Q19" s="16" t="s">
        <v>545</v>
      </c>
      <c r="R19" s="12">
        <v>2.1898</v>
      </c>
      <c r="S19" s="12">
        <v>0.44140000000000001</v>
      </c>
      <c r="T19" s="12">
        <v>0.12859999999999999</v>
      </c>
      <c r="U19" s="12">
        <v>6.3899999999999998E-2</v>
      </c>
      <c r="V19" s="12">
        <v>4.6300000000000001E-2</v>
      </c>
      <c r="W19" s="12">
        <v>5.3699999999999998E-2</v>
      </c>
      <c r="X19" s="12">
        <v>4.8000000000000001E-2</v>
      </c>
      <c r="Y19" s="12">
        <v>4.3099999999999999E-2</v>
      </c>
      <c r="Z19" s="12">
        <v>4.6100000000000002E-2</v>
      </c>
      <c r="AA19" s="12">
        <v>4.3099999999999999E-2</v>
      </c>
      <c r="AB19" s="12">
        <v>4.3099999999999999E-2</v>
      </c>
      <c r="AC19" s="12">
        <v>4.4400000000000002E-2</v>
      </c>
    </row>
    <row r="20" spans="1:29" x14ac:dyDescent="0.3">
      <c r="D20" s="12">
        <v>3.9342999999999999</v>
      </c>
      <c r="E20" s="12">
        <v>3.6353</v>
      </c>
      <c r="F20" s="12">
        <v>3.3573</v>
      </c>
      <c r="G20" s="12">
        <v>1.778</v>
      </c>
      <c r="H20" s="12">
        <v>0.44479999999999997</v>
      </c>
      <c r="I20" s="12">
        <v>0.1479</v>
      </c>
      <c r="J20" s="12">
        <v>8.6499999999999994E-2</v>
      </c>
      <c r="K20" s="12">
        <v>5.57E-2</v>
      </c>
      <c r="L20" s="12">
        <v>5.3800000000000001E-2</v>
      </c>
      <c r="M20" s="12">
        <v>4.4900000000000002E-2</v>
      </c>
      <c r="N20" s="12">
        <v>4.7600000000000003E-2</v>
      </c>
      <c r="O20" s="12">
        <v>5.6899999999999999E-2</v>
      </c>
      <c r="R20" s="12">
        <v>1.8461000000000001</v>
      </c>
      <c r="S20" s="12">
        <v>0.38690000000000002</v>
      </c>
      <c r="T20" s="12">
        <v>9.8100000000000007E-2</v>
      </c>
      <c r="U20" s="12">
        <v>6.2100000000000002E-2</v>
      </c>
      <c r="V20" s="12">
        <v>4.3900000000000002E-2</v>
      </c>
      <c r="W20" s="12">
        <v>4.7100000000000003E-2</v>
      </c>
      <c r="X20" s="12">
        <v>5.0999999999999997E-2</v>
      </c>
      <c r="Y20" s="12">
        <v>4.1300000000000003E-2</v>
      </c>
      <c r="Z20" s="12">
        <v>4.0599999999999997E-2</v>
      </c>
      <c r="AA20" s="12">
        <v>5.1200000000000002E-2</v>
      </c>
      <c r="AB20" s="12">
        <v>4.0599999999999997E-2</v>
      </c>
      <c r="AC20" s="12">
        <v>4.0599999999999997E-2</v>
      </c>
    </row>
    <row r="21" spans="1:29" s="10" customFormat="1" x14ac:dyDescent="0.3">
      <c r="A21" s="15"/>
      <c r="B21" s="15"/>
      <c r="C21" s="11" t="s">
        <v>475</v>
      </c>
      <c r="D21" s="10">
        <f>_xlfn.STDEV.S(D19:D20)/AVERAGE(D19:D20)*100</f>
        <v>0.62626492589526961</v>
      </c>
      <c r="E21" s="10">
        <f>_xlfn.STDEV.S(E19:E20)/AVERAGE(E19:E20)*100</f>
        <v>2.0095124513477285</v>
      </c>
      <c r="F21" s="10">
        <f t="shared" ref="F21:O21" si="10">_xlfn.STDEV.S(F19:F20)/AVERAGE(F19:F20)*100</f>
        <v>0.58158055009286413</v>
      </c>
      <c r="G21" s="10">
        <f>_xlfn.STDEV.S(G19:G20)/AVERAGE(G19:G20)*100</f>
        <v>7.512597675234522</v>
      </c>
      <c r="H21" s="10">
        <f t="shared" si="10"/>
        <v>13.33294399060768</v>
      </c>
      <c r="I21" s="10">
        <f t="shared" si="10"/>
        <v>3.4779758548143289</v>
      </c>
      <c r="J21" s="10">
        <f t="shared" si="10"/>
        <v>20.283168739918185</v>
      </c>
      <c r="K21" s="10">
        <f t="shared" si="10"/>
        <v>1.8789374167933077</v>
      </c>
      <c r="L21" s="10">
        <f t="shared" si="10"/>
        <v>9.8404522232720311</v>
      </c>
      <c r="M21" s="10">
        <f t="shared" si="10"/>
        <v>0.63275774602823753</v>
      </c>
      <c r="N21" s="10">
        <f t="shared" si="10"/>
        <v>10.962895832349563</v>
      </c>
      <c r="O21" s="10">
        <f t="shared" si="10"/>
        <v>19.516147160748538</v>
      </c>
      <c r="Q21" s="11" t="s">
        <v>475</v>
      </c>
      <c r="R21" s="10">
        <f>_xlfn.STDEV.S(R19:R20)/AVERAGE(R19:R20)*100</f>
        <v>12.043539269744857</v>
      </c>
      <c r="S21" s="10">
        <f>_xlfn.STDEV.S(S19:S20)/AVERAGE(S19:S20)*100</f>
        <v>9.3051598634955539</v>
      </c>
      <c r="T21" s="10">
        <f t="shared" ref="T21:AC21" si="11">_xlfn.STDEV.S(T19:T20)/AVERAGE(T19:T20)*100</f>
        <v>19.026693274097596</v>
      </c>
      <c r="U21" s="10">
        <f>_xlfn.STDEV.S(U19:U20)/AVERAGE(U19:U20)*100</f>
        <v>2.0203050891044168</v>
      </c>
      <c r="V21" s="10">
        <f t="shared" si="11"/>
        <v>3.762874223609121</v>
      </c>
      <c r="W21" s="10">
        <f t="shared" si="11"/>
        <v>9.2597316583952569</v>
      </c>
      <c r="X21" s="10">
        <f t="shared" si="11"/>
        <v>4.2854956435548273</v>
      </c>
      <c r="Y21" s="10">
        <f t="shared" si="11"/>
        <v>3.0160952752032766</v>
      </c>
      <c r="Z21" s="10">
        <f t="shared" si="11"/>
        <v>8.9713663126320995</v>
      </c>
      <c r="AA21" s="10">
        <f t="shared" si="11"/>
        <v>12.147539613172931</v>
      </c>
      <c r="AB21" s="10">
        <f t="shared" si="11"/>
        <v>4.2240548457977791</v>
      </c>
      <c r="AC21" s="10">
        <f t="shared" si="11"/>
        <v>6.322366514138551</v>
      </c>
    </row>
    <row r="22" spans="1:29" x14ac:dyDescent="0.3">
      <c r="C22" s="16" t="s">
        <v>539</v>
      </c>
      <c r="D22" s="12">
        <v>4</v>
      </c>
      <c r="E22" s="12">
        <v>3.93</v>
      </c>
      <c r="F22" s="12">
        <v>3.6581000000000001</v>
      </c>
      <c r="G22" s="12">
        <v>2.9359000000000002</v>
      </c>
      <c r="H22" s="12">
        <v>0.86129999999999995</v>
      </c>
      <c r="I22" s="12">
        <v>0.33129999999999998</v>
      </c>
      <c r="J22" s="12">
        <v>0.13739999999999999</v>
      </c>
      <c r="K22" s="12">
        <v>0.1014</v>
      </c>
      <c r="L22" s="12">
        <v>8.8099999999999998E-2</v>
      </c>
      <c r="M22" s="12">
        <v>4.2700000000000002E-2</v>
      </c>
      <c r="N22" s="12">
        <v>4.1799999999999997E-2</v>
      </c>
      <c r="O22" s="12">
        <v>4.2599999999999999E-2</v>
      </c>
      <c r="Q22" s="16" t="s">
        <v>546</v>
      </c>
      <c r="R22" s="12">
        <v>3.5392999999999999</v>
      </c>
      <c r="S22" s="12">
        <v>3.2725</v>
      </c>
      <c r="T22" s="12">
        <v>3.3205</v>
      </c>
      <c r="U22" s="12">
        <v>2.8414999999999999</v>
      </c>
      <c r="V22" s="12">
        <v>1.0319</v>
      </c>
      <c r="W22" s="12">
        <v>0.24210000000000001</v>
      </c>
      <c r="X22" s="12">
        <v>9.06E-2</v>
      </c>
      <c r="Y22" s="12">
        <v>5.2999999999999999E-2</v>
      </c>
      <c r="Z22" s="12">
        <v>5.0599999999999999E-2</v>
      </c>
      <c r="AA22" s="12">
        <v>4.4699999999999997E-2</v>
      </c>
      <c r="AB22" s="12">
        <v>4.65E-2</v>
      </c>
      <c r="AC22" s="12">
        <v>4.48E-2</v>
      </c>
    </row>
    <row r="23" spans="1:29" x14ac:dyDescent="0.3">
      <c r="D23" s="12">
        <v>4</v>
      </c>
      <c r="E23" s="12">
        <v>3.8395999999999999</v>
      </c>
      <c r="F23" s="12">
        <v>3.6537000000000002</v>
      </c>
      <c r="G23" s="12">
        <v>2.8570000000000002</v>
      </c>
      <c r="H23" s="12">
        <v>0.97009999999999996</v>
      </c>
      <c r="I23" s="12">
        <v>0.2301</v>
      </c>
      <c r="J23" s="12">
        <v>8.7499999999999994E-2</v>
      </c>
      <c r="K23" s="12">
        <v>6.7000000000000004E-2</v>
      </c>
      <c r="L23" s="12">
        <v>7.9899999999999999E-2</v>
      </c>
      <c r="M23" s="12">
        <v>9.7600000000000006E-2</v>
      </c>
      <c r="N23" s="12">
        <v>7.4300000000000005E-2</v>
      </c>
      <c r="O23" s="12">
        <v>5.2600000000000001E-2</v>
      </c>
      <c r="R23" s="12">
        <v>3.5053000000000001</v>
      </c>
      <c r="S23" s="12">
        <v>3.5266999999999999</v>
      </c>
      <c r="T23" s="12">
        <v>3.484</v>
      </c>
      <c r="U23" s="12">
        <v>2.8477000000000001</v>
      </c>
      <c r="V23" s="12">
        <v>1.2723</v>
      </c>
      <c r="W23" s="12">
        <v>0.26140000000000002</v>
      </c>
      <c r="X23" s="12">
        <v>8.3099999999999993E-2</v>
      </c>
      <c r="Y23" s="12">
        <v>5.0799999999999998E-2</v>
      </c>
      <c r="Z23" s="12">
        <v>4.2700000000000002E-2</v>
      </c>
      <c r="AA23" s="12">
        <v>4.3400000000000001E-2</v>
      </c>
      <c r="AB23" s="12">
        <v>4.4400000000000002E-2</v>
      </c>
      <c r="AC23" s="12">
        <v>4.19E-2</v>
      </c>
    </row>
    <row r="24" spans="1:29" s="10" customFormat="1" x14ac:dyDescent="0.3">
      <c r="A24" s="15"/>
      <c r="B24" s="15"/>
      <c r="C24" s="11" t="s">
        <v>475</v>
      </c>
      <c r="D24" s="10">
        <f>_xlfn.STDEV.S(D22:D23)/AVERAGE(D22:D23)*100</f>
        <v>0</v>
      </c>
      <c r="E24" s="10">
        <f>_xlfn.STDEV.S(E22:E23)/AVERAGE(E22:E23)*100</f>
        <v>1.6454502939472835</v>
      </c>
      <c r="F24" s="10">
        <f t="shared" ref="F24:O24" si="12">_xlfn.STDEV.S(F22:F23)/AVERAGE(F22:F23)*100</f>
        <v>8.510270623432753E-2</v>
      </c>
      <c r="G24" s="10">
        <f>_xlfn.STDEV.S(G22:G23)/AVERAGE(G22:G23)*100</f>
        <v>1.9261760097919374</v>
      </c>
      <c r="H24" s="10">
        <f t="shared" si="12"/>
        <v>8.4015745105489117</v>
      </c>
      <c r="I24" s="10">
        <f t="shared" si="12"/>
        <v>25.493126560768996</v>
      </c>
      <c r="J24" s="10">
        <f t="shared" si="12"/>
        <v>31.378059921039338</v>
      </c>
      <c r="K24" s="10">
        <f t="shared" si="12"/>
        <v>28.888923126861428</v>
      </c>
      <c r="L24" s="10">
        <f t="shared" si="12"/>
        <v>6.9027090544401064</v>
      </c>
      <c r="M24" s="10">
        <f t="shared" si="12"/>
        <v>55.338791571121128</v>
      </c>
      <c r="N24" s="10">
        <f t="shared" si="12"/>
        <v>39.588234950151232</v>
      </c>
      <c r="O24" s="10">
        <f t="shared" si="12"/>
        <v>14.855184478708935</v>
      </c>
      <c r="Q24" s="11" t="s">
        <v>475</v>
      </c>
      <c r="R24" s="10">
        <f>_xlfn.STDEV.S(R22:R23)/AVERAGE(R22:R23)*100</f>
        <v>0.68255488062750125</v>
      </c>
      <c r="S24" s="10">
        <f>_xlfn.STDEV.S(S22:S23)/AVERAGE(S22:S23)*100</f>
        <v>5.2872850858224609</v>
      </c>
      <c r="T24" s="10">
        <f t="shared" ref="T24:AC24" si="13">_xlfn.STDEV.S(T22:T23)/AVERAGE(T22:T23)*100</f>
        <v>3.3981029825556766</v>
      </c>
      <c r="U24" s="10">
        <f>_xlfn.STDEV.S(U22:U23)/AVERAGE(U22:U23)*100</f>
        <v>0.15411875284246432</v>
      </c>
      <c r="V24" s="10">
        <f t="shared" si="13"/>
        <v>14.754662806809185</v>
      </c>
      <c r="W24" s="10">
        <f t="shared" si="13"/>
        <v>5.4209179252831676</v>
      </c>
      <c r="X24" s="10">
        <f t="shared" si="13"/>
        <v>6.1062761760496391</v>
      </c>
      <c r="Y24" s="10">
        <f t="shared" si="13"/>
        <v>2.9973697853765029</v>
      </c>
      <c r="Z24" s="10">
        <f t="shared" si="13"/>
        <v>11.97458429019019</v>
      </c>
      <c r="AA24" s="10">
        <f t="shared" si="13"/>
        <v>2.0868077537854908</v>
      </c>
      <c r="AB24" s="10">
        <f t="shared" si="13"/>
        <v>3.2671600450863543</v>
      </c>
      <c r="AC24" s="10">
        <f t="shared" si="13"/>
        <v>4.7303567830241926</v>
      </c>
    </row>
    <row r="25" spans="1:29" x14ac:dyDescent="0.3">
      <c r="C25" s="16" t="s">
        <v>540</v>
      </c>
      <c r="D25" s="12">
        <v>3.7915999999999999</v>
      </c>
      <c r="E25" s="12">
        <v>3.6553</v>
      </c>
      <c r="F25" s="12">
        <v>3.5253999999999999</v>
      </c>
      <c r="G25" s="12">
        <v>3.2463000000000002</v>
      </c>
      <c r="H25" s="12">
        <v>1.0772999999999999</v>
      </c>
      <c r="I25" s="12">
        <v>0.35160000000000002</v>
      </c>
      <c r="J25" s="12">
        <v>0.1229</v>
      </c>
      <c r="K25" s="12">
        <v>5.6800000000000003E-2</v>
      </c>
      <c r="L25" s="12">
        <v>0.14530000000000001</v>
      </c>
      <c r="M25" s="12">
        <v>0.19550000000000001</v>
      </c>
      <c r="N25" s="12">
        <v>4.3900000000000002E-2</v>
      </c>
      <c r="O25" s="12">
        <v>5.2999999999999999E-2</v>
      </c>
      <c r="Q25" s="16" t="s">
        <v>547</v>
      </c>
      <c r="R25" s="12">
        <v>3.4779</v>
      </c>
      <c r="S25" s="12">
        <v>3.3437000000000001</v>
      </c>
      <c r="T25" s="12">
        <v>2.5897999999999999</v>
      </c>
      <c r="U25" s="12">
        <v>1.234</v>
      </c>
      <c r="V25" s="12">
        <v>0.24970000000000001</v>
      </c>
      <c r="W25" s="12">
        <v>9.0899999999999995E-2</v>
      </c>
      <c r="X25" s="12">
        <v>6.5100000000000005E-2</v>
      </c>
      <c r="Y25" s="12">
        <v>4.8800000000000003E-2</v>
      </c>
      <c r="Z25" s="12">
        <v>5.0599999999999999E-2</v>
      </c>
      <c r="AA25" s="12">
        <v>4.4600000000000001E-2</v>
      </c>
      <c r="AB25" s="12">
        <v>4.3999999999999997E-2</v>
      </c>
      <c r="AC25" s="12">
        <v>4.6899999999999997E-2</v>
      </c>
    </row>
    <row r="26" spans="1:29" x14ac:dyDescent="0.3">
      <c r="D26" s="12">
        <v>3.8214999999999999</v>
      </c>
      <c r="E26" s="12">
        <v>3.6114999999999999</v>
      </c>
      <c r="F26" s="12">
        <v>3.2677</v>
      </c>
      <c r="G26" s="12">
        <v>1.6870000000000001</v>
      </c>
      <c r="H26" s="12">
        <v>0.41139999999999999</v>
      </c>
      <c r="I26" s="12">
        <v>0.2099</v>
      </c>
      <c r="J26" s="12">
        <v>0.14499999999999999</v>
      </c>
      <c r="K26" s="12">
        <v>7.22E-2</v>
      </c>
      <c r="L26" s="12">
        <v>0.10589999999999999</v>
      </c>
      <c r="M26" s="12">
        <v>7.85E-2</v>
      </c>
      <c r="N26" s="12">
        <v>4.36E-2</v>
      </c>
      <c r="O26" s="12">
        <v>7.9600000000000004E-2</v>
      </c>
      <c r="R26" s="12">
        <v>3.5139</v>
      </c>
      <c r="S26" s="12">
        <v>3.3748999999999998</v>
      </c>
      <c r="T26" s="12">
        <v>3.0636999999999999</v>
      </c>
      <c r="U26" s="12">
        <v>1.1725000000000001</v>
      </c>
      <c r="V26" s="12">
        <v>0.24079999999999999</v>
      </c>
      <c r="W26" s="12">
        <v>0.1009</v>
      </c>
      <c r="X26" s="12">
        <v>4.9200000000000001E-2</v>
      </c>
      <c r="Y26" s="12">
        <v>4.53E-2</v>
      </c>
      <c r="Z26" s="12">
        <v>4.48E-2</v>
      </c>
      <c r="AA26" s="12">
        <v>4.6600000000000003E-2</v>
      </c>
      <c r="AB26" s="12">
        <v>4.41E-2</v>
      </c>
      <c r="AC26" s="12">
        <v>4.3900000000000002E-2</v>
      </c>
    </row>
    <row r="27" spans="1:29" s="10" customFormat="1" x14ac:dyDescent="0.3">
      <c r="A27" s="15"/>
      <c r="B27" s="15"/>
      <c r="C27" s="11" t="s">
        <v>475</v>
      </c>
      <c r="D27" s="10">
        <f>_xlfn.STDEV.S(D25:D26)/AVERAGE(D25:D26)*100</f>
        <v>0.5554240127537482</v>
      </c>
      <c r="E27" s="10">
        <f>_xlfn.STDEV.S(E25:E26)/AVERAGE(E25:E26)*100</f>
        <v>0.85240482787391492</v>
      </c>
      <c r="F27" s="10">
        <f t="shared" ref="F27:O27" si="14">_xlfn.STDEV.S(F25:F26)/AVERAGE(F25:F26)*100</f>
        <v>5.3648972490254279</v>
      </c>
      <c r="G27" s="10">
        <f>_xlfn.STDEV.S(G25:G26)/AVERAGE(G25:G26)*100</f>
        <v>44.699961644505045</v>
      </c>
      <c r="H27" s="10">
        <f t="shared" si="14"/>
        <v>63.258199179434669</v>
      </c>
      <c r="I27" s="10">
        <f t="shared" si="14"/>
        <v>35.689058199157245</v>
      </c>
      <c r="J27" s="10">
        <f t="shared" si="14"/>
        <v>11.666338084526091</v>
      </c>
      <c r="K27" s="10">
        <f t="shared" si="14"/>
        <v>16.882859581818348</v>
      </c>
      <c r="L27" s="10">
        <f t="shared" si="14"/>
        <v>22.181534377985766</v>
      </c>
      <c r="M27" s="10">
        <f t="shared" si="14"/>
        <v>60.38795138600441</v>
      </c>
      <c r="N27" s="10">
        <f t="shared" si="14"/>
        <v>0.48487322138506384</v>
      </c>
      <c r="O27" s="10">
        <f t="shared" si="14"/>
        <v>28.369593332672931</v>
      </c>
      <c r="Q27" s="11" t="s">
        <v>475</v>
      </c>
      <c r="R27" s="10">
        <f>_xlfn.STDEV.S(R25:R26)/AVERAGE(R25:R26)*100</f>
        <v>0.72816282281288758</v>
      </c>
      <c r="S27" s="10">
        <f>_xlfn.STDEV.S(S25:S26)/AVERAGE(S25:S26)*100</f>
        <v>0.65673597395350369</v>
      </c>
      <c r="T27" s="10">
        <f t="shared" ref="T27:AC27" si="15">_xlfn.STDEV.S(T25:T26)/AVERAGE(T25:T26)*100</f>
        <v>11.854529180306178</v>
      </c>
      <c r="U27" s="10">
        <f>_xlfn.STDEV.S(U25:U26)/AVERAGE(U25:U26)*100</f>
        <v>3.6141339740679483</v>
      </c>
      <c r="V27" s="10">
        <f t="shared" si="15"/>
        <v>2.5660551896270278</v>
      </c>
      <c r="W27" s="10">
        <f t="shared" si="15"/>
        <v>7.3733762376073848</v>
      </c>
      <c r="X27" s="10">
        <f t="shared" si="15"/>
        <v>19.672787088129564</v>
      </c>
      <c r="Y27" s="10">
        <f t="shared" si="15"/>
        <v>5.2600929525035456</v>
      </c>
      <c r="Z27" s="10">
        <f t="shared" si="15"/>
        <v>8.5979440898993182</v>
      </c>
      <c r="AA27" s="10">
        <f t="shared" si="15"/>
        <v>3.1013455315199479</v>
      </c>
      <c r="AB27" s="10">
        <f t="shared" si="15"/>
        <v>0.16052367336811982</v>
      </c>
      <c r="AC27" s="10">
        <f t="shared" si="15"/>
        <v>4.672511769955153</v>
      </c>
    </row>
    <row r="29" spans="1:29" x14ac:dyDescent="0.3">
      <c r="A29" s="12" t="s">
        <v>8</v>
      </c>
    </row>
    <row r="30" spans="1:29" customFormat="1" x14ac:dyDescent="0.3">
      <c r="A30" t="s">
        <v>9</v>
      </c>
    </row>
    <row r="31" spans="1:29" customFormat="1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customFormat="1" x14ac:dyDescent="0.3">
      <c r="A32">
        <v>1</v>
      </c>
      <c r="B32">
        <v>100</v>
      </c>
      <c r="C32" t="s">
        <v>17</v>
      </c>
      <c r="D32" t="s">
        <v>18</v>
      </c>
      <c r="E32">
        <v>3.5830000000000002</v>
      </c>
      <c r="F32">
        <v>3.5510000000000002</v>
      </c>
      <c r="G32">
        <v>4.4999999999999998E-2</v>
      </c>
      <c r="H32">
        <v>1.3</v>
      </c>
    </row>
    <row r="33" spans="1:8" customFormat="1" x14ac:dyDescent="0.3">
      <c r="A33" t="s">
        <v>19</v>
      </c>
      <c r="B33" t="s">
        <v>19</v>
      </c>
      <c r="C33" t="s">
        <v>17</v>
      </c>
      <c r="D33" t="s">
        <v>20</v>
      </c>
      <c r="E33">
        <v>3.5190000000000001</v>
      </c>
      <c r="F33" t="s">
        <v>19</v>
      </c>
      <c r="G33" t="s">
        <v>19</v>
      </c>
      <c r="H33" t="s">
        <v>19</v>
      </c>
    </row>
    <row r="34" spans="1:8" customFormat="1" x14ac:dyDescent="0.3">
      <c r="A34">
        <v>2</v>
      </c>
      <c r="B34">
        <v>33.332999999999998</v>
      </c>
      <c r="C34" t="s">
        <v>17</v>
      </c>
      <c r="D34" t="s">
        <v>21</v>
      </c>
      <c r="E34">
        <v>3.524</v>
      </c>
      <c r="F34">
        <v>3.4159999999999999</v>
      </c>
      <c r="G34">
        <v>0.153</v>
      </c>
      <c r="H34">
        <v>4.5</v>
      </c>
    </row>
    <row r="35" spans="1:8" customFormat="1" x14ac:dyDescent="0.3">
      <c r="A35" t="s">
        <v>19</v>
      </c>
      <c r="B35" t="s">
        <v>19</v>
      </c>
      <c r="C35">
        <v>7.3250000000000002</v>
      </c>
      <c r="D35" t="s">
        <v>22</v>
      </c>
      <c r="E35">
        <v>3.3079999999999998</v>
      </c>
      <c r="F35" t="s">
        <v>19</v>
      </c>
      <c r="G35" t="s">
        <v>19</v>
      </c>
      <c r="H35" t="s">
        <v>19</v>
      </c>
    </row>
    <row r="36" spans="1:8" customFormat="1" x14ac:dyDescent="0.3">
      <c r="A36">
        <v>3</v>
      </c>
      <c r="B36">
        <v>11.111000000000001</v>
      </c>
      <c r="C36">
        <v>25.544</v>
      </c>
      <c r="D36" t="s">
        <v>23</v>
      </c>
      <c r="E36">
        <v>3.4870000000000001</v>
      </c>
      <c r="F36">
        <v>3.456</v>
      </c>
      <c r="G36">
        <v>4.2999999999999997E-2</v>
      </c>
      <c r="H36">
        <v>1.2</v>
      </c>
    </row>
    <row r="37" spans="1:8" customFormat="1" x14ac:dyDescent="0.3">
      <c r="A37" t="s">
        <v>19</v>
      </c>
      <c r="B37" t="s">
        <v>19</v>
      </c>
      <c r="C37">
        <v>12.005000000000001</v>
      </c>
      <c r="D37" t="s">
        <v>24</v>
      </c>
      <c r="E37">
        <v>3.4260000000000002</v>
      </c>
      <c r="F37" t="s">
        <v>19</v>
      </c>
      <c r="G37" t="s">
        <v>19</v>
      </c>
      <c r="H37" t="s">
        <v>19</v>
      </c>
    </row>
    <row r="38" spans="1:8" customFormat="1" x14ac:dyDescent="0.3">
      <c r="A38">
        <v>4</v>
      </c>
      <c r="B38">
        <v>3.7040000000000002</v>
      </c>
      <c r="C38">
        <v>3.5569999999999999</v>
      </c>
      <c r="D38" t="s">
        <v>25</v>
      </c>
      <c r="E38">
        <v>2.9039999999999999</v>
      </c>
      <c r="F38">
        <v>2.9079999999999999</v>
      </c>
      <c r="G38">
        <v>6.0000000000000001E-3</v>
      </c>
      <c r="H38">
        <v>0.2</v>
      </c>
    </row>
    <row r="39" spans="1:8" customFormat="1" x14ac:dyDescent="0.3">
      <c r="A39" t="s">
        <v>19</v>
      </c>
      <c r="B39" t="s">
        <v>19</v>
      </c>
      <c r="C39">
        <v>3.593</v>
      </c>
      <c r="D39" t="s">
        <v>26</v>
      </c>
      <c r="E39">
        <v>2.9119999999999999</v>
      </c>
      <c r="F39" t="s">
        <v>19</v>
      </c>
      <c r="G39" t="s">
        <v>19</v>
      </c>
      <c r="H39" t="s">
        <v>19</v>
      </c>
    </row>
    <row r="40" spans="1:8" customFormat="1" x14ac:dyDescent="0.3">
      <c r="A40">
        <v>5</v>
      </c>
      <c r="B40">
        <v>1.2350000000000001</v>
      </c>
      <c r="C40">
        <v>1.266</v>
      </c>
      <c r="D40" t="s">
        <v>27</v>
      </c>
      <c r="E40">
        <v>1.831</v>
      </c>
      <c r="F40">
        <v>1.835</v>
      </c>
      <c r="G40">
        <v>5.0000000000000001E-3</v>
      </c>
      <c r="H40">
        <v>0.3</v>
      </c>
    </row>
    <row r="41" spans="1:8" customFormat="1" x14ac:dyDescent="0.3">
      <c r="A41" t="s">
        <v>19</v>
      </c>
      <c r="B41" t="s">
        <v>19</v>
      </c>
      <c r="C41">
        <v>1.274</v>
      </c>
      <c r="D41" t="s">
        <v>28</v>
      </c>
      <c r="E41">
        <v>1.839</v>
      </c>
      <c r="F41" t="s">
        <v>19</v>
      </c>
      <c r="G41" t="s">
        <v>19</v>
      </c>
      <c r="H41" t="s">
        <v>19</v>
      </c>
    </row>
    <row r="42" spans="1:8" customFormat="1" x14ac:dyDescent="0.3">
      <c r="A42">
        <v>6</v>
      </c>
      <c r="B42">
        <v>0.41199999999999998</v>
      </c>
      <c r="C42">
        <v>0.46100000000000002</v>
      </c>
      <c r="D42" t="s">
        <v>29</v>
      </c>
      <c r="E42">
        <v>0.85899999999999999</v>
      </c>
      <c r="F42">
        <v>0.73399999999999999</v>
      </c>
      <c r="G42">
        <v>0.17799999999999999</v>
      </c>
      <c r="H42">
        <v>24.2</v>
      </c>
    </row>
    <row r="43" spans="1:8" customFormat="1" x14ac:dyDescent="0.3">
      <c r="A43" t="s">
        <v>19</v>
      </c>
      <c r="B43" t="s">
        <v>19</v>
      </c>
      <c r="C43">
        <v>0.309</v>
      </c>
      <c r="D43" t="s">
        <v>30</v>
      </c>
      <c r="E43">
        <v>0.60799999999999998</v>
      </c>
      <c r="F43" t="s">
        <v>19</v>
      </c>
      <c r="G43" t="s">
        <v>19</v>
      </c>
      <c r="H43" t="s">
        <v>19</v>
      </c>
    </row>
    <row r="44" spans="1:8" customFormat="1" x14ac:dyDescent="0.3">
      <c r="A44">
        <v>7</v>
      </c>
      <c r="B44">
        <v>0.13700000000000001</v>
      </c>
      <c r="C44">
        <v>0.13200000000000001</v>
      </c>
      <c r="D44" t="s">
        <v>31</v>
      </c>
      <c r="E44">
        <v>0.28899999999999998</v>
      </c>
      <c r="F44">
        <v>0.33300000000000002</v>
      </c>
      <c r="G44">
        <v>6.2E-2</v>
      </c>
      <c r="H44">
        <v>18.600000000000001</v>
      </c>
    </row>
    <row r="45" spans="1:8" customFormat="1" x14ac:dyDescent="0.3">
      <c r="A45" t="s">
        <v>19</v>
      </c>
      <c r="B45" t="s">
        <v>19</v>
      </c>
      <c r="C45">
        <v>0.18</v>
      </c>
      <c r="D45" t="s">
        <v>32</v>
      </c>
      <c r="E45">
        <v>0.377</v>
      </c>
      <c r="F45" t="s">
        <v>19</v>
      </c>
      <c r="G45" t="s">
        <v>19</v>
      </c>
      <c r="H45" t="s">
        <v>19</v>
      </c>
    </row>
    <row r="46" spans="1:8" customFormat="1" x14ac:dyDescent="0.3">
      <c r="A46">
        <v>8</v>
      </c>
      <c r="B46">
        <v>4.5999999999999999E-2</v>
      </c>
      <c r="C46">
        <v>5.2999999999999999E-2</v>
      </c>
      <c r="D46" t="s">
        <v>33</v>
      </c>
      <c r="E46">
        <v>0.14299999999999999</v>
      </c>
      <c r="F46">
        <v>0.14399999999999999</v>
      </c>
      <c r="G46">
        <v>2E-3</v>
      </c>
      <c r="H46">
        <v>1.5</v>
      </c>
    </row>
    <row r="47" spans="1:8" customFormat="1" x14ac:dyDescent="0.3">
      <c r="A47" t="s">
        <v>19</v>
      </c>
      <c r="B47" t="s">
        <v>19</v>
      </c>
      <c r="C47">
        <v>5.3999999999999999E-2</v>
      </c>
      <c r="D47" t="s">
        <v>34</v>
      </c>
      <c r="E47">
        <v>0.14599999999999999</v>
      </c>
      <c r="F47" t="s">
        <v>19</v>
      </c>
      <c r="G47" t="s">
        <v>19</v>
      </c>
      <c r="H47" t="s">
        <v>19</v>
      </c>
    </row>
    <row r="48" spans="1:8" customFormat="1" x14ac:dyDescent="0.3">
      <c r="A48">
        <v>9</v>
      </c>
      <c r="B48">
        <v>1.4999999999999999E-2</v>
      </c>
      <c r="C48">
        <v>1.7999999999999999E-2</v>
      </c>
      <c r="D48" t="s">
        <v>35</v>
      </c>
      <c r="E48">
        <v>8.2000000000000003E-2</v>
      </c>
      <c r="F48">
        <v>0.08</v>
      </c>
      <c r="G48">
        <v>3.0000000000000001E-3</v>
      </c>
      <c r="H48">
        <v>4.2</v>
      </c>
    </row>
    <row r="49" spans="1:10" customFormat="1" x14ac:dyDescent="0.3">
      <c r="A49" t="s">
        <v>19</v>
      </c>
      <c r="B49" t="s">
        <v>19</v>
      </c>
      <c r="C49">
        <v>1.4999999999999999E-2</v>
      </c>
      <c r="D49" t="s">
        <v>36</v>
      </c>
      <c r="E49">
        <v>7.6999999999999999E-2</v>
      </c>
      <c r="F49" t="s">
        <v>19</v>
      </c>
      <c r="G49" t="s">
        <v>19</v>
      </c>
      <c r="H49" t="s">
        <v>19</v>
      </c>
    </row>
    <row r="50" spans="1:10" customFormat="1" x14ac:dyDescent="0.3">
      <c r="A50">
        <v>10</v>
      </c>
      <c r="B50">
        <v>5.0000000000000001E-3</v>
      </c>
      <c r="C50" t="s">
        <v>17</v>
      </c>
      <c r="D50" t="s">
        <v>37</v>
      </c>
      <c r="E50">
        <v>5.3999999999999999E-2</v>
      </c>
      <c r="F50">
        <v>5.2999999999999999E-2</v>
      </c>
      <c r="G50">
        <v>1E-3</v>
      </c>
      <c r="H50">
        <v>2.7</v>
      </c>
    </row>
    <row r="51" spans="1:10" customFormat="1" x14ac:dyDescent="0.3">
      <c r="A51" t="s">
        <v>19</v>
      </c>
      <c r="B51" t="s">
        <v>19</v>
      </c>
      <c r="C51" t="s">
        <v>17</v>
      </c>
      <c r="D51" t="s">
        <v>38</v>
      </c>
      <c r="E51">
        <v>5.1999999999999998E-2</v>
      </c>
      <c r="F51" t="s">
        <v>19</v>
      </c>
      <c r="G51" t="s">
        <v>19</v>
      </c>
      <c r="H51" t="s">
        <v>19</v>
      </c>
    </row>
    <row r="52" spans="1:10" customFormat="1" x14ac:dyDescent="0.3">
      <c r="A52">
        <v>11</v>
      </c>
      <c r="B52">
        <v>2E-3</v>
      </c>
      <c r="C52" t="s">
        <v>17</v>
      </c>
      <c r="D52" t="s">
        <v>39</v>
      </c>
      <c r="E52">
        <v>4.9000000000000002E-2</v>
      </c>
      <c r="F52">
        <v>5.1999999999999998E-2</v>
      </c>
      <c r="G52">
        <v>5.0000000000000001E-3</v>
      </c>
      <c r="H52">
        <v>9</v>
      </c>
    </row>
    <row r="53" spans="1:10" customFormat="1" x14ac:dyDescent="0.3">
      <c r="A53" t="s">
        <v>19</v>
      </c>
      <c r="B53" t="s">
        <v>19</v>
      </c>
      <c r="C53" t="s">
        <v>17</v>
      </c>
      <c r="D53" t="s">
        <v>40</v>
      </c>
      <c r="E53">
        <v>5.5E-2</v>
      </c>
      <c r="F53" t="s">
        <v>19</v>
      </c>
      <c r="G53" t="s">
        <v>19</v>
      </c>
      <c r="H53" t="s">
        <v>19</v>
      </c>
    </row>
    <row r="54" spans="1:10" customFormat="1" x14ac:dyDescent="0.3">
      <c r="A54">
        <v>12</v>
      </c>
      <c r="B54">
        <v>1E-3</v>
      </c>
      <c r="C54" t="s">
        <v>17</v>
      </c>
      <c r="D54" t="s">
        <v>41</v>
      </c>
      <c r="E54">
        <v>4.5999999999999999E-2</v>
      </c>
      <c r="F54">
        <v>4.7E-2</v>
      </c>
      <c r="G54">
        <v>2E-3</v>
      </c>
      <c r="H54">
        <v>3.6</v>
      </c>
    </row>
    <row r="55" spans="1:10" customFormat="1" x14ac:dyDescent="0.3">
      <c r="A55" t="s">
        <v>19</v>
      </c>
      <c r="B55" t="s">
        <v>19</v>
      </c>
      <c r="C55" t="s">
        <v>17</v>
      </c>
      <c r="D55" t="s">
        <v>42</v>
      </c>
      <c r="E55">
        <v>4.8000000000000001E-2</v>
      </c>
      <c r="F55" t="s">
        <v>19</v>
      </c>
      <c r="G55" t="s">
        <v>19</v>
      </c>
      <c r="H55" t="s">
        <v>19</v>
      </c>
    </row>
    <row r="56" spans="1:10" customFormat="1" x14ac:dyDescent="0.3">
      <c r="A56" t="s">
        <v>43</v>
      </c>
    </row>
    <row r="57" spans="1:10" customFormat="1" x14ac:dyDescent="0.3">
      <c r="A57" t="s">
        <v>44</v>
      </c>
      <c r="B57" t="s">
        <v>45</v>
      </c>
      <c r="C57">
        <v>4.7E-2</v>
      </c>
      <c r="D57" t="s">
        <v>46</v>
      </c>
    </row>
    <row r="58" spans="1:10" customFormat="1" x14ac:dyDescent="0.3">
      <c r="A58" t="s">
        <v>47</v>
      </c>
      <c r="B58" t="s">
        <v>48</v>
      </c>
      <c r="C58">
        <v>3.5510000000000002</v>
      </c>
      <c r="D58" t="s">
        <v>49</v>
      </c>
    </row>
    <row r="59" spans="1:10" customFormat="1" x14ac:dyDescent="0.3">
      <c r="A59" t="s">
        <v>50</v>
      </c>
    </row>
    <row r="60" spans="1:10" customFormat="1" x14ac:dyDescent="0.3">
      <c r="A60" t="s">
        <v>414</v>
      </c>
    </row>
    <row r="61" spans="1:10" customFormat="1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customFormat="1" x14ac:dyDescent="0.3">
      <c r="A62">
        <v>1</v>
      </c>
      <c r="B62" t="s">
        <v>54</v>
      </c>
      <c r="C62">
        <v>4.3999999999999997E-2</v>
      </c>
      <c r="D62" t="s">
        <v>51</v>
      </c>
      <c r="E62" t="s">
        <v>17</v>
      </c>
      <c r="F62">
        <v>1E-3</v>
      </c>
      <c r="G62">
        <v>0</v>
      </c>
      <c r="H62">
        <v>0</v>
      </c>
      <c r="I62">
        <v>1</v>
      </c>
      <c r="J62">
        <v>1E-3</v>
      </c>
    </row>
    <row r="63" spans="1:10" customFormat="1" x14ac:dyDescent="0.3">
      <c r="A63" t="s">
        <v>19</v>
      </c>
      <c r="B63" t="s">
        <v>78</v>
      </c>
      <c r="C63">
        <v>5.7000000000000002E-2</v>
      </c>
      <c r="E63">
        <v>1E-3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customFormat="1" x14ac:dyDescent="0.3">
      <c r="A64">
        <v>2</v>
      </c>
      <c r="B64" t="s">
        <v>55</v>
      </c>
      <c r="C64">
        <v>4.2999999999999997E-2</v>
      </c>
      <c r="D64" t="s">
        <v>51</v>
      </c>
      <c r="E64" t="s">
        <v>17</v>
      </c>
      <c r="F64" t="s">
        <v>17</v>
      </c>
      <c r="G64" t="s">
        <v>17</v>
      </c>
      <c r="H64" t="s">
        <v>17</v>
      </c>
      <c r="I64">
        <v>3</v>
      </c>
      <c r="J64" t="s">
        <v>17</v>
      </c>
    </row>
    <row r="65" spans="1:10" customFormat="1" x14ac:dyDescent="0.3">
      <c r="A65" t="s">
        <v>19</v>
      </c>
      <c r="B65" t="s">
        <v>79</v>
      </c>
      <c r="C65">
        <v>4.2999999999999997E-2</v>
      </c>
      <c r="D65" t="s">
        <v>51</v>
      </c>
      <c r="E65" t="s">
        <v>17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customFormat="1" x14ac:dyDescent="0.3">
      <c r="A66">
        <v>3</v>
      </c>
      <c r="B66" t="s">
        <v>56</v>
      </c>
      <c r="C66">
        <v>4.1000000000000002E-2</v>
      </c>
      <c r="D66" t="s">
        <v>51</v>
      </c>
      <c r="E66" t="s">
        <v>17</v>
      </c>
      <c r="F66" t="s">
        <v>17</v>
      </c>
      <c r="G66" t="s">
        <v>17</v>
      </c>
      <c r="H66" t="s">
        <v>17</v>
      </c>
      <c r="I66">
        <v>9</v>
      </c>
      <c r="J66" t="s">
        <v>17</v>
      </c>
    </row>
    <row r="67" spans="1:10" customFormat="1" x14ac:dyDescent="0.3">
      <c r="A67" t="s">
        <v>19</v>
      </c>
      <c r="B67" t="s">
        <v>80</v>
      </c>
      <c r="C67">
        <v>4.1000000000000002E-2</v>
      </c>
      <c r="D67" t="s">
        <v>51</v>
      </c>
      <c r="E67" t="s">
        <v>17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customFormat="1" x14ac:dyDescent="0.3">
      <c r="A68">
        <v>4</v>
      </c>
      <c r="B68" t="s">
        <v>57</v>
      </c>
      <c r="C68">
        <v>4.2000000000000003E-2</v>
      </c>
      <c r="D68" t="s">
        <v>51</v>
      </c>
      <c r="E68" t="s">
        <v>17</v>
      </c>
      <c r="F68" t="s">
        <v>17</v>
      </c>
      <c r="G68" t="s">
        <v>17</v>
      </c>
      <c r="H68" t="s">
        <v>17</v>
      </c>
      <c r="I68">
        <v>27</v>
      </c>
      <c r="J68" t="s">
        <v>17</v>
      </c>
    </row>
    <row r="69" spans="1:10" customFormat="1" x14ac:dyDescent="0.3">
      <c r="A69" t="s">
        <v>19</v>
      </c>
      <c r="B69" t="s">
        <v>81</v>
      </c>
      <c r="C69">
        <v>5.3999999999999999E-2</v>
      </c>
      <c r="E69" t="s">
        <v>17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customFormat="1" x14ac:dyDescent="0.3">
      <c r="A70">
        <v>5</v>
      </c>
      <c r="B70" t="s">
        <v>58</v>
      </c>
      <c r="C70">
        <v>4.1000000000000002E-2</v>
      </c>
      <c r="D70" t="s">
        <v>51</v>
      </c>
      <c r="E70" t="s">
        <v>17</v>
      </c>
      <c r="F70" t="s">
        <v>17</v>
      </c>
      <c r="G70" t="s">
        <v>17</v>
      </c>
      <c r="H70" t="s">
        <v>17</v>
      </c>
      <c r="I70">
        <v>81</v>
      </c>
      <c r="J70" t="s">
        <v>17</v>
      </c>
    </row>
    <row r="71" spans="1:10" customFormat="1" x14ac:dyDescent="0.3">
      <c r="A71" t="s">
        <v>19</v>
      </c>
      <c r="B71" t="s">
        <v>82</v>
      </c>
      <c r="C71">
        <v>4.2000000000000003E-2</v>
      </c>
      <c r="D71" t="s">
        <v>51</v>
      </c>
      <c r="E71" t="s">
        <v>17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customFormat="1" x14ac:dyDescent="0.3">
      <c r="A72">
        <v>6</v>
      </c>
      <c r="B72" t="s">
        <v>59</v>
      </c>
      <c r="C72">
        <v>4.2000000000000003E-2</v>
      </c>
      <c r="D72" t="s">
        <v>51</v>
      </c>
      <c r="E72" t="s">
        <v>17</v>
      </c>
      <c r="F72" t="s">
        <v>17</v>
      </c>
      <c r="G72" t="s">
        <v>17</v>
      </c>
      <c r="H72" t="s">
        <v>17</v>
      </c>
      <c r="I72">
        <v>243</v>
      </c>
      <c r="J72" t="s">
        <v>17</v>
      </c>
    </row>
    <row r="73" spans="1:10" customFormat="1" x14ac:dyDescent="0.3">
      <c r="A73" t="s">
        <v>19</v>
      </c>
      <c r="B73" t="s">
        <v>83</v>
      </c>
      <c r="C73">
        <v>4.2000000000000003E-2</v>
      </c>
      <c r="D73" t="s">
        <v>51</v>
      </c>
      <c r="E73" t="s">
        <v>17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customFormat="1" x14ac:dyDescent="0.3">
      <c r="A74">
        <v>7</v>
      </c>
      <c r="B74" t="s">
        <v>60</v>
      </c>
      <c r="C74">
        <v>4.8000000000000001E-2</v>
      </c>
      <c r="E74" t="s">
        <v>17</v>
      </c>
      <c r="F74" t="s">
        <v>17</v>
      </c>
      <c r="G74" t="s">
        <v>17</v>
      </c>
      <c r="H74" t="s">
        <v>17</v>
      </c>
      <c r="I74">
        <v>729</v>
      </c>
      <c r="J74" t="s">
        <v>17</v>
      </c>
    </row>
    <row r="75" spans="1:10" customFormat="1" x14ac:dyDescent="0.3">
      <c r="A75" t="s">
        <v>19</v>
      </c>
      <c r="B75" t="s">
        <v>84</v>
      </c>
      <c r="C75">
        <v>4.8000000000000001E-2</v>
      </c>
      <c r="E75" t="s">
        <v>17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customFormat="1" x14ac:dyDescent="0.3">
      <c r="A76">
        <v>8</v>
      </c>
      <c r="B76" t="s">
        <v>61</v>
      </c>
      <c r="C76">
        <v>4.2000000000000003E-2</v>
      </c>
      <c r="D76" t="s">
        <v>51</v>
      </c>
      <c r="E76" t="s">
        <v>17</v>
      </c>
      <c r="F76" t="s">
        <v>17</v>
      </c>
      <c r="G76" t="s">
        <v>17</v>
      </c>
      <c r="H76" t="s">
        <v>17</v>
      </c>
      <c r="I76">
        <v>2187</v>
      </c>
      <c r="J76" t="s">
        <v>17</v>
      </c>
    </row>
    <row r="77" spans="1:10" customFormat="1" x14ac:dyDescent="0.3">
      <c r="A77" t="s">
        <v>19</v>
      </c>
      <c r="B77" t="s">
        <v>85</v>
      </c>
      <c r="C77">
        <v>4.5999999999999999E-2</v>
      </c>
      <c r="D77" t="s">
        <v>51</v>
      </c>
      <c r="E77" t="s">
        <v>17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customFormat="1" x14ac:dyDescent="0.3">
      <c r="A78">
        <v>9</v>
      </c>
      <c r="B78" t="s">
        <v>62</v>
      </c>
      <c r="C78">
        <v>4.7E-2</v>
      </c>
      <c r="D78" t="s">
        <v>51</v>
      </c>
      <c r="E78" t="s">
        <v>17</v>
      </c>
      <c r="F78" t="s">
        <v>17</v>
      </c>
      <c r="G78" t="s">
        <v>17</v>
      </c>
      <c r="H78" t="s">
        <v>17</v>
      </c>
      <c r="I78">
        <v>6561</v>
      </c>
      <c r="J78" t="s">
        <v>17</v>
      </c>
    </row>
    <row r="79" spans="1:10" customFormat="1" x14ac:dyDescent="0.3">
      <c r="A79" t="s">
        <v>19</v>
      </c>
      <c r="B79" t="s">
        <v>86</v>
      </c>
      <c r="C79">
        <v>4.7E-2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customFormat="1" x14ac:dyDescent="0.3">
      <c r="A80">
        <v>97</v>
      </c>
      <c r="B80" t="s">
        <v>114</v>
      </c>
      <c r="C80">
        <v>3.585</v>
      </c>
      <c r="D80" t="s">
        <v>51</v>
      </c>
      <c r="E80" t="s">
        <v>17</v>
      </c>
      <c r="F80" t="s">
        <v>17</v>
      </c>
      <c r="G80" t="s">
        <v>17</v>
      </c>
      <c r="H80" t="s">
        <v>17</v>
      </c>
      <c r="I80">
        <v>1</v>
      </c>
      <c r="J80" t="s">
        <v>17</v>
      </c>
    </row>
    <row r="81" spans="1:10" customFormat="1" x14ac:dyDescent="0.3">
      <c r="A81" t="s">
        <v>19</v>
      </c>
      <c r="B81" t="s">
        <v>138</v>
      </c>
      <c r="C81">
        <v>3.5339999999999998</v>
      </c>
      <c r="E81" t="s">
        <v>17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customFormat="1" x14ac:dyDescent="0.3">
      <c r="A82">
        <v>98</v>
      </c>
      <c r="B82" t="s">
        <v>115</v>
      </c>
      <c r="C82">
        <v>3.4329999999999998</v>
      </c>
      <c r="E82">
        <v>12.577</v>
      </c>
      <c r="F82">
        <v>8.6170000000000009</v>
      </c>
      <c r="G82">
        <v>5.5990000000000002</v>
      </c>
      <c r="H82">
        <v>65</v>
      </c>
      <c r="I82">
        <v>3</v>
      </c>
      <c r="J82">
        <v>25.852</v>
      </c>
    </row>
    <row r="83" spans="1:10" customFormat="1" x14ac:dyDescent="0.3">
      <c r="A83" t="s">
        <v>19</v>
      </c>
      <c r="B83" t="s">
        <v>139</v>
      </c>
      <c r="C83">
        <v>3.0939999999999999</v>
      </c>
      <c r="E83">
        <v>4.6580000000000004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customFormat="1" x14ac:dyDescent="0.3">
      <c r="A84">
        <v>99</v>
      </c>
      <c r="B84" t="s">
        <v>116</v>
      </c>
      <c r="C84">
        <v>2.2669999999999999</v>
      </c>
      <c r="E84">
        <v>1.857</v>
      </c>
      <c r="F84">
        <v>1.66</v>
      </c>
      <c r="G84">
        <v>0.27800000000000002</v>
      </c>
      <c r="H84">
        <v>16.8</v>
      </c>
      <c r="I84">
        <v>9</v>
      </c>
      <c r="J84">
        <v>14.939</v>
      </c>
    </row>
    <row r="85" spans="1:10" customFormat="1" x14ac:dyDescent="0.3">
      <c r="A85" t="s">
        <v>19</v>
      </c>
      <c r="B85" t="s">
        <v>140</v>
      </c>
      <c r="C85">
        <v>1.9970000000000001</v>
      </c>
      <c r="E85">
        <v>1.4630000000000001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customFormat="1" x14ac:dyDescent="0.3">
      <c r="A86">
        <v>10</v>
      </c>
      <c r="B86" t="s">
        <v>63</v>
      </c>
      <c r="C86">
        <v>4.2000000000000003E-2</v>
      </c>
      <c r="D86" t="s">
        <v>51</v>
      </c>
      <c r="E86" t="s">
        <v>17</v>
      </c>
      <c r="F86" t="s">
        <v>17</v>
      </c>
      <c r="G86" t="s">
        <v>17</v>
      </c>
      <c r="H86" t="s">
        <v>17</v>
      </c>
      <c r="I86">
        <v>19683</v>
      </c>
      <c r="J86" t="s">
        <v>17</v>
      </c>
    </row>
    <row r="87" spans="1:10" customFormat="1" x14ac:dyDescent="0.3">
      <c r="A87" t="s">
        <v>19</v>
      </c>
      <c r="B87" t="s">
        <v>87</v>
      </c>
      <c r="C87">
        <v>4.2000000000000003E-2</v>
      </c>
      <c r="D87" t="s">
        <v>51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customFormat="1" x14ac:dyDescent="0.3">
      <c r="A88">
        <v>100</v>
      </c>
      <c r="B88" t="s">
        <v>117</v>
      </c>
      <c r="C88">
        <v>0.56599999999999995</v>
      </c>
      <c r="E88">
        <v>0.28499999999999998</v>
      </c>
      <c r="F88">
        <v>0.31</v>
      </c>
      <c r="G88">
        <v>3.5000000000000003E-2</v>
      </c>
      <c r="H88">
        <v>11.3</v>
      </c>
      <c r="I88">
        <v>27</v>
      </c>
      <c r="J88">
        <v>8.3740000000000006</v>
      </c>
    </row>
    <row r="89" spans="1:10" customFormat="1" x14ac:dyDescent="0.3">
      <c r="A89" t="s">
        <v>19</v>
      </c>
      <c r="B89" t="s">
        <v>141</v>
      </c>
      <c r="C89">
        <v>0.65200000000000002</v>
      </c>
      <c r="E89">
        <v>0.33500000000000002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customFormat="1" x14ac:dyDescent="0.3">
      <c r="A90">
        <v>101</v>
      </c>
      <c r="B90" t="s">
        <v>118</v>
      </c>
      <c r="C90">
        <v>0.12</v>
      </c>
      <c r="E90">
        <v>0.04</v>
      </c>
      <c r="F90">
        <v>4.2000000000000003E-2</v>
      </c>
      <c r="G90">
        <v>4.0000000000000001E-3</v>
      </c>
      <c r="H90">
        <v>9.5</v>
      </c>
      <c r="I90">
        <v>81</v>
      </c>
      <c r="J90">
        <v>3.4420000000000002</v>
      </c>
    </row>
    <row r="91" spans="1:10" customFormat="1" x14ac:dyDescent="0.3">
      <c r="A91" t="s">
        <v>19</v>
      </c>
      <c r="B91" t="s">
        <v>142</v>
      </c>
      <c r="C91">
        <v>0.13</v>
      </c>
      <c r="E91">
        <v>4.4999999999999998E-2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customFormat="1" x14ac:dyDescent="0.3">
      <c r="A92">
        <v>102</v>
      </c>
      <c r="B92" t="s">
        <v>119</v>
      </c>
      <c r="C92">
        <v>0.06</v>
      </c>
      <c r="E92">
        <v>3.0000000000000001E-3</v>
      </c>
      <c r="F92">
        <v>2E-3</v>
      </c>
      <c r="G92">
        <v>2E-3</v>
      </c>
      <c r="H92">
        <v>83.3</v>
      </c>
      <c r="I92">
        <v>243</v>
      </c>
      <c r="J92">
        <v>0.52</v>
      </c>
    </row>
    <row r="93" spans="1:10" customFormat="1" x14ac:dyDescent="0.3">
      <c r="A93" t="s">
        <v>19</v>
      </c>
      <c r="B93" t="s">
        <v>143</v>
      </c>
      <c r="C93">
        <v>5.6000000000000001E-2</v>
      </c>
      <c r="E93">
        <v>1E-3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customFormat="1" x14ac:dyDescent="0.3">
      <c r="A94">
        <v>103</v>
      </c>
      <c r="B94" t="s">
        <v>120</v>
      </c>
      <c r="C94">
        <v>4.7E-2</v>
      </c>
      <c r="D94" t="s">
        <v>51</v>
      </c>
      <c r="E94" t="s">
        <v>17</v>
      </c>
      <c r="F94" t="s">
        <v>17</v>
      </c>
      <c r="G94" t="s">
        <v>17</v>
      </c>
      <c r="H94" t="s">
        <v>17</v>
      </c>
      <c r="I94">
        <v>729</v>
      </c>
      <c r="J94" t="s">
        <v>17</v>
      </c>
    </row>
    <row r="95" spans="1:10" customFormat="1" x14ac:dyDescent="0.3">
      <c r="A95" t="s">
        <v>19</v>
      </c>
      <c r="B95" t="s">
        <v>144</v>
      </c>
      <c r="C95">
        <v>4.8000000000000001E-2</v>
      </c>
      <c r="E95" t="s">
        <v>17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customFormat="1" x14ac:dyDescent="0.3">
      <c r="A96">
        <v>104</v>
      </c>
      <c r="B96" t="s">
        <v>121</v>
      </c>
      <c r="C96">
        <v>4.2999999999999997E-2</v>
      </c>
      <c r="D96" t="s">
        <v>51</v>
      </c>
      <c r="E96" t="s">
        <v>17</v>
      </c>
      <c r="F96" t="s">
        <v>17</v>
      </c>
      <c r="G96" t="s">
        <v>17</v>
      </c>
      <c r="H96" t="s">
        <v>17</v>
      </c>
      <c r="I96">
        <v>2187</v>
      </c>
      <c r="J96" t="s">
        <v>17</v>
      </c>
    </row>
    <row r="97" spans="1:10" customFormat="1" x14ac:dyDescent="0.3">
      <c r="A97" t="s">
        <v>19</v>
      </c>
      <c r="B97" t="s">
        <v>145</v>
      </c>
      <c r="C97">
        <v>4.3999999999999997E-2</v>
      </c>
      <c r="D97" t="s">
        <v>51</v>
      </c>
      <c r="E97" t="s">
        <v>17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customFormat="1" x14ac:dyDescent="0.3">
      <c r="A98">
        <v>105</v>
      </c>
      <c r="B98" t="s">
        <v>122</v>
      </c>
      <c r="C98">
        <v>4.2999999999999997E-2</v>
      </c>
      <c r="D98" t="s">
        <v>51</v>
      </c>
      <c r="E98" t="s">
        <v>17</v>
      </c>
      <c r="F98" t="s">
        <v>17</v>
      </c>
      <c r="G98" t="s">
        <v>17</v>
      </c>
      <c r="H98" t="s">
        <v>17</v>
      </c>
      <c r="I98">
        <v>6561</v>
      </c>
      <c r="J98" t="s">
        <v>17</v>
      </c>
    </row>
    <row r="99" spans="1:10" customFormat="1" x14ac:dyDescent="0.3">
      <c r="A99" t="s">
        <v>19</v>
      </c>
      <c r="B99" t="s">
        <v>146</v>
      </c>
      <c r="C99">
        <v>4.3999999999999997E-2</v>
      </c>
      <c r="D99" t="s">
        <v>51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customFormat="1" x14ac:dyDescent="0.3">
      <c r="A100">
        <v>106</v>
      </c>
      <c r="B100" t="s">
        <v>123</v>
      </c>
      <c r="C100">
        <v>4.2999999999999997E-2</v>
      </c>
      <c r="D100" t="s">
        <v>51</v>
      </c>
      <c r="E100" t="s">
        <v>17</v>
      </c>
      <c r="F100" t="s">
        <v>17</v>
      </c>
      <c r="G100" t="s">
        <v>17</v>
      </c>
      <c r="H100" t="s">
        <v>17</v>
      </c>
      <c r="I100">
        <v>19683</v>
      </c>
      <c r="J100" t="s">
        <v>17</v>
      </c>
    </row>
    <row r="101" spans="1:10" customFormat="1" x14ac:dyDescent="0.3">
      <c r="A101" t="s">
        <v>19</v>
      </c>
      <c r="B101" t="s">
        <v>147</v>
      </c>
      <c r="C101">
        <v>4.2999999999999997E-2</v>
      </c>
      <c r="D101" t="s">
        <v>51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customFormat="1" x14ac:dyDescent="0.3">
      <c r="A102">
        <v>107</v>
      </c>
      <c r="B102" t="s">
        <v>124</v>
      </c>
      <c r="C102">
        <v>4.2999999999999997E-2</v>
      </c>
      <c r="D102" t="s">
        <v>51</v>
      </c>
      <c r="E102" t="s">
        <v>17</v>
      </c>
      <c r="F102">
        <v>0</v>
      </c>
      <c r="G102">
        <v>0</v>
      </c>
      <c r="H102">
        <v>0</v>
      </c>
      <c r="I102">
        <v>59049</v>
      </c>
      <c r="J102">
        <v>17.149999999999999</v>
      </c>
    </row>
    <row r="103" spans="1:10" customFormat="1" x14ac:dyDescent="0.3">
      <c r="A103" t="s">
        <v>19</v>
      </c>
      <c r="B103" t="s">
        <v>148</v>
      </c>
      <c r="C103">
        <v>5.6000000000000001E-2</v>
      </c>
      <c r="E103">
        <v>0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customFormat="1" x14ac:dyDescent="0.3">
      <c r="A104">
        <v>108</v>
      </c>
      <c r="B104" t="s">
        <v>125</v>
      </c>
      <c r="C104">
        <v>4.3999999999999997E-2</v>
      </c>
      <c r="D104" t="s">
        <v>51</v>
      </c>
      <c r="E104" t="s">
        <v>17</v>
      </c>
      <c r="F104" t="s">
        <v>17</v>
      </c>
      <c r="G104" t="s">
        <v>17</v>
      </c>
      <c r="H104" t="s">
        <v>17</v>
      </c>
      <c r="I104">
        <v>177147</v>
      </c>
      <c r="J104" t="s">
        <v>17</v>
      </c>
    </row>
    <row r="105" spans="1:10" customFormat="1" x14ac:dyDescent="0.3">
      <c r="A105" t="s">
        <v>19</v>
      </c>
      <c r="B105" t="s">
        <v>149</v>
      </c>
      <c r="C105">
        <v>5.0999999999999997E-2</v>
      </c>
      <c r="E105" t="s">
        <v>17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customFormat="1" x14ac:dyDescent="0.3">
      <c r="A106">
        <v>109</v>
      </c>
      <c r="B106" t="s">
        <v>162</v>
      </c>
      <c r="C106">
        <v>4.4999999999999998E-2</v>
      </c>
      <c r="D106" t="s">
        <v>51</v>
      </c>
      <c r="E106" t="s">
        <v>17</v>
      </c>
      <c r="F106" t="s">
        <v>17</v>
      </c>
      <c r="G106" t="s">
        <v>17</v>
      </c>
      <c r="H106" t="s">
        <v>17</v>
      </c>
      <c r="I106">
        <v>1</v>
      </c>
      <c r="J106" t="s">
        <v>17</v>
      </c>
    </row>
    <row r="107" spans="1:10" customFormat="1" x14ac:dyDescent="0.3">
      <c r="A107" t="s">
        <v>19</v>
      </c>
      <c r="B107" t="s">
        <v>186</v>
      </c>
      <c r="C107">
        <v>4.3999999999999997E-2</v>
      </c>
      <c r="D107" t="s">
        <v>51</v>
      </c>
      <c r="E107" t="s">
        <v>17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customFormat="1" x14ac:dyDescent="0.3">
      <c r="A108">
        <v>11</v>
      </c>
      <c r="B108" t="s">
        <v>64</v>
      </c>
      <c r="C108">
        <v>4.2999999999999997E-2</v>
      </c>
      <c r="D108" t="s">
        <v>51</v>
      </c>
      <c r="E108" t="s">
        <v>17</v>
      </c>
      <c r="F108" t="s">
        <v>17</v>
      </c>
      <c r="G108" t="s">
        <v>17</v>
      </c>
      <c r="H108" t="s">
        <v>17</v>
      </c>
      <c r="I108">
        <v>59049</v>
      </c>
      <c r="J108" t="s">
        <v>17</v>
      </c>
    </row>
    <row r="109" spans="1:10" customFormat="1" x14ac:dyDescent="0.3">
      <c r="A109" t="s">
        <v>19</v>
      </c>
      <c r="B109" t="s">
        <v>88</v>
      </c>
      <c r="C109">
        <v>4.2999999999999997E-2</v>
      </c>
      <c r="D109" t="s">
        <v>51</v>
      </c>
      <c r="E109" t="s">
        <v>17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customFormat="1" x14ac:dyDescent="0.3">
      <c r="A110">
        <v>110</v>
      </c>
      <c r="B110" t="s">
        <v>163</v>
      </c>
      <c r="C110">
        <v>4.4999999999999998E-2</v>
      </c>
      <c r="D110" t="s">
        <v>51</v>
      </c>
      <c r="E110" t="s">
        <v>17</v>
      </c>
      <c r="F110" t="s">
        <v>17</v>
      </c>
      <c r="G110" t="s">
        <v>17</v>
      </c>
      <c r="H110" t="s">
        <v>17</v>
      </c>
      <c r="I110">
        <v>3</v>
      </c>
      <c r="J110" t="s">
        <v>17</v>
      </c>
    </row>
    <row r="111" spans="1:10" customFormat="1" x14ac:dyDescent="0.3">
      <c r="A111" t="s">
        <v>19</v>
      </c>
      <c r="B111" t="s">
        <v>187</v>
      </c>
      <c r="C111">
        <v>4.2999999999999997E-2</v>
      </c>
      <c r="D111" t="s">
        <v>51</v>
      </c>
      <c r="E111" t="s">
        <v>17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customFormat="1" x14ac:dyDescent="0.3">
      <c r="A112">
        <v>111</v>
      </c>
      <c r="B112" t="s">
        <v>164</v>
      </c>
      <c r="C112">
        <v>4.3999999999999997E-2</v>
      </c>
      <c r="D112" t="s">
        <v>51</v>
      </c>
      <c r="E112" t="s">
        <v>17</v>
      </c>
      <c r="F112" t="s">
        <v>17</v>
      </c>
      <c r="G112" t="s">
        <v>17</v>
      </c>
      <c r="H112" t="s">
        <v>17</v>
      </c>
      <c r="I112">
        <v>9</v>
      </c>
      <c r="J112" t="s">
        <v>17</v>
      </c>
    </row>
    <row r="113" spans="1:10" customFormat="1" x14ac:dyDescent="0.3">
      <c r="A113" t="s">
        <v>19</v>
      </c>
      <c r="B113" t="s">
        <v>188</v>
      </c>
      <c r="C113">
        <v>4.2999999999999997E-2</v>
      </c>
      <c r="D113" t="s">
        <v>51</v>
      </c>
      <c r="E113" t="s">
        <v>17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customFormat="1" x14ac:dyDescent="0.3">
      <c r="A114">
        <v>112</v>
      </c>
      <c r="B114" t="s">
        <v>165</v>
      </c>
      <c r="C114">
        <v>4.3999999999999997E-2</v>
      </c>
      <c r="D114" t="s">
        <v>51</v>
      </c>
      <c r="E114" t="s">
        <v>17</v>
      </c>
      <c r="F114" t="s">
        <v>17</v>
      </c>
      <c r="G114" t="s">
        <v>17</v>
      </c>
      <c r="H114" t="s">
        <v>17</v>
      </c>
      <c r="I114">
        <v>27</v>
      </c>
      <c r="J114" t="s">
        <v>17</v>
      </c>
    </row>
    <row r="115" spans="1:10" customFormat="1" x14ac:dyDescent="0.3">
      <c r="A115" t="s">
        <v>19</v>
      </c>
      <c r="B115" t="s">
        <v>189</v>
      </c>
      <c r="C115">
        <v>4.2000000000000003E-2</v>
      </c>
      <c r="D115" t="s">
        <v>51</v>
      </c>
      <c r="E115" t="s">
        <v>17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customFormat="1" x14ac:dyDescent="0.3">
      <c r="A116">
        <v>113</v>
      </c>
      <c r="B116" t="s">
        <v>166</v>
      </c>
      <c r="C116">
        <v>4.2999999999999997E-2</v>
      </c>
      <c r="D116" t="s">
        <v>51</v>
      </c>
      <c r="E116" t="s">
        <v>17</v>
      </c>
      <c r="F116" t="s">
        <v>17</v>
      </c>
      <c r="G116" t="s">
        <v>17</v>
      </c>
      <c r="H116" t="s">
        <v>17</v>
      </c>
      <c r="I116">
        <v>81</v>
      </c>
      <c r="J116" t="s">
        <v>17</v>
      </c>
    </row>
    <row r="117" spans="1:10" customFormat="1" x14ac:dyDescent="0.3">
      <c r="A117" t="s">
        <v>19</v>
      </c>
      <c r="B117" t="s">
        <v>190</v>
      </c>
      <c r="C117">
        <v>4.2000000000000003E-2</v>
      </c>
      <c r="D117" t="s">
        <v>51</v>
      </c>
      <c r="E117" t="s">
        <v>17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customFormat="1" x14ac:dyDescent="0.3">
      <c r="A118">
        <v>114</v>
      </c>
      <c r="B118" t="s">
        <v>167</v>
      </c>
      <c r="C118">
        <v>4.2999999999999997E-2</v>
      </c>
      <c r="D118" t="s">
        <v>51</v>
      </c>
      <c r="E118" t="s">
        <v>17</v>
      </c>
      <c r="F118" t="s">
        <v>17</v>
      </c>
      <c r="G118" t="s">
        <v>17</v>
      </c>
      <c r="H118" t="s">
        <v>17</v>
      </c>
      <c r="I118">
        <v>243</v>
      </c>
      <c r="J118" t="s">
        <v>17</v>
      </c>
    </row>
    <row r="119" spans="1:10" customFormat="1" x14ac:dyDescent="0.3">
      <c r="A119" t="s">
        <v>19</v>
      </c>
      <c r="B119" t="s">
        <v>191</v>
      </c>
      <c r="C119">
        <v>4.2000000000000003E-2</v>
      </c>
      <c r="D119" t="s">
        <v>51</v>
      </c>
      <c r="E119" t="s">
        <v>17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customFormat="1" x14ac:dyDescent="0.3">
      <c r="A120">
        <v>115</v>
      </c>
      <c r="B120" t="s">
        <v>168</v>
      </c>
      <c r="C120">
        <v>5.8999999999999997E-2</v>
      </c>
      <c r="E120">
        <v>3.0000000000000001E-3</v>
      </c>
      <c r="F120">
        <v>3.0000000000000001E-3</v>
      </c>
      <c r="G120">
        <v>0</v>
      </c>
      <c r="H120">
        <v>0</v>
      </c>
      <c r="I120">
        <v>729</v>
      </c>
      <c r="J120">
        <v>1.96</v>
      </c>
    </row>
    <row r="121" spans="1:10" customFormat="1" x14ac:dyDescent="0.3">
      <c r="A121" t="s">
        <v>19</v>
      </c>
      <c r="B121" t="s">
        <v>192</v>
      </c>
      <c r="C121">
        <v>4.3999999999999997E-2</v>
      </c>
      <c r="D121" t="s">
        <v>51</v>
      </c>
      <c r="E121" t="s">
        <v>17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customFormat="1" x14ac:dyDescent="0.3">
      <c r="A122">
        <v>116</v>
      </c>
      <c r="B122" t="s">
        <v>169</v>
      </c>
      <c r="C122">
        <v>4.3999999999999997E-2</v>
      </c>
      <c r="D122" t="s">
        <v>51</v>
      </c>
      <c r="E122" t="s">
        <v>17</v>
      </c>
      <c r="F122" t="s">
        <v>17</v>
      </c>
      <c r="G122" t="s">
        <v>17</v>
      </c>
      <c r="H122" t="s">
        <v>17</v>
      </c>
      <c r="I122">
        <v>2187</v>
      </c>
      <c r="J122" t="s">
        <v>17</v>
      </c>
    </row>
    <row r="123" spans="1:10" customFormat="1" x14ac:dyDescent="0.3">
      <c r="A123" t="s">
        <v>19</v>
      </c>
      <c r="B123" t="s">
        <v>193</v>
      </c>
      <c r="C123">
        <v>5.0999999999999997E-2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customFormat="1" x14ac:dyDescent="0.3">
      <c r="A124">
        <v>117</v>
      </c>
      <c r="B124" t="s">
        <v>170</v>
      </c>
      <c r="C124">
        <v>4.4999999999999998E-2</v>
      </c>
      <c r="D124" t="s">
        <v>51</v>
      </c>
      <c r="E124" t="s">
        <v>17</v>
      </c>
      <c r="F124" t="s">
        <v>17</v>
      </c>
      <c r="G124" t="s">
        <v>17</v>
      </c>
      <c r="H124" t="s">
        <v>17</v>
      </c>
      <c r="I124">
        <v>6561</v>
      </c>
      <c r="J124" t="s">
        <v>17</v>
      </c>
    </row>
    <row r="125" spans="1:10" customFormat="1" x14ac:dyDescent="0.3">
      <c r="A125" t="s">
        <v>19</v>
      </c>
      <c r="B125" t="s">
        <v>194</v>
      </c>
      <c r="C125">
        <v>4.9000000000000002E-2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customFormat="1" x14ac:dyDescent="0.3">
      <c r="A126">
        <v>118</v>
      </c>
      <c r="B126" t="s">
        <v>171</v>
      </c>
      <c r="C126">
        <v>0.05</v>
      </c>
      <c r="E126" t="s">
        <v>17</v>
      </c>
      <c r="F126" t="s">
        <v>17</v>
      </c>
      <c r="G126" t="s">
        <v>17</v>
      </c>
      <c r="H126" t="s">
        <v>17</v>
      </c>
      <c r="I126">
        <v>19683</v>
      </c>
      <c r="J126" t="s">
        <v>17</v>
      </c>
    </row>
    <row r="127" spans="1:10" customFormat="1" x14ac:dyDescent="0.3">
      <c r="A127" t="s">
        <v>19</v>
      </c>
      <c r="B127" t="s">
        <v>195</v>
      </c>
      <c r="C127">
        <v>4.3999999999999997E-2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customFormat="1" x14ac:dyDescent="0.3">
      <c r="A128">
        <v>119</v>
      </c>
      <c r="B128" t="s">
        <v>172</v>
      </c>
      <c r="C128">
        <v>4.4999999999999998E-2</v>
      </c>
      <c r="D128" t="s">
        <v>51</v>
      </c>
      <c r="E128" t="s">
        <v>17</v>
      </c>
      <c r="F128" t="s">
        <v>17</v>
      </c>
      <c r="G128" t="s">
        <v>17</v>
      </c>
      <c r="H128" t="s">
        <v>17</v>
      </c>
      <c r="I128">
        <v>59049</v>
      </c>
      <c r="J128" t="s">
        <v>17</v>
      </c>
    </row>
    <row r="129" spans="1:10" customFormat="1" x14ac:dyDescent="0.3">
      <c r="A129" t="s">
        <v>19</v>
      </c>
      <c r="B129" t="s">
        <v>196</v>
      </c>
      <c r="C129">
        <v>4.2999999999999997E-2</v>
      </c>
      <c r="D129" t="s">
        <v>51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customFormat="1" x14ac:dyDescent="0.3">
      <c r="A130">
        <v>12</v>
      </c>
      <c r="B130" t="s">
        <v>65</v>
      </c>
      <c r="C130">
        <v>4.2999999999999997E-2</v>
      </c>
      <c r="D130" t="s">
        <v>51</v>
      </c>
      <c r="E130" t="s">
        <v>17</v>
      </c>
      <c r="F130" t="s">
        <v>17</v>
      </c>
      <c r="G130" t="s">
        <v>17</v>
      </c>
      <c r="H130" t="s">
        <v>17</v>
      </c>
      <c r="I130">
        <v>177147</v>
      </c>
      <c r="J130" t="s">
        <v>17</v>
      </c>
    </row>
    <row r="131" spans="1:10" customFormat="1" x14ac:dyDescent="0.3">
      <c r="A131" t="s">
        <v>19</v>
      </c>
      <c r="B131" t="s">
        <v>89</v>
      </c>
      <c r="C131">
        <v>4.2999999999999997E-2</v>
      </c>
      <c r="D131" t="s">
        <v>51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customFormat="1" x14ac:dyDescent="0.3">
      <c r="A132">
        <v>120</v>
      </c>
      <c r="B132" t="s">
        <v>173</v>
      </c>
      <c r="C132">
        <v>4.5999999999999999E-2</v>
      </c>
      <c r="D132" t="s">
        <v>51</v>
      </c>
      <c r="E132" t="s">
        <v>17</v>
      </c>
      <c r="F132" t="s">
        <v>17</v>
      </c>
      <c r="G132" t="s">
        <v>17</v>
      </c>
      <c r="H132" t="s">
        <v>17</v>
      </c>
      <c r="I132">
        <v>177147</v>
      </c>
      <c r="J132" t="s">
        <v>17</v>
      </c>
    </row>
    <row r="133" spans="1:10" customFormat="1" x14ac:dyDescent="0.3">
      <c r="A133" t="s">
        <v>19</v>
      </c>
      <c r="B133" t="s">
        <v>197</v>
      </c>
      <c r="C133">
        <v>4.2999999999999997E-2</v>
      </c>
      <c r="D133" t="s">
        <v>51</v>
      </c>
      <c r="E133" t="s">
        <v>17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customFormat="1" x14ac:dyDescent="0.3">
      <c r="A134">
        <v>121</v>
      </c>
      <c r="B134" t="s">
        <v>210</v>
      </c>
      <c r="C134">
        <v>0.60799999999999998</v>
      </c>
      <c r="E134">
        <v>0.309</v>
      </c>
      <c r="F134">
        <v>0.29899999999999999</v>
      </c>
      <c r="G134">
        <v>1.4E-2</v>
      </c>
      <c r="H134">
        <v>4.8</v>
      </c>
      <c r="I134">
        <v>1</v>
      </c>
      <c r="J134">
        <v>0.29899999999999999</v>
      </c>
    </row>
    <row r="135" spans="1:10" customFormat="1" x14ac:dyDescent="0.3">
      <c r="A135" t="s">
        <v>19</v>
      </c>
      <c r="B135" t="s">
        <v>234</v>
      </c>
      <c r="C135">
        <v>0.57299999999999995</v>
      </c>
      <c r="E135">
        <v>0.28899999999999998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customFormat="1" x14ac:dyDescent="0.3">
      <c r="A136">
        <v>122</v>
      </c>
      <c r="B136" t="s">
        <v>211</v>
      </c>
      <c r="C136">
        <v>0.115</v>
      </c>
      <c r="E136">
        <v>3.6999999999999998E-2</v>
      </c>
      <c r="F136">
        <v>3.5000000000000003E-2</v>
      </c>
      <c r="G136">
        <v>2E-3</v>
      </c>
      <c r="H136">
        <v>7</v>
      </c>
      <c r="I136">
        <v>3</v>
      </c>
      <c r="J136">
        <v>0.106</v>
      </c>
    </row>
    <row r="137" spans="1:10" customFormat="1" x14ac:dyDescent="0.3">
      <c r="A137" t="s">
        <v>19</v>
      </c>
      <c r="B137" t="s">
        <v>235</v>
      </c>
      <c r="C137">
        <v>0.109</v>
      </c>
      <c r="E137">
        <v>3.3000000000000002E-2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customFormat="1" x14ac:dyDescent="0.3">
      <c r="A138">
        <v>123</v>
      </c>
      <c r="B138" t="s">
        <v>212</v>
      </c>
      <c r="C138">
        <v>0.06</v>
      </c>
      <c r="E138">
        <v>4.0000000000000001E-3</v>
      </c>
      <c r="F138">
        <v>3.0000000000000001E-3</v>
      </c>
      <c r="G138">
        <v>1E-3</v>
      </c>
      <c r="H138">
        <v>36.299999999999997</v>
      </c>
      <c r="I138">
        <v>9</v>
      </c>
      <c r="J138">
        <v>2.5999999999999999E-2</v>
      </c>
    </row>
    <row r="139" spans="1:10" customFormat="1" x14ac:dyDescent="0.3">
      <c r="A139" t="s">
        <v>19</v>
      </c>
      <c r="B139" t="s">
        <v>236</v>
      </c>
      <c r="C139">
        <v>5.8000000000000003E-2</v>
      </c>
      <c r="E139">
        <v>2E-3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customFormat="1" x14ac:dyDescent="0.3">
      <c r="A140">
        <v>124</v>
      </c>
      <c r="B140" t="s">
        <v>213</v>
      </c>
      <c r="C140">
        <v>4.7E-2</v>
      </c>
      <c r="D140" t="s">
        <v>51</v>
      </c>
      <c r="E140" t="s">
        <v>17</v>
      </c>
      <c r="F140" t="s">
        <v>17</v>
      </c>
      <c r="G140" t="s">
        <v>17</v>
      </c>
      <c r="H140" t="s">
        <v>17</v>
      </c>
      <c r="I140">
        <v>27</v>
      </c>
      <c r="J140" t="s">
        <v>17</v>
      </c>
    </row>
    <row r="141" spans="1:10" customFormat="1" x14ac:dyDescent="0.3">
      <c r="A141" t="s">
        <v>19</v>
      </c>
      <c r="B141" t="s">
        <v>237</v>
      </c>
      <c r="C141">
        <v>4.5999999999999999E-2</v>
      </c>
      <c r="D141" t="s">
        <v>51</v>
      </c>
      <c r="E141" t="s">
        <v>17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customFormat="1" x14ac:dyDescent="0.3">
      <c r="A142">
        <v>125</v>
      </c>
      <c r="B142" t="s">
        <v>214</v>
      </c>
      <c r="C142">
        <v>4.3999999999999997E-2</v>
      </c>
      <c r="D142" t="s">
        <v>51</v>
      </c>
      <c r="E142" t="s">
        <v>17</v>
      </c>
      <c r="F142" t="s">
        <v>17</v>
      </c>
      <c r="G142" t="s">
        <v>17</v>
      </c>
      <c r="H142" t="s">
        <v>17</v>
      </c>
      <c r="I142">
        <v>81</v>
      </c>
      <c r="J142" t="s">
        <v>17</v>
      </c>
    </row>
    <row r="143" spans="1:10" customFormat="1" x14ac:dyDescent="0.3">
      <c r="A143" t="s">
        <v>19</v>
      </c>
      <c r="B143" t="s">
        <v>238</v>
      </c>
      <c r="C143">
        <v>4.3999999999999997E-2</v>
      </c>
      <c r="D143" t="s">
        <v>51</v>
      </c>
      <c r="E143" t="s">
        <v>17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customFormat="1" x14ac:dyDescent="0.3">
      <c r="A144">
        <v>126</v>
      </c>
      <c r="B144" t="s">
        <v>215</v>
      </c>
      <c r="C144">
        <v>7.5999999999999998E-2</v>
      </c>
      <c r="E144">
        <v>1.4E-2</v>
      </c>
      <c r="F144">
        <v>1.4E-2</v>
      </c>
      <c r="G144">
        <v>0</v>
      </c>
      <c r="H144">
        <v>0</v>
      </c>
      <c r="I144">
        <v>243</v>
      </c>
      <c r="J144">
        <v>3.4380000000000002</v>
      </c>
    </row>
    <row r="145" spans="1:10" customFormat="1" x14ac:dyDescent="0.3">
      <c r="A145" t="s">
        <v>19</v>
      </c>
      <c r="B145" t="s">
        <v>239</v>
      </c>
      <c r="C145">
        <v>5.2999999999999999E-2</v>
      </c>
      <c r="E145" t="s">
        <v>17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customFormat="1" x14ac:dyDescent="0.3">
      <c r="A146">
        <v>127</v>
      </c>
      <c r="B146" t="s">
        <v>216</v>
      </c>
      <c r="C146">
        <v>0.14299999999999999</v>
      </c>
      <c r="E146">
        <v>5.2999999999999999E-2</v>
      </c>
      <c r="F146">
        <v>2.8000000000000001E-2</v>
      </c>
      <c r="G146">
        <v>3.5000000000000003E-2</v>
      </c>
      <c r="H146">
        <v>127.7</v>
      </c>
      <c r="I146">
        <v>729</v>
      </c>
      <c r="J146">
        <v>20.149000000000001</v>
      </c>
    </row>
    <row r="147" spans="1:10" customFormat="1" x14ac:dyDescent="0.3">
      <c r="A147" t="s">
        <v>19</v>
      </c>
      <c r="B147" t="s">
        <v>240</v>
      </c>
      <c r="C147">
        <v>5.8999999999999997E-2</v>
      </c>
      <c r="E147">
        <v>3.0000000000000001E-3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customFormat="1" x14ac:dyDescent="0.3">
      <c r="A148">
        <v>128</v>
      </c>
      <c r="B148" t="s">
        <v>217</v>
      </c>
      <c r="C148">
        <v>4.3999999999999997E-2</v>
      </c>
      <c r="D148" t="s">
        <v>51</v>
      </c>
      <c r="E148" t="s">
        <v>17</v>
      </c>
      <c r="F148">
        <v>1.0999999999999999E-2</v>
      </c>
      <c r="G148">
        <v>0</v>
      </c>
      <c r="H148">
        <v>0</v>
      </c>
      <c r="I148">
        <v>2187</v>
      </c>
      <c r="J148">
        <v>24.135000000000002</v>
      </c>
    </row>
    <row r="149" spans="1:10" customFormat="1" x14ac:dyDescent="0.3">
      <c r="A149" t="s">
        <v>19</v>
      </c>
      <c r="B149" t="s">
        <v>241</v>
      </c>
      <c r="C149">
        <v>7.0999999999999994E-2</v>
      </c>
      <c r="E149">
        <v>1.0999999999999999E-2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customFormat="1" x14ac:dyDescent="0.3">
      <c r="A150">
        <v>129</v>
      </c>
      <c r="B150" t="s">
        <v>218</v>
      </c>
      <c r="C150">
        <v>9.2999999999999999E-2</v>
      </c>
      <c r="E150">
        <v>2.4E-2</v>
      </c>
      <c r="F150">
        <v>3.3000000000000002E-2</v>
      </c>
      <c r="G150">
        <v>1.2999999999999999E-2</v>
      </c>
      <c r="H150">
        <v>38.9</v>
      </c>
      <c r="I150">
        <v>6561</v>
      </c>
      <c r="J150">
        <v>219.155</v>
      </c>
    </row>
    <row r="151" spans="1:10" customFormat="1" x14ac:dyDescent="0.3">
      <c r="A151" t="s">
        <v>19</v>
      </c>
      <c r="B151" t="s">
        <v>242</v>
      </c>
      <c r="C151">
        <v>0.125</v>
      </c>
      <c r="E151">
        <v>4.2999999999999997E-2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customFormat="1" x14ac:dyDescent="0.3">
      <c r="A152">
        <v>13</v>
      </c>
      <c r="B152" t="s">
        <v>102</v>
      </c>
      <c r="C152">
        <v>0.97499999999999998</v>
      </c>
      <c r="E152">
        <v>0.53700000000000003</v>
      </c>
      <c r="F152">
        <v>0.48899999999999999</v>
      </c>
      <c r="G152">
        <v>6.8000000000000005E-2</v>
      </c>
      <c r="H152">
        <v>13.8</v>
      </c>
      <c r="I152">
        <v>1</v>
      </c>
      <c r="J152">
        <v>0.48899999999999999</v>
      </c>
    </row>
    <row r="153" spans="1:10" customFormat="1" x14ac:dyDescent="0.3">
      <c r="A153" t="s">
        <v>19</v>
      </c>
      <c r="B153" t="s">
        <v>126</v>
      </c>
      <c r="C153">
        <v>0.82699999999999996</v>
      </c>
      <c r="E153">
        <v>0.441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customFormat="1" x14ac:dyDescent="0.3">
      <c r="A154">
        <v>130</v>
      </c>
      <c r="B154" t="s">
        <v>219</v>
      </c>
      <c r="C154">
        <v>4.8000000000000001E-2</v>
      </c>
      <c r="E154" t="s">
        <v>17</v>
      </c>
      <c r="F154" t="s">
        <v>17</v>
      </c>
      <c r="G154" t="s">
        <v>17</v>
      </c>
      <c r="H154" t="s">
        <v>17</v>
      </c>
      <c r="I154">
        <v>19683</v>
      </c>
      <c r="J154" t="s">
        <v>17</v>
      </c>
    </row>
    <row r="155" spans="1:10" customFormat="1" x14ac:dyDescent="0.3">
      <c r="A155" t="s">
        <v>19</v>
      </c>
      <c r="B155" t="s">
        <v>243</v>
      </c>
      <c r="C155">
        <v>4.8000000000000001E-2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customFormat="1" x14ac:dyDescent="0.3">
      <c r="A156">
        <v>131</v>
      </c>
      <c r="B156" t="s">
        <v>220</v>
      </c>
      <c r="C156">
        <v>6.0999999999999999E-2</v>
      </c>
      <c r="E156">
        <v>4.0000000000000001E-3</v>
      </c>
      <c r="F156">
        <v>4.0000000000000001E-3</v>
      </c>
      <c r="G156">
        <v>1E-3</v>
      </c>
      <c r="H156">
        <v>22.5</v>
      </c>
      <c r="I156">
        <v>59049</v>
      </c>
      <c r="J156">
        <v>208.852</v>
      </c>
    </row>
    <row r="157" spans="1:10" customFormat="1" x14ac:dyDescent="0.3">
      <c r="A157" t="s">
        <v>19</v>
      </c>
      <c r="B157" t="s">
        <v>244</v>
      </c>
      <c r="C157">
        <v>5.8999999999999997E-2</v>
      </c>
      <c r="E157">
        <v>3.0000000000000001E-3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customFormat="1" x14ac:dyDescent="0.3">
      <c r="A158">
        <v>132</v>
      </c>
      <c r="B158" t="s">
        <v>221</v>
      </c>
      <c r="C158">
        <v>7.5999999999999998E-2</v>
      </c>
      <c r="E158">
        <v>1.4E-2</v>
      </c>
      <c r="F158">
        <v>1.2999999999999999E-2</v>
      </c>
      <c r="G158">
        <v>1E-3</v>
      </c>
      <c r="H158">
        <v>10</v>
      </c>
      <c r="I158">
        <v>177147</v>
      </c>
      <c r="J158">
        <v>2330.471</v>
      </c>
    </row>
    <row r="159" spans="1:10" customFormat="1" x14ac:dyDescent="0.3">
      <c r="A159" t="s">
        <v>19</v>
      </c>
      <c r="B159" t="s">
        <v>245</v>
      </c>
      <c r="C159">
        <v>7.2999999999999995E-2</v>
      </c>
      <c r="E159">
        <v>1.2E-2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customFormat="1" x14ac:dyDescent="0.3">
      <c r="A160">
        <v>133</v>
      </c>
      <c r="B160" t="s">
        <v>258</v>
      </c>
      <c r="C160">
        <v>3.5390000000000001</v>
      </c>
      <c r="E160" t="s">
        <v>17</v>
      </c>
      <c r="F160">
        <v>1.734</v>
      </c>
      <c r="G160">
        <v>0</v>
      </c>
      <c r="H160">
        <v>0</v>
      </c>
      <c r="I160">
        <v>1</v>
      </c>
      <c r="J160">
        <v>1.734</v>
      </c>
    </row>
    <row r="161" spans="1:10" customFormat="1" x14ac:dyDescent="0.3">
      <c r="A161" t="s">
        <v>19</v>
      </c>
      <c r="B161" t="s">
        <v>282</v>
      </c>
      <c r="C161">
        <v>2.19</v>
      </c>
      <c r="E161">
        <v>1.734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customFormat="1" x14ac:dyDescent="0.3">
      <c r="A162">
        <v>134</v>
      </c>
      <c r="B162" t="s">
        <v>259</v>
      </c>
      <c r="C162">
        <v>3.2730000000000001</v>
      </c>
      <c r="E162">
        <v>6.6529999999999996</v>
      </c>
      <c r="F162">
        <v>3.4340000000000002</v>
      </c>
      <c r="G162">
        <v>4.5519999999999996</v>
      </c>
      <c r="H162">
        <v>132.6</v>
      </c>
      <c r="I162">
        <v>3</v>
      </c>
      <c r="J162">
        <v>10.302</v>
      </c>
    </row>
    <row r="163" spans="1:10" customFormat="1" x14ac:dyDescent="0.3">
      <c r="A163" t="s">
        <v>19</v>
      </c>
      <c r="B163" t="s">
        <v>283</v>
      </c>
      <c r="C163">
        <v>0.441</v>
      </c>
      <c r="E163">
        <v>0.215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customFormat="1" x14ac:dyDescent="0.3">
      <c r="A164">
        <v>135</v>
      </c>
      <c r="B164" t="s">
        <v>260</v>
      </c>
      <c r="C164">
        <v>3.3210000000000002</v>
      </c>
      <c r="E164">
        <v>7.6050000000000004</v>
      </c>
      <c r="F164">
        <v>3.8250000000000002</v>
      </c>
      <c r="G164">
        <v>5.3460000000000001</v>
      </c>
      <c r="H164">
        <v>139.80000000000001</v>
      </c>
      <c r="I164">
        <v>9</v>
      </c>
      <c r="J164">
        <v>34.420999999999999</v>
      </c>
    </row>
    <row r="165" spans="1:10" customFormat="1" x14ac:dyDescent="0.3">
      <c r="A165" t="s">
        <v>19</v>
      </c>
      <c r="B165" t="s">
        <v>284</v>
      </c>
      <c r="C165">
        <v>0.129</v>
      </c>
      <c r="E165">
        <v>4.4999999999999998E-2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customFormat="1" x14ac:dyDescent="0.3">
      <c r="A166">
        <v>136</v>
      </c>
      <c r="B166" t="s">
        <v>261</v>
      </c>
      <c r="C166">
        <v>2.8410000000000002</v>
      </c>
      <c r="E166">
        <v>3.298</v>
      </c>
      <c r="F166">
        <v>1.6519999999999999</v>
      </c>
      <c r="G166">
        <v>2.3279999999999998</v>
      </c>
      <c r="H166">
        <v>140.9</v>
      </c>
      <c r="I166">
        <v>27</v>
      </c>
      <c r="J166">
        <v>44.607999999999997</v>
      </c>
    </row>
    <row r="167" spans="1:10" customFormat="1" x14ac:dyDescent="0.3">
      <c r="A167" t="s">
        <v>19</v>
      </c>
      <c r="B167" t="s">
        <v>285</v>
      </c>
      <c r="C167">
        <v>6.4000000000000001E-2</v>
      </c>
      <c r="E167">
        <v>6.0000000000000001E-3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customFormat="1" x14ac:dyDescent="0.3">
      <c r="A168">
        <v>137</v>
      </c>
      <c r="B168" t="s">
        <v>262</v>
      </c>
      <c r="C168">
        <v>1.032</v>
      </c>
      <c r="E168">
        <v>0.57499999999999996</v>
      </c>
      <c r="F168">
        <v>0.57499999999999996</v>
      </c>
      <c r="G168">
        <v>0</v>
      </c>
      <c r="H168">
        <v>0</v>
      </c>
      <c r="I168">
        <v>81</v>
      </c>
      <c r="J168">
        <v>46.56</v>
      </c>
    </row>
    <row r="169" spans="1:10" customFormat="1" x14ac:dyDescent="0.3">
      <c r="A169" t="s">
        <v>19</v>
      </c>
      <c r="B169" t="s">
        <v>286</v>
      </c>
      <c r="C169">
        <v>4.5999999999999999E-2</v>
      </c>
      <c r="D169" t="s">
        <v>51</v>
      </c>
      <c r="E169" t="s">
        <v>17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customFormat="1" x14ac:dyDescent="0.3">
      <c r="A170">
        <v>138</v>
      </c>
      <c r="B170" t="s">
        <v>263</v>
      </c>
      <c r="C170">
        <v>0.24199999999999999</v>
      </c>
      <c r="E170">
        <v>0.107</v>
      </c>
      <c r="F170">
        <v>0.107</v>
      </c>
      <c r="G170">
        <v>0</v>
      </c>
      <c r="H170">
        <v>0</v>
      </c>
      <c r="I170">
        <v>243</v>
      </c>
      <c r="J170">
        <v>25.937000000000001</v>
      </c>
    </row>
    <row r="171" spans="1:10" customFormat="1" x14ac:dyDescent="0.3">
      <c r="A171" t="s">
        <v>19</v>
      </c>
      <c r="B171" t="s">
        <v>287</v>
      </c>
      <c r="C171">
        <v>5.3999999999999999E-2</v>
      </c>
      <c r="E171" t="s">
        <v>17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customFormat="1" x14ac:dyDescent="0.3">
      <c r="A172">
        <v>139</v>
      </c>
      <c r="B172" t="s">
        <v>264</v>
      </c>
      <c r="C172">
        <v>9.0999999999999998E-2</v>
      </c>
      <c r="E172">
        <v>2.3E-2</v>
      </c>
      <c r="F172">
        <v>2.3E-2</v>
      </c>
      <c r="G172">
        <v>0</v>
      </c>
      <c r="H172">
        <v>0</v>
      </c>
      <c r="I172">
        <v>729</v>
      </c>
      <c r="J172">
        <v>16.629000000000001</v>
      </c>
    </row>
    <row r="173" spans="1:10" customFormat="1" x14ac:dyDescent="0.3">
      <c r="A173" t="s">
        <v>19</v>
      </c>
      <c r="B173" t="s">
        <v>288</v>
      </c>
      <c r="C173">
        <v>4.8000000000000001E-2</v>
      </c>
      <c r="E173" t="s">
        <v>17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customFormat="1" x14ac:dyDescent="0.3">
      <c r="A174">
        <v>14</v>
      </c>
      <c r="B174" t="s">
        <v>103</v>
      </c>
      <c r="C174">
        <v>0.22900000000000001</v>
      </c>
      <c r="E174">
        <v>0.1</v>
      </c>
      <c r="F174">
        <v>7.2999999999999995E-2</v>
      </c>
      <c r="G174">
        <v>3.7999999999999999E-2</v>
      </c>
      <c r="H174">
        <v>51.4</v>
      </c>
      <c r="I174">
        <v>3</v>
      </c>
      <c r="J174">
        <v>0.219</v>
      </c>
    </row>
    <row r="175" spans="1:10" customFormat="1" x14ac:dyDescent="0.3">
      <c r="A175" t="s">
        <v>19</v>
      </c>
      <c r="B175" t="s">
        <v>127</v>
      </c>
      <c r="C175">
        <v>0.13200000000000001</v>
      </c>
      <c r="E175">
        <v>4.5999999999999999E-2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customFormat="1" x14ac:dyDescent="0.3">
      <c r="A176">
        <v>140</v>
      </c>
      <c r="B176" t="s">
        <v>265</v>
      </c>
      <c r="C176">
        <v>5.2999999999999999E-2</v>
      </c>
      <c r="E176" t="s">
        <v>17</v>
      </c>
      <c r="F176" t="s">
        <v>17</v>
      </c>
      <c r="G176" t="s">
        <v>17</v>
      </c>
      <c r="H176" t="s">
        <v>17</v>
      </c>
      <c r="I176">
        <v>2187</v>
      </c>
      <c r="J176" t="s">
        <v>17</v>
      </c>
    </row>
    <row r="177" spans="1:10" customFormat="1" x14ac:dyDescent="0.3">
      <c r="A177" t="s">
        <v>19</v>
      </c>
      <c r="B177" t="s">
        <v>289</v>
      </c>
      <c r="C177">
        <v>4.2999999999999997E-2</v>
      </c>
      <c r="D177" t="s">
        <v>51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customFormat="1" x14ac:dyDescent="0.3">
      <c r="A178">
        <v>141</v>
      </c>
      <c r="B178" t="s">
        <v>266</v>
      </c>
      <c r="C178">
        <v>5.0999999999999997E-2</v>
      </c>
      <c r="E178" t="s">
        <v>17</v>
      </c>
      <c r="F178" t="s">
        <v>17</v>
      </c>
      <c r="G178" t="s">
        <v>17</v>
      </c>
      <c r="H178" t="s">
        <v>17</v>
      </c>
      <c r="I178">
        <v>6561</v>
      </c>
      <c r="J178" t="s">
        <v>17</v>
      </c>
    </row>
    <row r="179" spans="1:10" customFormat="1" x14ac:dyDescent="0.3">
      <c r="A179" t="s">
        <v>19</v>
      </c>
      <c r="B179" t="s">
        <v>290</v>
      </c>
      <c r="C179">
        <v>4.5999999999999999E-2</v>
      </c>
      <c r="D179" t="s">
        <v>51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customFormat="1" x14ac:dyDescent="0.3">
      <c r="A180">
        <v>142</v>
      </c>
      <c r="B180" t="s">
        <v>267</v>
      </c>
      <c r="C180">
        <v>4.4999999999999998E-2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19683</v>
      </c>
      <c r="J180" t="s">
        <v>17</v>
      </c>
    </row>
    <row r="181" spans="1:10" customFormat="1" x14ac:dyDescent="0.3">
      <c r="A181" t="s">
        <v>19</v>
      </c>
      <c r="B181" t="s">
        <v>291</v>
      </c>
      <c r="C181">
        <v>4.2999999999999997E-2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customFormat="1" x14ac:dyDescent="0.3">
      <c r="A182">
        <v>143</v>
      </c>
      <c r="B182" t="s">
        <v>268</v>
      </c>
      <c r="C182">
        <v>4.7E-2</v>
      </c>
      <c r="D182" t="s">
        <v>51</v>
      </c>
      <c r="E182" t="s">
        <v>17</v>
      </c>
      <c r="F182" t="s">
        <v>17</v>
      </c>
      <c r="G182" t="s">
        <v>17</v>
      </c>
      <c r="H182" t="s">
        <v>17</v>
      </c>
      <c r="I182">
        <v>59049</v>
      </c>
      <c r="J182" t="s">
        <v>17</v>
      </c>
    </row>
    <row r="183" spans="1:10" customFormat="1" x14ac:dyDescent="0.3">
      <c r="A183" t="s">
        <v>19</v>
      </c>
      <c r="B183" t="s">
        <v>292</v>
      </c>
      <c r="C183">
        <v>4.2999999999999997E-2</v>
      </c>
      <c r="D183" t="s">
        <v>51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customFormat="1" x14ac:dyDescent="0.3">
      <c r="A184">
        <v>144</v>
      </c>
      <c r="B184" t="s">
        <v>269</v>
      </c>
      <c r="C184">
        <v>4.4999999999999998E-2</v>
      </c>
      <c r="D184" t="s">
        <v>51</v>
      </c>
      <c r="E184" t="s">
        <v>17</v>
      </c>
      <c r="F184" t="s">
        <v>17</v>
      </c>
      <c r="G184" t="s">
        <v>17</v>
      </c>
      <c r="H184" t="s">
        <v>17</v>
      </c>
      <c r="I184">
        <v>177147</v>
      </c>
      <c r="J184" t="s">
        <v>17</v>
      </c>
    </row>
    <row r="185" spans="1:10" customFormat="1" x14ac:dyDescent="0.3">
      <c r="A185" t="s">
        <v>19</v>
      </c>
      <c r="B185" t="s">
        <v>293</v>
      </c>
      <c r="C185">
        <v>4.3999999999999997E-2</v>
      </c>
      <c r="D185" t="s">
        <v>51</v>
      </c>
      <c r="E185" t="s">
        <v>17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customFormat="1" x14ac:dyDescent="0.3">
      <c r="A186">
        <v>145</v>
      </c>
      <c r="B186" t="s">
        <v>306</v>
      </c>
      <c r="C186">
        <v>1.8460000000000001</v>
      </c>
      <c r="E186">
        <v>1.2829999999999999</v>
      </c>
      <c r="F186">
        <v>1.2829999999999999</v>
      </c>
      <c r="G186">
        <v>0</v>
      </c>
      <c r="H186">
        <v>0</v>
      </c>
      <c r="I186">
        <v>1</v>
      </c>
      <c r="J186">
        <v>1.2829999999999999</v>
      </c>
    </row>
    <row r="187" spans="1:10" customFormat="1" x14ac:dyDescent="0.3">
      <c r="A187" t="s">
        <v>19</v>
      </c>
      <c r="B187" t="s">
        <v>330</v>
      </c>
      <c r="C187">
        <v>3.5049999999999999</v>
      </c>
      <c r="E187" t="s">
        <v>17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customFormat="1" x14ac:dyDescent="0.3">
      <c r="A188">
        <v>146</v>
      </c>
      <c r="B188" t="s">
        <v>307</v>
      </c>
      <c r="C188">
        <v>0.38700000000000001</v>
      </c>
      <c r="E188">
        <v>0.185</v>
      </c>
      <c r="F188">
        <v>0.185</v>
      </c>
      <c r="G188">
        <v>0</v>
      </c>
      <c r="H188">
        <v>0</v>
      </c>
      <c r="I188">
        <v>3</v>
      </c>
      <c r="J188">
        <v>0.55600000000000005</v>
      </c>
    </row>
    <row r="189" spans="1:10" customFormat="1" x14ac:dyDescent="0.3">
      <c r="A189" t="s">
        <v>19</v>
      </c>
      <c r="B189" t="s">
        <v>331</v>
      </c>
      <c r="C189">
        <v>3.5270000000000001</v>
      </c>
      <c r="E189" t="s">
        <v>17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customFormat="1" x14ac:dyDescent="0.3">
      <c r="A190">
        <v>147</v>
      </c>
      <c r="B190" t="s">
        <v>308</v>
      </c>
      <c r="C190">
        <v>9.8000000000000004E-2</v>
      </c>
      <c r="E190">
        <v>2.7E-2</v>
      </c>
      <c r="F190">
        <v>11.885</v>
      </c>
      <c r="G190">
        <v>16.768999999999998</v>
      </c>
      <c r="H190">
        <v>141.1</v>
      </c>
      <c r="I190">
        <v>9</v>
      </c>
      <c r="J190">
        <v>106.965</v>
      </c>
    </row>
    <row r="191" spans="1:10" customFormat="1" x14ac:dyDescent="0.3">
      <c r="A191" t="s">
        <v>19</v>
      </c>
      <c r="B191" t="s">
        <v>332</v>
      </c>
      <c r="C191">
        <v>3.484</v>
      </c>
      <c r="E191">
        <v>23.742999999999999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customFormat="1" x14ac:dyDescent="0.3">
      <c r="A192">
        <v>148</v>
      </c>
      <c r="B192" t="s">
        <v>309</v>
      </c>
      <c r="C192">
        <v>6.2E-2</v>
      </c>
      <c r="E192">
        <v>5.0000000000000001E-3</v>
      </c>
      <c r="F192">
        <v>1.6639999999999999</v>
      </c>
      <c r="G192">
        <v>2.3460000000000001</v>
      </c>
      <c r="H192">
        <v>141</v>
      </c>
      <c r="I192">
        <v>27</v>
      </c>
      <c r="J192">
        <v>44.92</v>
      </c>
    </row>
    <row r="193" spans="1:10" customFormat="1" x14ac:dyDescent="0.3">
      <c r="A193" t="s">
        <v>19</v>
      </c>
      <c r="B193" t="s">
        <v>333</v>
      </c>
      <c r="C193">
        <v>2.8479999999999999</v>
      </c>
      <c r="E193">
        <v>3.3220000000000001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customFormat="1" x14ac:dyDescent="0.3">
      <c r="A194">
        <v>149</v>
      </c>
      <c r="B194" t="s">
        <v>310</v>
      </c>
      <c r="C194">
        <v>4.3999999999999997E-2</v>
      </c>
      <c r="D194" t="s">
        <v>51</v>
      </c>
      <c r="E194" t="s">
        <v>17</v>
      </c>
      <c r="F194">
        <v>0.749</v>
      </c>
      <c r="G194">
        <v>0</v>
      </c>
      <c r="H194">
        <v>0</v>
      </c>
      <c r="I194">
        <v>81</v>
      </c>
      <c r="J194">
        <v>60.707000000000001</v>
      </c>
    </row>
    <row r="195" spans="1:10" customFormat="1" x14ac:dyDescent="0.3">
      <c r="A195" t="s">
        <v>19</v>
      </c>
      <c r="B195" t="s">
        <v>334</v>
      </c>
      <c r="C195">
        <v>1.272</v>
      </c>
      <c r="E195">
        <v>0.749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customFormat="1" x14ac:dyDescent="0.3">
      <c r="A196">
        <v>15</v>
      </c>
      <c r="B196" t="s">
        <v>104</v>
      </c>
      <c r="C196">
        <v>7.0999999999999994E-2</v>
      </c>
      <c r="E196">
        <v>1.0999999999999999E-2</v>
      </c>
      <c r="F196">
        <v>8.9999999999999993E-3</v>
      </c>
      <c r="G196">
        <v>3.0000000000000001E-3</v>
      </c>
      <c r="H196">
        <v>28.4</v>
      </c>
      <c r="I196">
        <v>9</v>
      </c>
      <c r="J196">
        <v>8.3000000000000004E-2</v>
      </c>
    </row>
    <row r="197" spans="1:10" customFormat="1" x14ac:dyDescent="0.3">
      <c r="A197" t="s">
        <v>19</v>
      </c>
      <c r="B197" t="s">
        <v>128</v>
      </c>
      <c r="C197">
        <v>6.6000000000000003E-2</v>
      </c>
      <c r="E197">
        <v>7.0000000000000001E-3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customFormat="1" x14ac:dyDescent="0.3">
      <c r="A198">
        <v>150</v>
      </c>
      <c r="B198" t="s">
        <v>311</v>
      </c>
      <c r="C198">
        <v>4.7E-2</v>
      </c>
      <c r="E198" t="s">
        <v>17</v>
      </c>
      <c r="F198">
        <v>0.11700000000000001</v>
      </c>
      <c r="G198">
        <v>0</v>
      </c>
      <c r="H198">
        <v>0</v>
      </c>
      <c r="I198">
        <v>243</v>
      </c>
      <c r="J198">
        <v>28.472999999999999</v>
      </c>
    </row>
    <row r="199" spans="1:10" customFormat="1" x14ac:dyDescent="0.3">
      <c r="A199" t="s">
        <v>19</v>
      </c>
      <c r="B199" t="s">
        <v>335</v>
      </c>
      <c r="C199">
        <v>0.26100000000000001</v>
      </c>
      <c r="E199">
        <v>0.11700000000000001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customFormat="1" x14ac:dyDescent="0.3">
      <c r="A200">
        <v>151</v>
      </c>
      <c r="B200" t="s">
        <v>312</v>
      </c>
      <c r="C200">
        <v>5.0999999999999997E-2</v>
      </c>
      <c r="E200" t="s">
        <v>17</v>
      </c>
      <c r="F200">
        <v>1.7999999999999999E-2</v>
      </c>
      <c r="G200">
        <v>0</v>
      </c>
      <c r="H200">
        <v>0</v>
      </c>
      <c r="I200">
        <v>729</v>
      </c>
      <c r="J200">
        <v>13.372</v>
      </c>
    </row>
    <row r="201" spans="1:10" customFormat="1" x14ac:dyDescent="0.3">
      <c r="A201" t="s">
        <v>19</v>
      </c>
      <c r="B201" t="s">
        <v>336</v>
      </c>
      <c r="C201">
        <v>8.3000000000000004E-2</v>
      </c>
      <c r="E201">
        <v>1.7999999999999999E-2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customFormat="1" x14ac:dyDescent="0.3">
      <c r="A202">
        <v>152</v>
      </c>
      <c r="B202" t="s">
        <v>313</v>
      </c>
      <c r="C202">
        <v>4.1000000000000002E-2</v>
      </c>
      <c r="D202" t="s">
        <v>51</v>
      </c>
      <c r="E202" t="s">
        <v>17</v>
      </c>
      <c r="F202" t="s">
        <v>17</v>
      </c>
      <c r="G202" t="s">
        <v>17</v>
      </c>
      <c r="H202" t="s">
        <v>17</v>
      </c>
      <c r="I202">
        <v>2187</v>
      </c>
      <c r="J202" t="s">
        <v>17</v>
      </c>
    </row>
    <row r="203" spans="1:10" customFormat="1" x14ac:dyDescent="0.3">
      <c r="A203" t="s">
        <v>19</v>
      </c>
      <c r="B203" t="s">
        <v>337</v>
      </c>
      <c r="C203">
        <v>5.0999999999999997E-2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customFormat="1" x14ac:dyDescent="0.3">
      <c r="A204">
        <v>153</v>
      </c>
      <c r="B204" t="s">
        <v>314</v>
      </c>
      <c r="C204">
        <v>4.1000000000000002E-2</v>
      </c>
      <c r="D204" t="s">
        <v>51</v>
      </c>
      <c r="E204" t="s">
        <v>17</v>
      </c>
      <c r="F204" t="s">
        <v>17</v>
      </c>
      <c r="G204" t="s">
        <v>17</v>
      </c>
      <c r="H204" t="s">
        <v>17</v>
      </c>
      <c r="I204">
        <v>6561</v>
      </c>
      <c r="J204" t="s">
        <v>17</v>
      </c>
    </row>
    <row r="205" spans="1:10" customFormat="1" x14ac:dyDescent="0.3">
      <c r="A205" t="s">
        <v>19</v>
      </c>
      <c r="B205" t="s">
        <v>338</v>
      </c>
      <c r="C205">
        <v>4.2999999999999997E-2</v>
      </c>
      <c r="D205" t="s">
        <v>51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customFormat="1" x14ac:dyDescent="0.3">
      <c r="A206">
        <v>154</v>
      </c>
      <c r="B206" t="s">
        <v>315</v>
      </c>
      <c r="C206">
        <v>5.0999999999999997E-2</v>
      </c>
      <c r="E206" t="s">
        <v>17</v>
      </c>
      <c r="F206" t="s">
        <v>17</v>
      </c>
      <c r="G206" t="s">
        <v>17</v>
      </c>
      <c r="H206" t="s">
        <v>17</v>
      </c>
      <c r="I206">
        <v>19683</v>
      </c>
      <c r="J206" t="s">
        <v>17</v>
      </c>
    </row>
    <row r="207" spans="1:10" customFormat="1" x14ac:dyDescent="0.3">
      <c r="A207" t="s">
        <v>19</v>
      </c>
      <c r="B207" t="s">
        <v>339</v>
      </c>
      <c r="C207">
        <v>4.2999999999999997E-2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customFormat="1" x14ac:dyDescent="0.3">
      <c r="A208">
        <v>155</v>
      </c>
      <c r="B208" t="s">
        <v>316</v>
      </c>
      <c r="C208">
        <v>4.1000000000000002E-2</v>
      </c>
      <c r="D208" t="s">
        <v>51</v>
      </c>
      <c r="E208" t="s">
        <v>17</v>
      </c>
      <c r="F208" t="s">
        <v>17</v>
      </c>
      <c r="G208" t="s">
        <v>17</v>
      </c>
      <c r="H208" t="s">
        <v>17</v>
      </c>
      <c r="I208">
        <v>59049</v>
      </c>
      <c r="J208" t="s">
        <v>17</v>
      </c>
    </row>
    <row r="209" spans="1:10" customFormat="1" x14ac:dyDescent="0.3">
      <c r="A209" t="s">
        <v>19</v>
      </c>
      <c r="B209" t="s">
        <v>340</v>
      </c>
      <c r="C209">
        <v>4.3999999999999997E-2</v>
      </c>
      <c r="D209" t="s">
        <v>51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customFormat="1" x14ac:dyDescent="0.3">
      <c r="A210">
        <v>156</v>
      </c>
      <c r="B210" t="s">
        <v>317</v>
      </c>
      <c r="C210">
        <v>4.1000000000000002E-2</v>
      </c>
      <c r="D210" t="s">
        <v>51</v>
      </c>
      <c r="E210" t="s">
        <v>17</v>
      </c>
      <c r="F210" t="s">
        <v>17</v>
      </c>
      <c r="G210" t="s">
        <v>17</v>
      </c>
      <c r="H210" t="s">
        <v>17</v>
      </c>
      <c r="I210">
        <v>177147</v>
      </c>
      <c r="J210" t="s">
        <v>17</v>
      </c>
    </row>
    <row r="211" spans="1:10" customFormat="1" x14ac:dyDescent="0.3">
      <c r="A211" t="s">
        <v>19</v>
      </c>
      <c r="B211" t="s">
        <v>341</v>
      </c>
      <c r="C211">
        <v>4.2000000000000003E-2</v>
      </c>
      <c r="D211" t="s">
        <v>51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customFormat="1" x14ac:dyDescent="0.3">
      <c r="A212">
        <v>157</v>
      </c>
      <c r="B212" t="s">
        <v>354</v>
      </c>
      <c r="C212">
        <v>3.4780000000000002</v>
      </c>
      <c r="E212">
        <v>20.789000000000001</v>
      </c>
      <c r="F212">
        <v>20.789000000000001</v>
      </c>
      <c r="G212">
        <v>0</v>
      </c>
      <c r="H212">
        <v>0</v>
      </c>
      <c r="I212">
        <v>1</v>
      </c>
      <c r="J212">
        <v>20.789000000000001</v>
      </c>
    </row>
    <row r="213" spans="1:10" customFormat="1" x14ac:dyDescent="0.3">
      <c r="A213" t="s">
        <v>19</v>
      </c>
      <c r="B213" t="s">
        <v>378</v>
      </c>
      <c r="C213">
        <v>3.5139999999999998</v>
      </c>
      <c r="E213" t="s">
        <v>17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customFormat="1" x14ac:dyDescent="0.3">
      <c r="A214">
        <v>158</v>
      </c>
      <c r="B214" t="s">
        <v>355</v>
      </c>
      <c r="C214">
        <v>3.3439999999999999</v>
      </c>
      <c r="E214">
        <v>8.2010000000000005</v>
      </c>
      <c r="F214">
        <v>8.7149999999999999</v>
      </c>
      <c r="G214">
        <v>0.72699999999999998</v>
      </c>
      <c r="H214">
        <v>8.3000000000000007</v>
      </c>
      <c r="I214">
        <v>3</v>
      </c>
      <c r="J214">
        <v>26.146000000000001</v>
      </c>
    </row>
    <row r="215" spans="1:10" customFormat="1" x14ac:dyDescent="0.3">
      <c r="A215" t="s">
        <v>19</v>
      </c>
      <c r="B215" t="s">
        <v>379</v>
      </c>
      <c r="C215">
        <v>3.375</v>
      </c>
      <c r="E215">
        <v>9.2289999999999992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customFormat="1" x14ac:dyDescent="0.3">
      <c r="A216">
        <v>159</v>
      </c>
      <c r="B216" t="s">
        <v>356</v>
      </c>
      <c r="C216">
        <v>2.59</v>
      </c>
      <c r="E216">
        <v>2.5139999999999998</v>
      </c>
      <c r="F216">
        <v>3.4769999999999999</v>
      </c>
      <c r="G216">
        <v>1.3620000000000001</v>
      </c>
      <c r="H216">
        <v>39.200000000000003</v>
      </c>
      <c r="I216">
        <v>9</v>
      </c>
      <c r="J216">
        <v>31.295000000000002</v>
      </c>
    </row>
    <row r="217" spans="1:10" customFormat="1" x14ac:dyDescent="0.3">
      <c r="A217" t="s">
        <v>19</v>
      </c>
      <c r="B217" t="s">
        <v>380</v>
      </c>
      <c r="C217">
        <v>3.0640000000000001</v>
      </c>
      <c r="E217">
        <v>4.4400000000000004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customFormat="1" x14ac:dyDescent="0.3">
      <c r="A218">
        <v>16</v>
      </c>
      <c r="B218" t="s">
        <v>105</v>
      </c>
      <c r="C218">
        <v>4.7E-2</v>
      </c>
      <c r="E218" t="s">
        <v>17</v>
      </c>
      <c r="F218" t="s">
        <v>17</v>
      </c>
      <c r="G218" t="s">
        <v>17</v>
      </c>
      <c r="H218" t="s">
        <v>17</v>
      </c>
      <c r="I218">
        <v>27</v>
      </c>
      <c r="J218" t="s">
        <v>17</v>
      </c>
    </row>
    <row r="219" spans="1:10" customFormat="1" x14ac:dyDescent="0.3">
      <c r="A219" t="s">
        <v>19</v>
      </c>
      <c r="B219" t="s">
        <v>129</v>
      </c>
      <c r="C219">
        <v>4.8000000000000001E-2</v>
      </c>
      <c r="E219" t="s">
        <v>17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customFormat="1" x14ac:dyDescent="0.3">
      <c r="A220">
        <v>160</v>
      </c>
      <c r="B220" t="s">
        <v>357</v>
      </c>
      <c r="C220">
        <v>1.234</v>
      </c>
      <c r="E220">
        <v>0.72</v>
      </c>
      <c r="F220">
        <v>0.69699999999999995</v>
      </c>
      <c r="G220">
        <v>3.2000000000000001E-2</v>
      </c>
      <c r="H220">
        <v>4.5999999999999996</v>
      </c>
      <c r="I220">
        <v>27</v>
      </c>
      <c r="J220">
        <v>18.826000000000001</v>
      </c>
    </row>
    <row r="221" spans="1:10" customFormat="1" x14ac:dyDescent="0.3">
      <c r="A221" t="s">
        <v>19</v>
      </c>
      <c r="B221" t="s">
        <v>381</v>
      </c>
      <c r="C221">
        <v>1.173</v>
      </c>
      <c r="E221">
        <v>0.67400000000000004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customFormat="1" x14ac:dyDescent="0.3">
      <c r="A222">
        <v>161</v>
      </c>
      <c r="B222" t="s">
        <v>358</v>
      </c>
      <c r="C222">
        <v>0.25</v>
      </c>
      <c r="E222">
        <v>0.111</v>
      </c>
      <c r="F222">
        <v>0.108</v>
      </c>
      <c r="G222">
        <v>3.0000000000000001E-3</v>
      </c>
      <c r="H222">
        <v>3.1</v>
      </c>
      <c r="I222">
        <v>81</v>
      </c>
      <c r="J222">
        <v>8.7840000000000007</v>
      </c>
    </row>
    <row r="223" spans="1:10" customFormat="1" x14ac:dyDescent="0.3">
      <c r="A223" t="s">
        <v>19</v>
      </c>
      <c r="B223" t="s">
        <v>382</v>
      </c>
      <c r="C223">
        <v>0.24099999999999999</v>
      </c>
      <c r="E223">
        <v>0.106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customFormat="1" x14ac:dyDescent="0.3">
      <c r="A224">
        <v>162</v>
      </c>
      <c r="B224" t="s">
        <v>359</v>
      </c>
      <c r="C224">
        <v>9.0999999999999998E-2</v>
      </c>
      <c r="E224">
        <v>2.3E-2</v>
      </c>
      <c r="F224">
        <v>2.5999999999999999E-2</v>
      </c>
      <c r="G224">
        <v>4.0000000000000001E-3</v>
      </c>
      <c r="H224">
        <v>16</v>
      </c>
      <c r="I224">
        <v>243</v>
      </c>
      <c r="J224">
        <v>6.2960000000000003</v>
      </c>
    </row>
    <row r="225" spans="1:10" customFormat="1" x14ac:dyDescent="0.3">
      <c r="A225" t="s">
        <v>19</v>
      </c>
      <c r="B225" t="s">
        <v>383</v>
      </c>
      <c r="C225">
        <v>0.10100000000000001</v>
      </c>
      <c r="E225">
        <v>2.9000000000000001E-2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customFormat="1" x14ac:dyDescent="0.3">
      <c r="A226">
        <v>163</v>
      </c>
      <c r="B226" t="s">
        <v>360</v>
      </c>
      <c r="C226">
        <v>6.5000000000000002E-2</v>
      </c>
      <c r="E226">
        <v>7.0000000000000001E-3</v>
      </c>
      <c r="F226">
        <v>7.0000000000000001E-3</v>
      </c>
      <c r="G226">
        <v>0</v>
      </c>
      <c r="H226">
        <v>0</v>
      </c>
      <c r="I226">
        <v>729</v>
      </c>
      <c r="J226">
        <v>5.1920000000000002</v>
      </c>
    </row>
    <row r="227" spans="1:10" customFormat="1" x14ac:dyDescent="0.3">
      <c r="A227" t="s">
        <v>19</v>
      </c>
      <c r="B227" t="s">
        <v>384</v>
      </c>
      <c r="C227">
        <v>4.9000000000000002E-2</v>
      </c>
      <c r="E227" t="s">
        <v>17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customFormat="1" x14ac:dyDescent="0.3">
      <c r="A228">
        <v>164</v>
      </c>
      <c r="B228" t="s">
        <v>361</v>
      </c>
      <c r="C228">
        <v>4.9000000000000002E-2</v>
      </c>
      <c r="E228" t="s">
        <v>17</v>
      </c>
      <c r="F228" t="s">
        <v>17</v>
      </c>
      <c r="G228" t="s">
        <v>17</v>
      </c>
      <c r="H228" t="s">
        <v>17</v>
      </c>
      <c r="I228">
        <v>2187</v>
      </c>
      <c r="J228" t="s">
        <v>17</v>
      </c>
    </row>
    <row r="229" spans="1:10" customFormat="1" x14ac:dyDescent="0.3">
      <c r="A229" t="s">
        <v>19</v>
      </c>
      <c r="B229" t="s">
        <v>385</v>
      </c>
      <c r="C229">
        <v>4.4999999999999998E-2</v>
      </c>
      <c r="D229" t="s">
        <v>51</v>
      </c>
      <c r="E229" t="s">
        <v>17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customFormat="1" x14ac:dyDescent="0.3">
      <c r="A230">
        <v>165</v>
      </c>
      <c r="B230" t="s">
        <v>362</v>
      </c>
      <c r="C230">
        <v>5.0999999999999997E-2</v>
      </c>
      <c r="E230" t="s">
        <v>17</v>
      </c>
      <c r="F230" t="s">
        <v>17</v>
      </c>
      <c r="G230" t="s">
        <v>17</v>
      </c>
      <c r="H230" t="s">
        <v>17</v>
      </c>
      <c r="I230">
        <v>6561</v>
      </c>
      <c r="J230" t="s">
        <v>17</v>
      </c>
    </row>
    <row r="231" spans="1:10" customFormat="1" x14ac:dyDescent="0.3">
      <c r="A231" t="s">
        <v>19</v>
      </c>
      <c r="B231" t="s">
        <v>386</v>
      </c>
      <c r="C231">
        <v>4.4999999999999998E-2</v>
      </c>
      <c r="D231" t="s">
        <v>51</v>
      </c>
      <c r="E231" t="s">
        <v>17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customFormat="1" x14ac:dyDescent="0.3">
      <c r="A232">
        <v>166</v>
      </c>
      <c r="B232" t="s">
        <v>363</v>
      </c>
      <c r="C232">
        <v>4.4999999999999998E-2</v>
      </c>
      <c r="D232" t="s">
        <v>51</v>
      </c>
      <c r="E232" t="s">
        <v>17</v>
      </c>
      <c r="F232" t="s">
        <v>17</v>
      </c>
      <c r="G232" t="s">
        <v>17</v>
      </c>
      <c r="H232" t="s">
        <v>17</v>
      </c>
      <c r="I232">
        <v>19683</v>
      </c>
      <c r="J232" t="s">
        <v>17</v>
      </c>
    </row>
    <row r="233" spans="1:10" customFormat="1" x14ac:dyDescent="0.3">
      <c r="A233" t="s">
        <v>19</v>
      </c>
      <c r="B233" t="s">
        <v>387</v>
      </c>
      <c r="C233">
        <v>4.7E-2</v>
      </c>
      <c r="D233" t="s">
        <v>51</v>
      </c>
      <c r="E233" t="s">
        <v>17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customFormat="1" x14ac:dyDescent="0.3">
      <c r="A234">
        <v>167</v>
      </c>
      <c r="B234" t="s">
        <v>364</v>
      </c>
      <c r="C234">
        <v>4.3999999999999997E-2</v>
      </c>
      <c r="D234" t="s">
        <v>51</v>
      </c>
      <c r="E234" t="s">
        <v>17</v>
      </c>
      <c r="F234" t="s">
        <v>17</v>
      </c>
      <c r="G234" t="s">
        <v>17</v>
      </c>
      <c r="H234" t="s">
        <v>17</v>
      </c>
      <c r="I234">
        <v>59049</v>
      </c>
      <c r="J234" t="s">
        <v>17</v>
      </c>
    </row>
    <row r="235" spans="1:10" customFormat="1" x14ac:dyDescent="0.3">
      <c r="A235" t="s">
        <v>19</v>
      </c>
      <c r="B235" t="s">
        <v>388</v>
      </c>
      <c r="C235">
        <v>4.3999999999999997E-2</v>
      </c>
      <c r="D235" t="s">
        <v>51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customFormat="1" x14ac:dyDescent="0.3">
      <c r="A236">
        <v>168</v>
      </c>
      <c r="B236" t="s">
        <v>365</v>
      </c>
      <c r="C236">
        <v>4.7E-2</v>
      </c>
      <c r="D236" t="s">
        <v>51</v>
      </c>
      <c r="E236" t="s">
        <v>17</v>
      </c>
      <c r="F236" t="s">
        <v>17</v>
      </c>
      <c r="G236" t="s">
        <v>17</v>
      </c>
      <c r="H236" t="s">
        <v>17</v>
      </c>
      <c r="I236">
        <v>177147</v>
      </c>
      <c r="J236" t="s">
        <v>17</v>
      </c>
    </row>
    <row r="237" spans="1:10" customFormat="1" x14ac:dyDescent="0.3">
      <c r="A237" t="s">
        <v>19</v>
      </c>
      <c r="B237" t="s">
        <v>389</v>
      </c>
      <c r="C237">
        <v>4.3999999999999997E-2</v>
      </c>
      <c r="D237" t="s">
        <v>51</v>
      </c>
      <c r="E237" t="s">
        <v>17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customFormat="1" x14ac:dyDescent="0.3">
      <c r="A238">
        <v>17</v>
      </c>
      <c r="B238" t="s">
        <v>106</v>
      </c>
      <c r="C238">
        <v>4.2999999999999997E-2</v>
      </c>
      <c r="D238" t="s">
        <v>51</v>
      </c>
      <c r="E238" t="s">
        <v>17</v>
      </c>
      <c r="F238" t="s">
        <v>17</v>
      </c>
      <c r="G238" t="s">
        <v>17</v>
      </c>
      <c r="H238" t="s">
        <v>17</v>
      </c>
      <c r="I238">
        <v>81</v>
      </c>
      <c r="J238" t="s">
        <v>17</v>
      </c>
    </row>
    <row r="239" spans="1:10" customFormat="1" x14ac:dyDescent="0.3">
      <c r="A239" t="s">
        <v>19</v>
      </c>
      <c r="B239" t="s">
        <v>130</v>
      </c>
      <c r="C239">
        <v>4.2999999999999997E-2</v>
      </c>
      <c r="D239" t="s">
        <v>51</v>
      </c>
      <c r="E239" t="s">
        <v>17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customFormat="1" x14ac:dyDescent="0.3">
      <c r="A240">
        <v>18</v>
      </c>
      <c r="B240" t="s">
        <v>107</v>
      </c>
      <c r="C240">
        <v>4.2999999999999997E-2</v>
      </c>
      <c r="D240" t="s">
        <v>51</v>
      </c>
      <c r="E240" t="s">
        <v>17</v>
      </c>
      <c r="F240" t="s">
        <v>17</v>
      </c>
      <c r="G240" t="s">
        <v>17</v>
      </c>
      <c r="H240" t="s">
        <v>17</v>
      </c>
      <c r="I240">
        <v>243</v>
      </c>
      <c r="J240" t="s">
        <v>17</v>
      </c>
    </row>
    <row r="241" spans="1:10" customFormat="1" x14ac:dyDescent="0.3">
      <c r="A241" t="s">
        <v>19</v>
      </c>
      <c r="B241" t="s">
        <v>131</v>
      </c>
      <c r="C241">
        <v>5.0999999999999997E-2</v>
      </c>
      <c r="E241" t="s">
        <v>17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customFormat="1" x14ac:dyDescent="0.3">
      <c r="A242">
        <v>19</v>
      </c>
      <c r="B242" t="s">
        <v>108</v>
      </c>
      <c r="C242">
        <v>4.2000000000000003E-2</v>
      </c>
      <c r="D242" t="s">
        <v>51</v>
      </c>
      <c r="E242" t="s">
        <v>17</v>
      </c>
      <c r="F242" t="s">
        <v>17</v>
      </c>
      <c r="G242" t="s">
        <v>17</v>
      </c>
      <c r="H242" t="s">
        <v>17</v>
      </c>
      <c r="I242">
        <v>729</v>
      </c>
      <c r="J242" t="s">
        <v>17</v>
      </c>
    </row>
    <row r="243" spans="1:10" customFormat="1" x14ac:dyDescent="0.3">
      <c r="A243" t="s">
        <v>19</v>
      </c>
      <c r="B243" t="s">
        <v>132</v>
      </c>
      <c r="C243">
        <v>4.2999999999999997E-2</v>
      </c>
      <c r="D243" t="s">
        <v>51</v>
      </c>
      <c r="E243" t="s">
        <v>17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customFormat="1" x14ac:dyDescent="0.3">
      <c r="A244">
        <v>20</v>
      </c>
      <c r="B244" t="s">
        <v>109</v>
      </c>
      <c r="C244">
        <v>4.2000000000000003E-2</v>
      </c>
      <c r="D244" t="s">
        <v>51</v>
      </c>
      <c r="E244" t="s">
        <v>17</v>
      </c>
      <c r="F244" t="s">
        <v>17</v>
      </c>
      <c r="G244" t="s">
        <v>17</v>
      </c>
      <c r="H244" t="s">
        <v>17</v>
      </c>
      <c r="I244">
        <v>2187</v>
      </c>
      <c r="J244" t="s">
        <v>17</v>
      </c>
    </row>
    <row r="245" spans="1:10" customFormat="1" x14ac:dyDescent="0.3">
      <c r="A245" t="s">
        <v>19</v>
      </c>
      <c r="B245" t="s">
        <v>133</v>
      </c>
      <c r="C245">
        <v>4.2000000000000003E-2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customFormat="1" x14ac:dyDescent="0.3">
      <c r="A246">
        <v>21</v>
      </c>
      <c r="B246" t="s">
        <v>110</v>
      </c>
      <c r="C246">
        <v>4.2999999999999997E-2</v>
      </c>
      <c r="D246" t="s">
        <v>51</v>
      </c>
      <c r="E246" t="s">
        <v>17</v>
      </c>
      <c r="F246" t="s">
        <v>17</v>
      </c>
      <c r="G246" t="s">
        <v>17</v>
      </c>
      <c r="H246" t="s">
        <v>17</v>
      </c>
      <c r="I246">
        <v>6561</v>
      </c>
      <c r="J246" t="s">
        <v>17</v>
      </c>
    </row>
    <row r="247" spans="1:10" customFormat="1" x14ac:dyDescent="0.3">
      <c r="A247" t="s">
        <v>19</v>
      </c>
      <c r="B247" t="s">
        <v>134</v>
      </c>
      <c r="C247">
        <v>4.9000000000000002E-2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customFormat="1" x14ac:dyDescent="0.3">
      <c r="A248">
        <v>22</v>
      </c>
      <c r="B248" t="s">
        <v>111</v>
      </c>
      <c r="C248">
        <v>4.2000000000000003E-2</v>
      </c>
      <c r="D248" t="s">
        <v>51</v>
      </c>
      <c r="E248" t="s">
        <v>17</v>
      </c>
      <c r="F248" t="s">
        <v>17</v>
      </c>
      <c r="G248" t="s">
        <v>17</v>
      </c>
      <c r="H248" t="s">
        <v>17</v>
      </c>
      <c r="I248">
        <v>19683</v>
      </c>
      <c r="J248" t="s">
        <v>17</v>
      </c>
    </row>
    <row r="249" spans="1:10" customFormat="1" x14ac:dyDescent="0.3">
      <c r="A249" t="s">
        <v>19</v>
      </c>
      <c r="B249" t="s">
        <v>135</v>
      </c>
      <c r="C249">
        <v>4.2000000000000003E-2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customFormat="1" x14ac:dyDescent="0.3">
      <c r="A250">
        <v>23</v>
      </c>
      <c r="B250" t="s">
        <v>112</v>
      </c>
      <c r="C250">
        <v>4.2999999999999997E-2</v>
      </c>
      <c r="D250" t="s">
        <v>51</v>
      </c>
      <c r="E250" t="s">
        <v>17</v>
      </c>
      <c r="F250" t="s">
        <v>17</v>
      </c>
      <c r="G250" t="s">
        <v>17</v>
      </c>
      <c r="H250" t="s">
        <v>17</v>
      </c>
      <c r="I250">
        <v>59049</v>
      </c>
      <c r="J250" t="s">
        <v>17</v>
      </c>
    </row>
    <row r="251" spans="1:10" customFormat="1" x14ac:dyDescent="0.3">
      <c r="A251" t="s">
        <v>19</v>
      </c>
      <c r="B251" t="s">
        <v>136</v>
      </c>
      <c r="C251">
        <v>4.2000000000000003E-2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customFormat="1" x14ac:dyDescent="0.3">
      <c r="A252">
        <v>24</v>
      </c>
      <c r="B252" t="s">
        <v>113</v>
      </c>
      <c r="C252">
        <v>4.5999999999999999E-2</v>
      </c>
      <c r="D252" t="s">
        <v>51</v>
      </c>
      <c r="E252" t="s">
        <v>17</v>
      </c>
      <c r="F252" t="s">
        <v>17</v>
      </c>
      <c r="G252" t="s">
        <v>17</v>
      </c>
      <c r="H252" t="s">
        <v>17</v>
      </c>
      <c r="I252">
        <v>177147</v>
      </c>
      <c r="J252" t="s">
        <v>17</v>
      </c>
    </row>
    <row r="253" spans="1:10" customFormat="1" x14ac:dyDescent="0.3">
      <c r="A253" t="s">
        <v>19</v>
      </c>
      <c r="B253" t="s">
        <v>137</v>
      </c>
      <c r="C253">
        <v>4.2000000000000003E-2</v>
      </c>
      <c r="D253" t="s">
        <v>51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customFormat="1" x14ac:dyDescent="0.3">
      <c r="A254">
        <v>25</v>
      </c>
      <c r="B254" t="s">
        <v>150</v>
      </c>
      <c r="C254">
        <v>1.8069999999999999</v>
      </c>
      <c r="E254">
        <v>1.2390000000000001</v>
      </c>
      <c r="F254">
        <v>1.502</v>
      </c>
      <c r="G254">
        <v>0.372</v>
      </c>
      <c r="H254">
        <v>24.8</v>
      </c>
      <c r="I254">
        <v>1</v>
      </c>
      <c r="J254">
        <v>1.502</v>
      </c>
    </row>
    <row r="255" spans="1:10" customFormat="1" x14ac:dyDescent="0.3">
      <c r="A255" t="s">
        <v>19</v>
      </c>
      <c r="B255" t="s">
        <v>174</v>
      </c>
      <c r="C255">
        <v>2.21</v>
      </c>
      <c r="E255">
        <v>1.7649999999999999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customFormat="1" x14ac:dyDescent="0.3">
      <c r="A256">
        <v>26</v>
      </c>
      <c r="B256" t="s">
        <v>151</v>
      </c>
      <c r="C256">
        <v>0.41499999999999998</v>
      </c>
      <c r="E256">
        <v>0.20100000000000001</v>
      </c>
      <c r="F256">
        <v>0.19600000000000001</v>
      </c>
      <c r="G256">
        <v>6.0000000000000001E-3</v>
      </c>
      <c r="H256">
        <v>3.1</v>
      </c>
      <c r="I256">
        <v>3</v>
      </c>
      <c r="J256">
        <v>0.58899999999999997</v>
      </c>
    </row>
    <row r="257" spans="1:10" customFormat="1" x14ac:dyDescent="0.3">
      <c r="A257" t="s">
        <v>19</v>
      </c>
      <c r="B257" t="s">
        <v>175</v>
      </c>
      <c r="C257">
        <v>0.39900000000000002</v>
      </c>
      <c r="E257">
        <v>0.192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customFormat="1" x14ac:dyDescent="0.3">
      <c r="A258">
        <v>27</v>
      </c>
      <c r="B258" t="s">
        <v>152</v>
      </c>
      <c r="C258">
        <v>0.115</v>
      </c>
      <c r="E258">
        <v>3.6999999999999998E-2</v>
      </c>
      <c r="F258">
        <v>3.5000000000000003E-2</v>
      </c>
      <c r="G258">
        <v>3.0000000000000001E-3</v>
      </c>
      <c r="H258">
        <v>8.8000000000000007</v>
      </c>
      <c r="I258">
        <v>9</v>
      </c>
      <c r="J258">
        <v>0.311</v>
      </c>
    </row>
    <row r="259" spans="1:10" customFormat="1" x14ac:dyDescent="0.3">
      <c r="A259" t="s">
        <v>19</v>
      </c>
      <c r="B259" t="s">
        <v>176</v>
      </c>
      <c r="C259">
        <v>0.107</v>
      </c>
      <c r="E259">
        <v>3.2000000000000001E-2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customFormat="1" x14ac:dyDescent="0.3">
      <c r="A260">
        <v>28</v>
      </c>
      <c r="B260" t="s">
        <v>153</v>
      </c>
      <c r="C260">
        <v>6.6000000000000003E-2</v>
      </c>
      <c r="E260">
        <v>8.0000000000000002E-3</v>
      </c>
      <c r="F260">
        <v>6.0000000000000001E-3</v>
      </c>
      <c r="G260">
        <v>3.0000000000000001E-3</v>
      </c>
      <c r="H260">
        <v>42.2</v>
      </c>
      <c r="I260">
        <v>27</v>
      </c>
      <c r="J260">
        <v>0.16</v>
      </c>
    </row>
    <row r="261" spans="1:10" customFormat="1" x14ac:dyDescent="0.3">
      <c r="A261" t="s">
        <v>19</v>
      </c>
      <c r="B261" t="s">
        <v>177</v>
      </c>
      <c r="C261">
        <v>6.0999999999999999E-2</v>
      </c>
      <c r="E261">
        <v>4.0000000000000001E-3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customFormat="1" x14ac:dyDescent="0.3">
      <c r="A262">
        <v>29</v>
      </c>
      <c r="B262" t="s">
        <v>154</v>
      </c>
      <c r="C262">
        <v>6.4000000000000001E-2</v>
      </c>
      <c r="E262">
        <v>6.0000000000000001E-3</v>
      </c>
      <c r="F262">
        <v>6.0000000000000001E-3</v>
      </c>
      <c r="G262">
        <v>0</v>
      </c>
      <c r="H262">
        <v>0</v>
      </c>
      <c r="I262">
        <v>81</v>
      </c>
      <c r="J262">
        <v>0.51800000000000002</v>
      </c>
    </row>
    <row r="263" spans="1:10" customFormat="1" x14ac:dyDescent="0.3">
      <c r="A263" t="s">
        <v>19</v>
      </c>
      <c r="B263" t="s">
        <v>178</v>
      </c>
      <c r="C263">
        <v>4.7E-2</v>
      </c>
      <c r="D263" t="s">
        <v>51</v>
      </c>
      <c r="E263" t="s">
        <v>17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customFormat="1" x14ac:dyDescent="0.3">
      <c r="A264">
        <v>30</v>
      </c>
      <c r="B264" t="s">
        <v>155</v>
      </c>
      <c r="C264">
        <v>5.5E-2</v>
      </c>
      <c r="E264">
        <v>0</v>
      </c>
      <c r="F264">
        <v>0</v>
      </c>
      <c r="G264">
        <v>0</v>
      </c>
      <c r="H264">
        <v>0</v>
      </c>
      <c r="I264">
        <v>243</v>
      </c>
      <c r="J264">
        <v>4.8000000000000001E-2</v>
      </c>
    </row>
    <row r="265" spans="1:10" customFormat="1" x14ac:dyDescent="0.3">
      <c r="A265" t="s">
        <v>19</v>
      </c>
      <c r="B265" t="s">
        <v>179</v>
      </c>
      <c r="C265">
        <v>4.3999999999999997E-2</v>
      </c>
      <c r="D265" t="s">
        <v>51</v>
      </c>
      <c r="E265" t="s">
        <v>17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customFormat="1" x14ac:dyDescent="0.3">
      <c r="A266">
        <v>31</v>
      </c>
      <c r="B266" t="s">
        <v>156</v>
      </c>
      <c r="C266">
        <v>5.3999999999999999E-2</v>
      </c>
      <c r="E266" t="s">
        <v>17</v>
      </c>
      <c r="F266" t="s">
        <v>17</v>
      </c>
      <c r="G266" t="s">
        <v>17</v>
      </c>
      <c r="H266" t="s">
        <v>17</v>
      </c>
      <c r="I266">
        <v>729</v>
      </c>
      <c r="J266" t="s">
        <v>17</v>
      </c>
    </row>
    <row r="267" spans="1:10" customFormat="1" x14ac:dyDescent="0.3">
      <c r="A267" t="s">
        <v>19</v>
      </c>
      <c r="B267" t="s">
        <v>180</v>
      </c>
      <c r="C267">
        <v>4.2999999999999997E-2</v>
      </c>
      <c r="D267" t="s">
        <v>51</v>
      </c>
      <c r="E267" t="s">
        <v>17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customFormat="1" x14ac:dyDescent="0.3">
      <c r="A268">
        <v>32</v>
      </c>
      <c r="B268" t="s">
        <v>157</v>
      </c>
      <c r="C268">
        <v>5.8999999999999997E-2</v>
      </c>
      <c r="E268">
        <v>3.0000000000000001E-3</v>
      </c>
      <c r="F268">
        <v>3.0000000000000001E-3</v>
      </c>
      <c r="G268">
        <v>0</v>
      </c>
      <c r="H268">
        <v>0</v>
      </c>
      <c r="I268">
        <v>2187</v>
      </c>
      <c r="J268">
        <v>6.5069999999999997</v>
      </c>
    </row>
    <row r="269" spans="1:10" customFormat="1" x14ac:dyDescent="0.3">
      <c r="A269" t="s">
        <v>19</v>
      </c>
      <c r="B269" t="s">
        <v>181</v>
      </c>
      <c r="C269">
        <v>4.7E-2</v>
      </c>
      <c r="D269" t="s">
        <v>51</v>
      </c>
      <c r="E269" t="s">
        <v>17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customFormat="1" x14ac:dyDescent="0.3">
      <c r="A270">
        <v>33</v>
      </c>
      <c r="B270" t="s">
        <v>158</v>
      </c>
      <c r="C270">
        <v>5.2999999999999999E-2</v>
      </c>
      <c r="E270" t="s">
        <v>17</v>
      </c>
      <c r="F270" t="s">
        <v>17</v>
      </c>
      <c r="G270" t="s">
        <v>17</v>
      </c>
      <c r="H270" t="s">
        <v>17</v>
      </c>
      <c r="I270">
        <v>6561</v>
      </c>
      <c r="J270" t="s">
        <v>17</v>
      </c>
    </row>
    <row r="271" spans="1:10" customFormat="1" x14ac:dyDescent="0.3">
      <c r="A271" t="s">
        <v>19</v>
      </c>
      <c r="B271" t="s">
        <v>182</v>
      </c>
      <c r="C271">
        <v>4.3999999999999997E-2</v>
      </c>
      <c r="D271" t="s">
        <v>51</v>
      </c>
      <c r="E271" t="s">
        <v>17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customFormat="1" x14ac:dyDescent="0.3">
      <c r="A272">
        <v>34</v>
      </c>
      <c r="B272" t="s">
        <v>159</v>
      </c>
      <c r="C272">
        <v>4.4999999999999998E-2</v>
      </c>
      <c r="D272" t="s">
        <v>51</v>
      </c>
      <c r="E272" t="s">
        <v>17</v>
      </c>
      <c r="F272" t="s">
        <v>17</v>
      </c>
      <c r="G272" t="s">
        <v>17</v>
      </c>
      <c r="H272" t="s">
        <v>17</v>
      </c>
      <c r="I272">
        <v>19683</v>
      </c>
      <c r="J272" t="s">
        <v>17</v>
      </c>
    </row>
    <row r="273" spans="1:10" customFormat="1" x14ac:dyDescent="0.3">
      <c r="A273" t="s">
        <v>19</v>
      </c>
      <c r="B273" t="s">
        <v>183</v>
      </c>
      <c r="C273">
        <v>4.2999999999999997E-2</v>
      </c>
      <c r="D273" t="s">
        <v>51</v>
      </c>
      <c r="E273" t="s">
        <v>17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customFormat="1" x14ac:dyDescent="0.3">
      <c r="A274">
        <v>35</v>
      </c>
      <c r="B274" t="s">
        <v>160</v>
      </c>
      <c r="C274">
        <v>5.1999999999999998E-2</v>
      </c>
      <c r="E274" t="s">
        <v>17</v>
      </c>
      <c r="F274" t="s">
        <v>17</v>
      </c>
      <c r="G274" t="s">
        <v>17</v>
      </c>
      <c r="H274" t="s">
        <v>17</v>
      </c>
      <c r="I274">
        <v>59049</v>
      </c>
      <c r="J274" t="s">
        <v>17</v>
      </c>
    </row>
    <row r="275" spans="1:10" customFormat="1" x14ac:dyDescent="0.3">
      <c r="A275" t="s">
        <v>19</v>
      </c>
      <c r="B275" t="s">
        <v>184</v>
      </c>
      <c r="C275">
        <v>4.2999999999999997E-2</v>
      </c>
      <c r="D275" t="s">
        <v>51</v>
      </c>
      <c r="E275" t="s">
        <v>17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customFormat="1" x14ac:dyDescent="0.3">
      <c r="A276">
        <v>36</v>
      </c>
      <c r="B276" t="s">
        <v>161</v>
      </c>
      <c r="C276">
        <v>5.7000000000000002E-2</v>
      </c>
      <c r="E276">
        <v>2E-3</v>
      </c>
      <c r="F276">
        <v>2E-3</v>
      </c>
      <c r="G276">
        <v>0</v>
      </c>
      <c r="H276">
        <v>0</v>
      </c>
      <c r="I276">
        <v>177147</v>
      </c>
      <c r="J276">
        <v>266.61500000000001</v>
      </c>
    </row>
    <row r="277" spans="1:10" customFormat="1" x14ac:dyDescent="0.3">
      <c r="A277" t="s">
        <v>19</v>
      </c>
      <c r="B277" t="s">
        <v>185</v>
      </c>
      <c r="C277">
        <v>4.3999999999999997E-2</v>
      </c>
      <c r="D277" t="s">
        <v>51</v>
      </c>
      <c r="E277" t="s">
        <v>17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customFormat="1" x14ac:dyDescent="0.3">
      <c r="A278">
        <v>37</v>
      </c>
      <c r="B278" t="s">
        <v>198</v>
      </c>
      <c r="C278">
        <v>4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customFormat="1" x14ac:dyDescent="0.3">
      <c r="A279" t="s">
        <v>19</v>
      </c>
      <c r="B279" t="s">
        <v>222</v>
      </c>
      <c r="C279">
        <v>3.9750000000000001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customFormat="1" x14ac:dyDescent="0.3">
      <c r="A280">
        <v>38</v>
      </c>
      <c r="B280" t="s">
        <v>199</v>
      </c>
      <c r="C280">
        <v>3.774</v>
      </c>
      <c r="D280" t="s">
        <v>51</v>
      </c>
      <c r="E280" t="s">
        <v>17</v>
      </c>
      <c r="F280" t="s">
        <v>17</v>
      </c>
      <c r="G280" t="s">
        <v>17</v>
      </c>
      <c r="H280" t="s">
        <v>17</v>
      </c>
      <c r="I280">
        <v>3</v>
      </c>
      <c r="J280" t="s">
        <v>17</v>
      </c>
    </row>
    <row r="281" spans="1:10" customFormat="1" x14ac:dyDescent="0.3">
      <c r="A281" t="s">
        <v>19</v>
      </c>
      <c r="B281" t="s">
        <v>223</v>
      </c>
      <c r="C281">
        <v>3.8119999999999998</v>
      </c>
      <c r="D281" t="s">
        <v>51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customFormat="1" x14ac:dyDescent="0.3">
      <c r="A282">
        <v>39</v>
      </c>
      <c r="B282" t="s">
        <v>200</v>
      </c>
      <c r="C282">
        <v>3.6139999999999999</v>
      </c>
      <c r="D282" t="s">
        <v>51</v>
      </c>
      <c r="E282" t="s">
        <v>17</v>
      </c>
      <c r="F282" t="s">
        <v>17</v>
      </c>
      <c r="G282" t="s">
        <v>17</v>
      </c>
      <c r="H282" t="s">
        <v>17</v>
      </c>
      <c r="I282">
        <v>9</v>
      </c>
      <c r="J282" t="s">
        <v>17</v>
      </c>
    </row>
    <row r="283" spans="1:10" customFormat="1" x14ac:dyDescent="0.3">
      <c r="A283" t="s">
        <v>19</v>
      </c>
      <c r="B283" t="s">
        <v>224</v>
      </c>
      <c r="C283">
        <v>3.6429999999999998</v>
      </c>
      <c r="D283" t="s">
        <v>51</v>
      </c>
      <c r="E283" t="s">
        <v>17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customFormat="1" x14ac:dyDescent="0.3">
      <c r="A284">
        <v>40</v>
      </c>
      <c r="B284" t="s">
        <v>201</v>
      </c>
      <c r="C284">
        <v>3.3559999999999999</v>
      </c>
      <c r="E284">
        <v>8.5760000000000005</v>
      </c>
      <c r="F284">
        <v>9.1300000000000008</v>
      </c>
      <c r="G284">
        <v>0.78400000000000003</v>
      </c>
      <c r="H284">
        <v>8.6</v>
      </c>
      <c r="I284">
        <v>27</v>
      </c>
      <c r="J284">
        <v>246.51400000000001</v>
      </c>
    </row>
    <row r="285" spans="1:10" customFormat="1" x14ac:dyDescent="0.3">
      <c r="A285" t="s">
        <v>19</v>
      </c>
      <c r="B285" t="s">
        <v>225</v>
      </c>
      <c r="C285">
        <v>3.3860000000000001</v>
      </c>
      <c r="E285">
        <v>9.6839999999999993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customFormat="1" x14ac:dyDescent="0.3">
      <c r="A286">
        <v>41</v>
      </c>
      <c r="B286" t="s">
        <v>202</v>
      </c>
      <c r="C286">
        <v>1.6040000000000001</v>
      </c>
      <c r="E286">
        <v>1.032</v>
      </c>
      <c r="F286">
        <v>1.036</v>
      </c>
      <c r="G286">
        <v>6.0000000000000001E-3</v>
      </c>
      <c r="H286">
        <v>0.5</v>
      </c>
      <c r="I286">
        <v>81</v>
      </c>
      <c r="J286">
        <v>83.938000000000002</v>
      </c>
    </row>
    <row r="287" spans="1:10" customFormat="1" x14ac:dyDescent="0.3">
      <c r="A287" t="s">
        <v>19</v>
      </c>
      <c r="B287" t="s">
        <v>226</v>
      </c>
      <c r="C287">
        <v>1.6120000000000001</v>
      </c>
      <c r="E287">
        <v>1.04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customFormat="1" x14ac:dyDescent="0.3">
      <c r="A288">
        <v>42</v>
      </c>
      <c r="B288" t="s">
        <v>203</v>
      </c>
      <c r="C288">
        <v>0.372</v>
      </c>
      <c r="E288">
        <v>0.17699999999999999</v>
      </c>
      <c r="F288">
        <v>0.17799999999999999</v>
      </c>
      <c r="G288">
        <v>1E-3</v>
      </c>
      <c r="H288">
        <v>0.6</v>
      </c>
      <c r="I288">
        <v>243</v>
      </c>
      <c r="J288">
        <v>43.177</v>
      </c>
    </row>
    <row r="289" spans="1:10" customFormat="1" x14ac:dyDescent="0.3">
      <c r="A289" t="s">
        <v>19</v>
      </c>
      <c r="B289" t="s">
        <v>227</v>
      </c>
      <c r="C289">
        <v>0.374</v>
      </c>
      <c r="E289">
        <v>0.17799999999999999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customFormat="1" x14ac:dyDescent="0.3">
      <c r="A290">
        <v>43</v>
      </c>
      <c r="B290" t="s">
        <v>204</v>
      </c>
      <c r="C290">
        <v>0.105</v>
      </c>
      <c r="E290">
        <v>3.1E-2</v>
      </c>
      <c r="F290">
        <v>0.03</v>
      </c>
      <c r="G290">
        <v>1E-3</v>
      </c>
      <c r="H290">
        <v>3.8</v>
      </c>
      <c r="I290">
        <v>729</v>
      </c>
      <c r="J290">
        <v>21.946000000000002</v>
      </c>
    </row>
    <row r="291" spans="1:10" customFormat="1" x14ac:dyDescent="0.3">
      <c r="A291" t="s">
        <v>19</v>
      </c>
      <c r="B291" t="s">
        <v>228</v>
      </c>
      <c r="C291">
        <v>0.10199999999999999</v>
      </c>
      <c r="E291">
        <v>2.9000000000000001E-2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customFormat="1" x14ac:dyDescent="0.3">
      <c r="A292">
        <v>44</v>
      </c>
      <c r="B292" t="s">
        <v>205</v>
      </c>
      <c r="C292">
        <v>5.7000000000000002E-2</v>
      </c>
      <c r="E292">
        <v>2E-3</v>
      </c>
      <c r="F292">
        <v>0.01</v>
      </c>
      <c r="G292">
        <v>1.2E-2</v>
      </c>
      <c r="H292">
        <v>120.5</v>
      </c>
      <c r="I292">
        <v>2187</v>
      </c>
      <c r="J292">
        <v>22.228999999999999</v>
      </c>
    </row>
    <row r="293" spans="1:10" customFormat="1" x14ac:dyDescent="0.3">
      <c r="A293" t="s">
        <v>19</v>
      </c>
      <c r="B293" t="s">
        <v>229</v>
      </c>
      <c r="C293">
        <v>8.4000000000000005E-2</v>
      </c>
      <c r="E293">
        <v>1.9E-2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customFormat="1" x14ac:dyDescent="0.3">
      <c r="A294">
        <v>45</v>
      </c>
      <c r="B294" t="s">
        <v>206</v>
      </c>
      <c r="C294">
        <v>5.1999999999999998E-2</v>
      </c>
      <c r="E294" t="s">
        <v>17</v>
      </c>
      <c r="F294" t="s">
        <v>17</v>
      </c>
      <c r="G294" t="s">
        <v>17</v>
      </c>
      <c r="H294" t="s">
        <v>17</v>
      </c>
      <c r="I294">
        <v>6561</v>
      </c>
      <c r="J294" t="s">
        <v>17</v>
      </c>
    </row>
    <row r="295" spans="1:10" customFormat="1" x14ac:dyDescent="0.3">
      <c r="A295" t="s">
        <v>19</v>
      </c>
      <c r="B295" t="s">
        <v>230</v>
      </c>
      <c r="C295">
        <v>4.8000000000000001E-2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customFormat="1" x14ac:dyDescent="0.3">
      <c r="A296">
        <v>46</v>
      </c>
      <c r="B296" t="s">
        <v>207</v>
      </c>
      <c r="C296">
        <v>4.5999999999999999E-2</v>
      </c>
      <c r="D296" t="s">
        <v>51</v>
      </c>
      <c r="E296" t="s">
        <v>17</v>
      </c>
      <c r="F296" t="s">
        <v>17</v>
      </c>
      <c r="G296" t="s">
        <v>17</v>
      </c>
      <c r="H296" t="s">
        <v>17</v>
      </c>
      <c r="I296">
        <v>19683</v>
      </c>
      <c r="J296" t="s">
        <v>17</v>
      </c>
    </row>
    <row r="297" spans="1:10" customFormat="1" x14ac:dyDescent="0.3">
      <c r="A297" t="s">
        <v>19</v>
      </c>
      <c r="B297" t="s">
        <v>231</v>
      </c>
      <c r="C297">
        <v>4.8000000000000001E-2</v>
      </c>
      <c r="E297" t="s">
        <v>17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customFormat="1" x14ac:dyDescent="0.3">
      <c r="A298">
        <v>47</v>
      </c>
      <c r="B298" t="s">
        <v>208</v>
      </c>
      <c r="C298">
        <v>4.3999999999999997E-2</v>
      </c>
      <c r="D298" t="s">
        <v>51</v>
      </c>
      <c r="E298" t="s">
        <v>17</v>
      </c>
      <c r="F298">
        <v>1.0999999999999999E-2</v>
      </c>
      <c r="G298">
        <v>0</v>
      </c>
      <c r="H298">
        <v>0</v>
      </c>
      <c r="I298">
        <v>59049</v>
      </c>
      <c r="J298">
        <v>659.07600000000002</v>
      </c>
    </row>
    <row r="299" spans="1:10" customFormat="1" x14ac:dyDescent="0.3">
      <c r="A299" t="s">
        <v>19</v>
      </c>
      <c r="B299" t="s">
        <v>232</v>
      </c>
      <c r="C299">
        <v>7.0999999999999994E-2</v>
      </c>
      <c r="E299">
        <v>1.0999999999999999E-2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customFormat="1" x14ac:dyDescent="0.3">
      <c r="A300">
        <v>48</v>
      </c>
      <c r="B300" t="s">
        <v>209</v>
      </c>
      <c r="C300">
        <v>4.3999999999999997E-2</v>
      </c>
      <c r="D300" t="s">
        <v>51</v>
      </c>
      <c r="E300" t="s">
        <v>17</v>
      </c>
      <c r="F300" t="s">
        <v>17</v>
      </c>
      <c r="G300" t="s">
        <v>17</v>
      </c>
      <c r="H300" t="s">
        <v>17</v>
      </c>
      <c r="I300">
        <v>177147</v>
      </c>
      <c r="J300" t="s">
        <v>17</v>
      </c>
    </row>
    <row r="301" spans="1:10" customFormat="1" x14ac:dyDescent="0.3">
      <c r="A301" t="s">
        <v>19</v>
      </c>
      <c r="B301" t="s">
        <v>233</v>
      </c>
      <c r="C301">
        <v>4.5999999999999999E-2</v>
      </c>
      <c r="D301" t="s">
        <v>51</v>
      </c>
      <c r="E301" t="s">
        <v>17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customFormat="1" x14ac:dyDescent="0.3">
      <c r="A302">
        <v>49</v>
      </c>
      <c r="B302" t="s">
        <v>246</v>
      </c>
      <c r="C302">
        <v>3.9689999999999999</v>
      </c>
      <c r="D302" t="s">
        <v>51</v>
      </c>
      <c r="E302" t="s">
        <v>17</v>
      </c>
      <c r="F302" t="s">
        <v>17</v>
      </c>
      <c r="G302" t="s">
        <v>17</v>
      </c>
      <c r="H302" t="s">
        <v>17</v>
      </c>
      <c r="I302">
        <v>1</v>
      </c>
      <c r="J302" t="s">
        <v>17</v>
      </c>
    </row>
    <row r="303" spans="1:10" customFormat="1" x14ac:dyDescent="0.3">
      <c r="A303" t="s">
        <v>19</v>
      </c>
      <c r="B303" t="s">
        <v>270</v>
      </c>
      <c r="C303">
        <v>3.9340000000000002</v>
      </c>
      <c r="D303" t="s">
        <v>51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customFormat="1" x14ac:dyDescent="0.3">
      <c r="A304">
        <v>50</v>
      </c>
      <c r="B304" t="s">
        <v>247</v>
      </c>
      <c r="C304">
        <v>3.74</v>
      </c>
      <c r="D304" t="s">
        <v>51</v>
      </c>
      <c r="E304" t="s">
        <v>17</v>
      </c>
      <c r="F304" t="s">
        <v>17</v>
      </c>
      <c r="G304" t="s">
        <v>17</v>
      </c>
      <c r="H304" t="s">
        <v>17</v>
      </c>
      <c r="I304">
        <v>3</v>
      </c>
      <c r="J304" t="s">
        <v>17</v>
      </c>
    </row>
    <row r="305" spans="1:10" customFormat="1" x14ac:dyDescent="0.3">
      <c r="A305" t="s">
        <v>19</v>
      </c>
      <c r="B305" t="s">
        <v>271</v>
      </c>
      <c r="C305">
        <v>3.6349999999999998</v>
      </c>
      <c r="D305" t="s">
        <v>51</v>
      </c>
      <c r="E305" t="s">
        <v>17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customFormat="1" x14ac:dyDescent="0.3">
      <c r="A306">
        <v>51</v>
      </c>
      <c r="B306" t="s">
        <v>248</v>
      </c>
      <c r="C306">
        <v>3.33</v>
      </c>
      <c r="E306">
        <v>7.83</v>
      </c>
      <c r="F306">
        <v>8.2210000000000001</v>
      </c>
      <c r="G306">
        <v>0.55200000000000005</v>
      </c>
      <c r="H306">
        <v>6.7</v>
      </c>
      <c r="I306">
        <v>9</v>
      </c>
      <c r="J306">
        <v>73.984999999999999</v>
      </c>
    </row>
    <row r="307" spans="1:10" customFormat="1" x14ac:dyDescent="0.3">
      <c r="A307" t="s">
        <v>19</v>
      </c>
      <c r="B307" t="s">
        <v>272</v>
      </c>
      <c r="C307">
        <v>3.3570000000000002</v>
      </c>
      <c r="E307">
        <v>8.6110000000000007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customFormat="1" x14ac:dyDescent="0.3">
      <c r="A308">
        <v>52</v>
      </c>
      <c r="B308" t="s">
        <v>249</v>
      </c>
      <c r="C308">
        <v>1.978</v>
      </c>
      <c r="E308">
        <v>1.4390000000000001</v>
      </c>
      <c r="F308">
        <v>1.323</v>
      </c>
      <c r="G308">
        <v>0.16400000000000001</v>
      </c>
      <c r="H308">
        <v>12.4</v>
      </c>
      <c r="I308">
        <v>27</v>
      </c>
      <c r="J308">
        <v>35.729999999999997</v>
      </c>
    </row>
    <row r="309" spans="1:10" customFormat="1" x14ac:dyDescent="0.3">
      <c r="A309" t="s">
        <v>19</v>
      </c>
      <c r="B309" t="s">
        <v>273</v>
      </c>
      <c r="C309">
        <v>1.778</v>
      </c>
      <c r="E309">
        <v>1.208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customFormat="1" x14ac:dyDescent="0.3">
      <c r="A310">
        <v>53</v>
      </c>
      <c r="B310" t="s">
        <v>250</v>
      </c>
      <c r="C310">
        <v>0.53700000000000003</v>
      </c>
      <c r="E310">
        <v>0.26900000000000002</v>
      </c>
      <c r="F310">
        <v>0.24299999999999999</v>
      </c>
      <c r="G310">
        <v>3.6999999999999998E-2</v>
      </c>
      <c r="H310">
        <v>15.1</v>
      </c>
      <c r="I310">
        <v>81</v>
      </c>
      <c r="J310">
        <v>19.684000000000001</v>
      </c>
    </row>
    <row r="311" spans="1:10" customFormat="1" x14ac:dyDescent="0.3">
      <c r="A311" t="s">
        <v>19</v>
      </c>
      <c r="B311" t="s">
        <v>274</v>
      </c>
      <c r="C311">
        <v>0.44500000000000001</v>
      </c>
      <c r="E311">
        <v>0.217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customFormat="1" x14ac:dyDescent="0.3">
      <c r="A312">
        <v>54</v>
      </c>
      <c r="B312" t="s">
        <v>251</v>
      </c>
      <c r="C312">
        <v>0.14099999999999999</v>
      </c>
      <c r="E312">
        <v>5.0999999999999997E-2</v>
      </c>
      <c r="F312">
        <v>5.2999999999999999E-2</v>
      </c>
      <c r="G312">
        <v>3.0000000000000001E-3</v>
      </c>
      <c r="H312">
        <v>5.2</v>
      </c>
      <c r="I312">
        <v>243</v>
      </c>
      <c r="J312">
        <v>12.975</v>
      </c>
    </row>
    <row r="313" spans="1:10" customFormat="1" x14ac:dyDescent="0.3">
      <c r="A313" t="s">
        <v>19</v>
      </c>
      <c r="B313" t="s">
        <v>275</v>
      </c>
      <c r="C313">
        <v>0.14799999999999999</v>
      </c>
      <c r="E313">
        <v>5.5E-2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customFormat="1" x14ac:dyDescent="0.3">
      <c r="A314">
        <v>55</v>
      </c>
      <c r="B314" t="s">
        <v>252</v>
      </c>
      <c r="C314">
        <v>6.5000000000000002E-2</v>
      </c>
      <c r="E314">
        <v>7.0000000000000001E-3</v>
      </c>
      <c r="F314">
        <v>1.4E-2</v>
      </c>
      <c r="G314">
        <v>0.01</v>
      </c>
      <c r="H314">
        <v>69.7</v>
      </c>
      <c r="I314">
        <v>729</v>
      </c>
      <c r="J314">
        <v>9.952</v>
      </c>
    </row>
    <row r="315" spans="1:10" customFormat="1" x14ac:dyDescent="0.3">
      <c r="A315" t="s">
        <v>19</v>
      </c>
      <c r="B315" t="s">
        <v>276</v>
      </c>
      <c r="C315">
        <v>8.5999999999999993E-2</v>
      </c>
      <c r="E315">
        <v>0.02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customFormat="1" x14ac:dyDescent="0.3">
      <c r="A316">
        <v>56</v>
      </c>
      <c r="B316" t="s">
        <v>253</v>
      </c>
      <c r="C316">
        <v>5.7000000000000002E-2</v>
      </c>
      <c r="E316">
        <v>2E-3</v>
      </c>
      <c r="F316">
        <v>1E-3</v>
      </c>
      <c r="G316">
        <v>1E-3</v>
      </c>
      <c r="H316">
        <v>79.400000000000006</v>
      </c>
      <c r="I316">
        <v>2187</v>
      </c>
      <c r="J316">
        <v>2.3210000000000002</v>
      </c>
    </row>
    <row r="317" spans="1:10" customFormat="1" x14ac:dyDescent="0.3">
      <c r="A317" t="s">
        <v>19</v>
      </c>
      <c r="B317" t="s">
        <v>277</v>
      </c>
      <c r="C317">
        <v>5.6000000000000001E-2</v>
      </c>
      <c r="E317">
        <v>0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customFormat="1" x14ac:dyDescent="0.3">
      <c r="A318">
        <v>57</v>
      </c>
      <c r="B318" t="s">
        <v>254</v>
      </c>
      <c r="C318">
        <v>4.7E-2</v>
      </c>
      <c r="D318" t="s">
        <v>51</v>
      </c>
      <c r="E318" t="s">
        <v>17</v>
      </c>
      <c r="F318" t="s">
        <v>17</v>
      </c>
      <c r="G318" t="s">
        <v>17</v>
      </c>
      <c r="H318" t="s">
        <v>17</v>
      </c>
      <c r="I318">
        <v>6561</v>
      </c>
      <c r="J318" t="s">
        <v>17</v>
      </c>
    </row>
    <row r="319" spans="1:10" customFormat="1" x14ac:dyDescent="0.3">
      <c r="A319" t="s">
        <v>19</v>
      </c>
      <c r="B319" t="s">
        <v>278</v>
      </c>
      <c r="C319">
        <v>5.3999999999999999E-2</v>
      </c>
      <c r="E319" t="s">
        <v>17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customFormat="1" x14ac:dyDescent="0.3">
      <c r="A320">
        <v>58</v>
      </c>
      <c r="B320" t="s">
        <v>255</v>
      </c>
      <c r="C320">
        <v>4.3999999999999997E-2</v>
      </c>
      <c r="D320" t="s">
        <v>51</v>
      </c>
      <c r="E320" t="s">
        <v>17</v>
      </c>
      <c r="F320" t="s">
        <v>17</v>
      </c>
      <c r="G320" t="s">
        <v>17</v>
      </c>
      <c r="H320" t="s">
        <v>17</v>
      </c>
      <c r="I320">
        <v>19683</v>
      </c>
      <c r="J320" t="s">
        <v>17</v>
      </c>
    </row>
    <row r="321" spans="1:10" customFormat="1" x14ac:dyDescent="0.3">
      <c r="A321" t="s">
        <v>19</v>
      </c>
      <c r="B321" t="s">
        <v>279</v>
      </c>
      <c r="C321">
        <v>4.4999999999999998E-2</v>
      </c>
      <c r="D321" t="s">
        <v>51</v>
      </c>
      <c r="E321" t="s">
        <v>17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customFormat="1" x14ac:dyDescent="0.3">
      <c r="A322">
        <v>59</v>
      </c>
      <c r="B322" t="s">
        <v>256</v>
      </c>
      <c r="C322">
        <v>5.6000000000000001E-2</v>
      </c>
      <c r="E322">
        <v>0</v>
      </c>
      <c r="F322">
        <v>0</v>
      </c>
      <c r="G322">
        <v>0</v>
      </c>
      <c r="H322">
        <v>0</v>
      </c>
      <c r="I322">
        <v>59049</v>
      </c>
      <c r="J322">
        <v>22.382999999999999</v>
      </c>
    </row>
    <row r="323" spans="1:10" customFormat="1" x14ac:dyDescent="0.3">
      <c r="A323" t="s">
        <v>19</v>
      </c>
      <c r="B323" t="s">
        <v>280</v>
      </c>
      <c r="C323">
        <v>4.8000000000000001E-2</v>
      </c>
      <c r="E323" t="s">
        <v>17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customFormat="1" x14ac:dyDescent="0.3">
      <c r="A324">
        <v>60</v>
      </c>
      <c r="B324" t="s">
        <v>257</v>
      </c>
      <c r="C324">
        <v>4.2999999999999997E-2</v>
      </c>
      <c r="D324" t="s">
        <v>51</v>
      </c>
      <c r="E324" t="s">
        <v>17</v>
      </c>
      <c r="F324">
        <v>1E-3</v>
      </c>
      <c r="G324">
        <v>0</v>
      </c>
      <c r="H324">
        <v>0</v>
      </c>
      <c r="I324">
        <v>177147</v>
      </c>
      <c r="J324">
        <v>253.06</v>
      </c>
    </row>
    <row r="325" spans="1:10" customFormat="1" x14ac:dyDescent="0.3">
      <c r="A325" t="s">
        <v>19</v>
      </c>
      <c r="B325" t="s">
        <v>281</v>
      </c>
      <c r="C325">
        <v>5.7000000000000002E-2</v>
      </c>
      <c r="E325">
        <v>1E-3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customFormat="1" x14ac:dyDescent="0.3">
      <c r="A326">
        <v>61</v>
      </c>
      <c r="B326" t="s">
        <v>294</v>
      </c>
      <c r="C326">
        <v>4</v>
      </c>
      <c r="D326" t="s">
        <v>51</v>
      </c>
      <c r="E326" t="s">
        <v>17</v>
      </c>
      <c r="F326" t="s">
        <v>17</v>
      </c>
      <c r="G326" t="s">
        <v>17</v>
      </c>
      <c r="H326" t="s">
        <v>17</v>
      </c>
      <c r="I326">
        <v>1</v>
      </c>
      <c r="J326" t="s">
        <v>17</v>
      </c>
    </row>
    <row r="327" spans="1:10" customFormat="1" x14ac:dyDescent="0.3">
      <c r="A327" t="s">
        <v>19</v>
      </c>
      <c r="B327" t="s">
        <v>318</v>
      </c>
      <c r="C327">
        <v>4</v>
      </c>
      <c r="D327" t="s">
        <v>51</v>
      </c>
      <c r="E327" t="s">
        <v>17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customFormat="1" x14ac:dyDescent="0.3">
      <c r="A328">
        <v>62</v>
      </c>
      <c r="B328" t="s">
        <v>295</v>
      </c>
      <c r="C328">
        <v>3.93</v>
      </c>
      <c r="D328" t="s">
        <v>51</v>
      </c>
      <c r="E328" t="s">
        <v>17</v>
      </c>
      <c r="F328" t="s">
        <v>17</v>
      </c>
      <c r="G328" t="s">
        <v>17</v>
      </c>
      <c r="H328" t="s">
        <v>17</v>
      </c>
      <c r="I328">
        <v>3</v>
      </c>
      <c r="J328" t="s">
        <v>17</v>
      </c>
    </row>
    <row r="329" spans="1:10" customFormat="1" x14ac:dyDescent="0.3">
      <c r="A329" t="s">
        <v>19</v>
      </c>
      <c r="B329" t="s">
        <v>319</v>
      </c>
      <c r="C329">
        <v>3.84</v>
      </c>
      <c r="D329" t="s">
        <v>51</v>
      </c>
      <c r="E329" t="s">
        <v>17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customFormat="1" x14ac:dyDescent="0.3">
      <c r="A330">
        <v>63</v>
      </c>
      <c r="B330" t="s">
        <v>296</v>
      </c>
      <c r="C330">
        <v>3.6579999999999999</v>
      </c>
      <c r="D330" t="s">
        <v>51</v>
      </c>
      <c r="E330" t="s">
        <v>17</v>
      </c>
      <c r="F330" t="s">
        <v>17</v>
      </c>
      <c r="G330" t="s">
        <v>17</v>
      </c>
      <c r="H330" t="s">
        <v>17</v>
      </c>
      <c r="I330">
        <v>9</v>
      </c>
      <c r="J330" t="s">
        <v>17</v>
      </c>
    </row>
    <row r="331" spans="1:10" customFormat="1" x14ac:dyDescent="0.3">
      <c r="A331" t="s">
        <v>19</v>
      </c>
      <c r="B331" t="s">
        <v>320</v>
      </c>
      <c r="C331">
        <v>3.6539999999999999</v>
      </c>
      <c r="D331" t="s">
        <v>51</v>
      </c>
      <c r="E331" t="s">
        <v>17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customFormat="1" x14ac:dyDescent="0.3">
      <c r="A332">
        <v>64</v>
      </c>
      <c r="B332" t="s">
        <v>297</v>
      </c>
      <c r="C332">
        <v>2.9359999999999999</v>
      </c>
      <c r="E332">
        <v>3.7069999999999999</v>
      </c>
      <c r="F332">
        <v>3.5329999999999999</v>
      </c>
      <c r="G332">
        <v>0.246</v>
      </c>
      <c r="H332">
        <v>7</v>
      </c>
      <c r="I332">
        <v>27</v>
      </c>
      <c r="J332">
        <v>95.394999999999996</v>
      </c>
    </row>
    <row r="333" spans="1:10" customFormat="1" x14ac:dyDescent="0.3">
      <c r="A333" t="s">
        <v>19</v>
      </c>
      <c r="B333" t="s">
        <v>321</v>
      </c>
      <c r="C333">
        <v>2.8570000000000002</v>
      </c>
      <c r="E333">
        <v>3.359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customFormat="1" x14ac:dyDescent="0.3">
      <c r="A334">
        <v>65</v>
      </c>
      <c r="B334" t="s">
        <v>298</v>
      </c>
      <c r="C334">
        <v>0.86099999999999999</v>
      </c>
      <c r="E334">
        <v>0.46200000000000002</v>
      </c>
      <c r="F334">
        <v>0.498</v>
      </c>
      <c r="G334">
        <v>0.05</v>
      </c>
      <c r="H334">
        <v>10</v>
      </c>
      <c r="I334">
        <v>81</v>
      </c>
      <c r="J334">
        <v>40.322000000000003</v>
      </c>
    </row>
    <row r="335" spans="1:10" customFormat="1" x14ac:dyDescent="0.3">
      <c r="A335" t="s">
        <v>19</v>
      </c>
      <c r="B335" t="s">
        <v>322</v>
      </c>
      <c r="C335">
        <v>0.97</v>
      </c>
      <c r="E335">
        <v>0.53300000000000003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customFormat="1" x14ac:dyDescent="0.3">
      <c r="A336">
        <v>66</v>
      </c>
      <c r="B336" t="s">
        <v>299</v>
      </c>
      <c r="C336">
        <v>0.33100000000000002</v>
      </c>
      <c r="E336">
        <v>0.155</v>
      </c>
      <c r="F336">
        <v>0.128</v>
      </c>
      <c r="G336">
        <v>3.9E-2</v>
      </c>
      <c r="H336">
        <v>30.3</v>
      </c>
      <c r="I336">
        <v>243</v>
      </c>
      <c r="J336">
        <v>31.012</v>
      </c>
    </row>
    <row r="337" spans="1:10" customFormat="1" x14ac:dyDescent="0.3">
      <c r="A337" t="s">
        <v>19</v>
      </c>
      <c r="B337" t="s">
        <v>323</v>
      </c>
      <c r="C337">
        <v>0.23</v>
      </c>
      <c r="E337">
        <v>0.1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customFormat="1" x14ac:dyDescent="0.3">
      <c r="A338">
        <v>67</v>
      </c>
      <c r="B338" t="s">
        <v>300</v>
      </c>
      <c r="C338">
        <v>0.13700000000000001</v>
      </c>
      <c r="E338">
        <v>0.05</v>
      </c>
      <c r="F338">
        <v>3.5000000000000003E-2</v>
      </c>
      <c r="G338">
        <v>0.02</v>
      </c>
      <c r="H338">
        <v>57.3</v>
      </c>
      <c r="I338">
        <v>729</v>
      </c>
      <c r="J338">
        <v>25.698</v>
      </c>
    </row>
    <row r="339" spans="1:10" customFormat="1" x14ac:dyDescent="0.3">
      <c r="A339" t="s">
        <v>19</v>
      </c>
      <c r="B339" t="s">
        <v>324</v>
      </c>
      <c r="C339">
        <v>8.6999999999999994E-2</v>
      </c>
      <c r="E339">
        <v>2.1000000000000001E-2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customFormat="1" x14ac:dyDescent="0.3">
      <c r="A340">
        <v>68</v>
      </c>
      <c r="B340" t="s">
        <v>301</v>
      </c>
      <c r="C340">
        <v>0.10100000000000001</v>
      </c>
      <c r="E340">
        <v>2.9000000000000001E-2</v>
      </c>
      <c r="F340">
        <v>1.9E-2</v>
      </c>
      <c r="G340">
        <v>1.4999999999999999E-2</v>
      </c>
      <c r="H340">
        <v>78.3</v>
      </c>
      <c r="I340">
        <v>2187</v>
      </c>
      <c r="J340">
        <v>40.984999999999999</v>
      </c>
    </row>
    <row r="341" spans="1:10" customFormat="1" x14ac:dyDescent="0.3">
      <c r="A341" t="s">
        <v>19</v>
      </c>
      <c r="B341" t="s">
        <v>325</v>
      </c>
      <c r="C341">
        <v>6.7000000000000004E-2</v>
      </c>
      <c r="E341">
        <v>8.0000000000000002E-3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customFormat="1" x14ac:dyDescent="0.3">
      <c r="A342">
        <v>69</v>
      </c>
      <c r="B342" t="s">
        <v>302</v>
      </c>
      <c r="C342">
        <v>8.7999999999999995E-2</v>
      </c>
      <c r="E342">
        <v>2.1000000000000001E-2</v>
      </c>
      <c r="F342">
        <v>1.9E-2</v>
      </c>
      <c r="G342">
        <v>3.0000000000000001E-3</v>
      </c>
      <c r="H342">
        <v>18.399999999999999</v>
      </c>
      <c r="I342">
        <v>6561</v>
      </c>
      <c r="J342">
        <v>123.803</v>
      </c>
    </row>
    <row r="343" spans="1:10" customFormat="1" x14ac:dyDescent="0.3">
      <c r="A343" t="s">
        <v>19</v>
      </c>
      <c r="B343" t="s">
        <v>326</v>
      </c>
      <c r="C343">
        <v>0.08</v>
      </c>
      <c r="E343">
        <v>1.6E-2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customFormat="1" x14ac:dyDescent="0.3">
      <c r="A344">
        <v>70</v>
      </c>
      <c r="B344" t="s">
        <v>303</v>
      </c>
      <c r="C344">
        <v>4.2999999999999997E-2</v>
      </c>
      <c r="D344" t="s">
        <v>51</v>
      </c>
      <c r="E344" t="s">
        <v>17</v>
      </c>
      <c r="F344">
        <v>2.7E-2</v>
      </c>
      <c r="G344">
        <v>0</v>
      </c>
      <c r="H344">
        <v>0</v>
      </c>
      <c r="I344">
        <v>19683</v>
      </c>
      <c r="J344">
        <v>529.77800000000002</v>
      </c>
    </row>
    <row r="345" spans="1:10" customFormat="1" x14ac:dyDescent="0.3">
      <c r="A345" t="s">
        <v>19</v>
      </c>
      <c r="B345" t="s">
        <v>327</v>
      </c>
      <c r="C345">
        <v>9.8000000000000004E-2</v>
      </c>
      <c r="E345">
        <v>2.7E-2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customFormat="1" x14ac:dyDescent="0.3">
      <c r="A346">
        <v>71</v>
      </c>
      <c r="B346" t="s">
        <v>304</v>
      </c>
      <c r="C346">
        <v>4.2000000000000003E-2</v>
      </c>
      <c r="D346" t="s">
        <v>51</v>
      </c>
      <c r="E346" t="s">
        <v>17</v>
      </c>
      <c r="F346">
        <v>1.2999999999999999E-2</v>
      </c>
      <c r="G346">
        <v>0</v>
      </c>
      <c r="H346">
        <v>0</v>
      </c>
      <c r="I346">
        <v>59049</v>
      </c>
      <c r="J346">
        <v>766.01700000000005</v>
      </c>
    </row>
    <row r="347" spans="1:10" customFormat="1" x14ac:dyDescent="0.3">
      <c r="A347" t="s">
        <v>19</v>
      </c>
      <c r="B347" t="s">
        <v>328</v>
      </c>
      <c r="C347">
        <v>7.3999999999999996E-2</v>
      </c>
      <c r="E347">
        <v>1.2999999999999999E-2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customFormat="1" x14ac:dyDescent="0.3">
      <c r="A348">
        <v>72</v>
      </c>
      <c r="B348" t="s">
        <v>305</v>
      </c>
      <c r="C348">
        <v>4.2999999999999997E-2</v>
      </c>
      <c r="D348" t="s">
        <v>51</v>
      </c>
      <c r="E348" t="s">
        <v>17</v>
      </c>
      <c r="F348" t="s">
        <v>17</v>
      </c>
      <c r="G348" t="s">
        <v>17</v>
      </c>
      <c r="H348" t="s">
        <v>17</v>
      </c>
      <c r="I348">
        <v>177147</v>
      </c>
      <c r="J348" t="s">
        <v>17</v>
      </c>
    </row>
    <row r="349" spans="1:10" customFormat="1" x14ac:dyDescent="0.3">
      <c r="A349" t="s">
        <v>19</v>
      </c>
      <c r="B349" t="s">
        <v>329</v>
      </c>
      <c r="C349">
        <v>5.2999999999999999E-2</v>
      </c>
      <c r="E349" t="s">
        <v>17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customFormat="1" x14ac:dyDescent="0.3">
      <c r="A350">
        <v>73</v>
      </c>
      <c r="B350" t="s">
        <v>342</v>
      </c>
      <c r="C350">
        <v>3.7919999999999998</v>
      </c>
      <c r="D350" t="s">
        <v>51</v>
      </c>
      <c r="E350" t="s">
        <v>17</v>
      </c>
      <c r="F350" t="s">
        <v>17</v>
      </c>
      <c r="G350" t="s">
        <v>17</v>
      </c>
      <c r="H350" t="s">
        <v>17</v>
      </c>
      <c r="I350">
        <v>1</v>
      </c>
      <c r="J350" t="s">
        <v>17</v>
      </c>
    </row>
    <row r="351" spans="1:10" customFormat="1" x14ac:dyDescent="0.3">
      <c r="A351" t="s">
        <v>19</v>
      </c>
      <c r="B351" t="s">
        <v>366</v>
      </c>
      <c r="C351">
        <v>3.8210000000000002</v>
      </c>
      <c r="D351" t="s">
        <v>51</v>
      </c>
      <c r="E351" t="s">
        <v>17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customFormat="1" x14ac:dyDescent="0.3">
      <c r="A352">
        <v>74</v>
      </c>
      <c r="B352" t="s">
        <v>343</v>
      </c>
      <c r="C352">
        <v>3.6549999999999998</v>
      </c>
      <c r="D352" t="s">
        <v>51</v>
      </c>
      <c r="E352" t="s">
        <v>17</v>
      </c>
      <c r="F352" t="s">
        <v>17</v>
      </c>
      <c r="G352" t="s">
        <v>17</v>
      </c>
      <c r="H352" t="s">
        <v>17</v>
      </c>
      <c r="I352">
        <v>3</v>
      </c>
      <c r="J352" t="s">
        <v>17</v>
      </c>
    </row>
    <row r="353" spans="1:10" customFormat="1" x14ac:dyDescent="0.3">
      <c r="A353" t="s">
        <v>19</v>
      </c>
      <c r="B353" t="s">
        <v>367</v>
      </c>
      <c r="C353">
        <v>3.6110000000000002</v>
      </c>
      <c r="D353" t="s">
        <v>51</v>
      </c>
      <c r="E353" t="s">
        <v>17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customFormat="1" x14ac:dyDescent="0.3">
      <c r="A354">
        <v>75</v>
      </c>
      <c r="B354" t="s">
        <v>344</v>
      </c>
      <c r="C354">
        <v>3.5249999999999999</v>
      </c>
      <c r="E354" t="s">
        <v>17</v>
      </c>
      <c r="F354">
        <v>6.5730000000000004</v>
      </c>
      <c r="G354">
        <v>0</v>
      </c>
      <c r="H354">
        <v>0</v>
      </c>
      <c r="I354">
        <v>9</v>
      </c>
      <c r="J354">
        <v>59.158999999999999</v>
      </c>
    </row>
    <row r="355" spans="1:10" customFormat="1" x14ac:dyDescent="0.3">
      <c r="A355" t="s">
        <v>19</v>
      </c>
      <c r="B355" t="s">
        <v>368</v>
      </c>
      <c r="C355">
        <v>3.2679999999999998</v>
      </c>
      <c r="E355">
        <v>6.5730000000000004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customFormat="1" x14ac:dyDescent="0.3">
      <c r="A356">
        <v>76</v>
      </c>
      <c r="B356" t="s">
        <v>345</v>
      </c>
      <c r="C356">
        <v>3.246</v>
      </c>
      <c r="E356">
        <v>6.2430000000000003</v>
      </c>
      <c r="F356">
        <v>3.6779999999999999</v>
      </c>
      <c r="G356">
        <v>3.6269999999999998</v>
      </c>
      <c r="H356">
        <v>98.6</v>
      </c>
      <c r="I356">
        <v>27</v>
      </c>
      <c r="J356">
        <v>99.316999999999993</v>
      </c>
    </row>
    <row r="357" spans="1:10" customFormat="1" x14ac:dyDescent="0.3">
      <c r="A357" t="s">
        <v>19</v>
      </c>
      <c r="B357" t="s">
        <v>369</v>
      </c>
      <c r="C357">
        <v>1.6870000000000001</v>
      </c>
      <c r="E357">
        <v>1.113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customFormat="1" x14ac:dyDescent="0.3">
      <c r="A358">
        <v>77</v>
      </c>
      <c r="B358" t="s">
        <v>346</v>
      </c>
      <c r="C358">
        <v>1.077</v>
      </c>
      <c r="E358">
        <v>0.60599999999999998</v>
      </c>
      <c r="F358">
        <v>0.40200000000000002</v>
      </c>
      <c r="G358">
        <v>0.28799999999999998</v>
      </c>
      <c r="H358">
        <v>71.599999999999994</v>
      </c>
      <c r="I358">
        <v>81</v>
      </c>
      <c r="J358">
        <v>32.598999999999997</v>
      </c>
    </row>
    <row r="359" spans="1:10" customFormat="1" x14ac:dyDescent="0.3">
      <c r="A359" t="s">
        <v>19</v>
      </c>
      <c r="B359" t="s">
        <v>370</v>
      </c>
      <c r="C359">
        <v>0.41099999999999998</v>
      </c>
      <c r="E359">
        <v>0.19900000000000001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customFormat="1" x14ac:dyDescent="0.3">
      <c r="A360">
        <v>78</v>
      </c>
      <c r="B360" t="s">
        <v>347</v>
      </c>
      <c r="C360">
        <v>0.35199999999999998</v>
      </c>
      <c r="E360">
        <v>0.16600000000000001</v>
      </c>
      <c r="F360">
        <v>0.128</v>
      </c>
      <c r="G360">
        <v>5.3999999999999999E-2</v>
      </c>
      <c r="H360">
        <v>42.5</v>
      </c>
      <c r="I360">
        <v>243</v>
      </c>
      <c r="J360">
        <v>31.021000000000001</v>
      </c>
    </row>
    <row r="361" spans="1:10" customFormat="1" x14ac:dyDescent="0.3">
      <c r="A361" t="s">
        <v>19</v>
      </c>
      <c r="B361" t="s">
        <v>371</v>
      </c>
      <c r="C361">
        <v>0.21</v>
      </c>
      <c r="E361">
        <v>8.8999999999999996E-2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customFormat="1" x14ac:dyDescent="0.3">
      <c r="A362">
        <v>79</v>
      </c>
      <c r="B362" t="s">
        <v>348</v>
      </c>
      <c r="C362">
        <v>0.123</v>
      </c>
      <c r="E362">
        <v>4.1000000000000002E-2</v>
      </c>
      <c r="F362">
        <v>4.8000000000000001E-2</v>
      </c>
      <c r="G362">
        <v>8.9999999999999993E-3</v>
      </c>
      <c r="H362">
        <v>18.399999999999999</v>
      </c>
      <c r="I362">
        <v>729</v>
      </c>
      <c r="J362">
        <v>34.683</v>
      </c>
    </row>
    <row r="363" spans="1:10" customFormat="1" x14ac:dyDescent="0.3">
      <c r="A363" t="s">
        <v>19</v>
      </c>
      <c r="B363" t="s">
        <v>372</v>
      </c>
      <c r="C363">
        <v>0.14499999999999999</v>
      </c>
      <c r="E363">
        <v>5.3999999999999999E-2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customFormat="1" x14ac:dyDescent="0.3">
      <c r="A364">
        <v>80</v>
      </c>
      <c r="B364" t="s">
        <v>349</v>
      </c>
      <c r="C364">
        <v>5.7000000000000002E-2</v>
      </c>
      <c r="E364">
        <v>1E-3</v>
      </c>
      <c r="F364">
        <v>7.0000000000000001E-3</v>
      </c>
      <c r="G364">
        <v>7.0000000000000001E-3</v>
      </c>
      <c r="H364">
        <v>112</v>
      </c>
      <c r="I364">
        <v>2187</v>
      </c>
      <c r="J364">
        <v>14.231999999999999</v>
      </c>
    </row>
    <row r="365" spans="1:10" customFormat="1" x14ac:dyDescent="0.3">
      <c r="A365" t="s">
        <v>19</v>
      </c>
      <c r="B365" t="s">
        <v>373</v>
      </c>
      <c r="C365">
        <v>7.1999999999999995E-2</v>
      </c>
      <c r="E365">
        <v>1.2E-2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customFormat="1" x14ac:dyDescent="0.3">
      <c r="A366">
        <v>81</v>
      </c>
      <c r="B366" t="s">
        <v>350</v>
      </c>
      <c r="C366">
        <v>0.14499999999999999</v>
      </c>
      <c r="E366">
        <v>5.3999999999999999E-2</v>
      </c>
      <c r="F366">
        <v>4.2999999999999997E-2</v>
      </c>
      <c r="G366">
        <v>1.6E-2</v>
      </c>
      <c r="H366">
        <v>36.700000000000003</v>
      </c>
      <c r="I366">
        <v>6561</v>
      </c>
      <c r="J366">
        <v>280.947</v>
      </c>
    </row>
    <row r="367" spans="1:10" customFormat="1" x14ac:dyDescent="0.3">
      <c r="A367" t="s">
        <v>19</v>
      </c>
      <c r="B367" t="s">
        <v>374</v>
      </c>
      <c r="C367">
        <v>0.106</v>
      </c>
      <c r="E367">
        <v>3.2000000000000001E-2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customFormat="1" x14ac:dyDescent="0.3">
      <c r="A368">
        <v>82</v>
      </c>
      <c r="B368" t="s">
        <v>351</v>
      </c>
      <c r="C368">
        <v>0.19600000000000001</v>
      </c>
      <c r="E368">
        <v>8.1000000000000003E-2</v>
      </c>
      <c r="F368">
        <v>4.9000000000000002E-2</v>
      </c>
      <c r="G368">
        <v>4.7E-2</v>
      </c>
      <c r="H368">
        <v>96.1</v>
      </c>
      <c r="I368">
        <v>19683</v>
      </c>
      <c r="J368">
        <v>954.87400000000002</v>
      </c>
    </row>
    <row r="369" spans="1:10" customFormat="1" x14ac:dyDescent="0.3">
      <c r="A369" t="s">
        <v>19</v>
      </c>
      <c r="B369" t="s">
        <v>375</v>
      </c>
      <c r="C369">
        <v>7.9000000000000001E-2</v>
      </c>
      <c r="E369">
        <v>1.6E-2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customFormat="1" x14ac:dyDescent="0.3">
      <c r="A370">
        <v>83</v>
      </c>
      <c r="B370" t="s">
        <v>352</v>
      </c>
      <c r="C370">
        <v>4.3999999999999997E-2</v>
      </c>
      <c r="D370" t="s">
        <v>51</v>
      </c>
      <c r="E370" t="s">
        <v>17</v>
      </c>
      <c r="F370" t="s">
        <v>17</v>
      </c>
      <c r="G370" t="s">
        <v>17</v>
      </c>
      <c r="H370" t="s">
        <v>17</v>
      </c>
      <c r="I370">
        <v>59049</v>
      </c>
      <c r="J370" t="s">
        <v>17</v>
      </c>
    </row>
    <row r="371" spans="1:10" customFormat="1" x14ac:dyDescent="0.3">
      <c r="A371" t="s">
        <v>19</v>
      </c>
      <c r="B371" t="s">
        <v>376</v>
      </c>
      <c r="C371">
        <v>4.3999999999999997E-2</v>
      </c>
      <c r="D371" t="s">
        <v>51</v>
      </c>
      <c r="E371" t="s">
        <v>17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customFormat="1" x14ac:dyDescent="0.3">
      <c r="A372">
        <v>84</v>
      </c>
      <c r="B372" t="s">
        <v>353</v>
      </c>
      <c r="C372">
        <v>5.2999999999999999E-2</v>
      </c>
      <c r="E372" t="s">
        <v>17</v>
      </c>
      <c r="F372">
        <v>1.6E-2</v>
      </c>
      <c r="G372">
        <v>0</v>
      </c>
      <c r="H372">
        <v>0</v>
      </c>
      <c r="I372">
        <v>177147</v>
      </c>
      <c r="J372">
        <v>2874.4250000000002</v>
      </c>
    </row>
    <row r="373" spans="1:10" customFormat="1" x14ac:dyDescent="0.3">
      <c r="A373" t="s">
        <v>19</v>
      </c>
      <c r="B373" t="s">
        <v>377</v>
      </c>
      <c r="C373">
        <v>0.08</v>
      </c>
      <c r="E373">
        <v>1.6E-2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customFormat="1" x14ac:dyDescent="0.3">
      <c r="A374">
        <v>85</v>
      </c>
      <c r="B374" t="s">
        <v>66</v>
      </c>
      <c r="C374">
        <v>3.6139999999999999</v>
      </c>
      <c r="D374" t="s">
        <v>51</v>
      </c>
      <c r="E374" t="s">
        <v>17</v>
      </c>
      <c r="F374" t="s">
        <v>17</v>
      </c>
      <c r="G374" t="s">
        <v>17</v>
      </c>
      <c r="H374" t="s">
        <v>17</v>
      </c>
      <c r="I374">
        <v>1</v>
      </c>
      <c r="J374" t="s">
        <v>17</v>
      </c>
    </row>
    <row r="375" spans="1:10" customFormat="1" x14ac:dyDescent="0.3">
      <c r="A375" t="s">
        <v>19</v>
      </c>
      <c r="B375" t="s">
        <v>90</v>
      </c>
      <c r="C375">
        <v>3.6160000000000001</v>
      </c>
      <c r="D375" t="s">
        <v>51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customFormat="1" x14ac:dyDescent="0.3">
      <c r="A376">
        <v>86</v>
      </c>
      <c r="B376" t="s">
        <v>67</v>
      </c>
      <c r="C376">
        <v>3.55</v>
      </c>
      <c r="E376" t="s">
        <v>17</v>
      </c>
      <c r="F376" t="s">
        <v>17</v>
      </c>
      <c r="G376" t="s">
        <v>17</v>
      </c>
      <c r="H376" t="s">
        <v>17</v>
      </c>
      <c r="I376">
        <v>3</v>
      </c>
      <c r="J376" t="s">
        <v>17</v>
      </c>
    </row>
    <row r="377" spans="1:10" customFormat="1" x14ac:dyDescent="0.3">
      <c r="A377" t="s">
        <v>19</v>
      </c>
      <c r="B377" t="s">
        <v>91</v>
      </c>
      <c r="C377">
        <v>3.6120000000000001</v>
      </c>
      <c r="D377" t="s">
        <v>51</v>
      </c>
      <c r="E377" t="s">
        <v>17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customFormat="1" x14ac:dyDescent="0.3">
      <c r="A378">
        <v>87</v>
      </c>
      <c r="B378" t="s">
        <v>68</v>
      </c>
      <c r="C378">
        <v>3.323</v>
      </c>
      <c r="E378">
        <v>7.6539999999999999</v>
      </c>
      <c r="F378">
        <v>8.5429999999999993</v>
      </c>
      <c r="G378">
        <v>1.2569999999999999</v>
      </c>
      <c r="H378">
        <v>14.7</v>
      </c>
      <c r="I378">
        <v>9</v>
      </c>
      <c r="J378">
        <v>76.882999999999996</v>
      </c>
    </row>
    <row r="379" spans="1:10" customFormat="1" x14ac:dyDescent="0.3">
      <c r="A379" t="s">
        <v>19</v>
      </c>
      <c r="B379" t="s">
        <v>92</v>
      </c>
      <c r="C379">
        <v>3.38</v>
      </c>
      <c r="E379">
        <v>9.4309999999999992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customFormat="1" x14ac:dyDescent="0.3">
      <c r="A380">
        <v>88</v>
      </c>
      <c r="B380" t="s">
        <v>69</v>
      </c>
      <c r="C380">
        <v>1.7390000000000001</v>
      </c>
      <c r="E380">
        <v>1.167</v>
      </c>
      <c r="F380">
        <v>1.1779999999999999</v>
      </c>
      <c r="G380">
        <v>1.6E-2</v>
      </c>
      <c r="H380">
        <v>1.4</v>
      </c>
      <c r="I380">
        <v>27</v>
      </c>
      <c r="J380">
        <v>31.812000000000001</v>
      </c>
    </row>
    <row r="381" spans="1:10" customFormat="1" x14ac:dyDescent="0.3">
      <c r="A381" t="s">
        <v>19</v>
      </c>
      <c r="B381" t="s">
        <v>93</v>
      </c>
      <c r="C381">
        <v>1.7609999999999999</v>
      </c>
      <c r="E381">
        <v>1.19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customFormat="1" x14ac:dyDescent="0.3">
      <c r="A382">
        <v>89</v>
      </c>
      <c r="B382" t="s">
        <v>70</v>
      </c>
      <c r="C382">
        <v>0.34200000000000003</v>
      </c>
      <c r="E382">
        <v>0.161</v>
      </c>
      <c r="F382">
        <v>0.16600000000000001</v>
      </c>
      <c r="G382">
        <v>7.0000000000000001E-3</v>
      </c>
      <c r="H382">
        <v>4.3</v>
      </c>
      <c r="I382">
        <v>81</v>
      </c>
      <c r="J382">
        <v>13.433</v>
      </c>
    </row>
    <row r="383" spans="1:10" customFormat="1" x14ac:dyDescent="0.3">
      <c r="A383" t="s">
        <v>19</v>
      </c>
      <c r="B383" t="s">
        <v>94</v>
      </c>
      <c r="C383">
        <v>0.36</v>
      </c>
      <c r="E383">
        <v>0.17100000000000001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customFormat="1" x14ac:dyDescent="0.3">
      <c r="A384">
        <v>90</v>
      </c>
      <c r="B384" t="s">
        <v>71</v>
      </c>
      <c r="C384">
        <v>9.7000000000000003E-2</v>
      </c>
      <c r="E384">
        <v>2.7E-2</v>
      </c>
      <c r="F384">
        <v>2.8000000000000001E-2</v>
      </c>
      <c r="G384">
        <v>2E-3</v>
      </c>
      <c r="H384">
        <v>5.7</v>
      </c>
      <c r="I384">
        <v>243</v>
      </c>
      <c r="J384">
        <v>6.71</v>
      </c>
    </row>
    <row r="385" spans="1:10" customFormat="1" x14ac:dyDescent="0.3">
      <c r="A385" t="s">
        <v>19</v>
      </c>
      <c r="B385" t="s">
        <v>95</v>
      </c>
      <c r="C385">
        <v>0.10100000000000001</v>
      </c>
      <c r="E385">
        <v>2.9000000000000001E-2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customFormat="1" x14ac:dyDescent="0.3">
      <c r="A386">
        <v>91</v>
      </c>
      <c r="B386" t="s">
        <v>72</v>
      </c>
      <c r="C386">
        <v>6.0999999999999999E-2</v>
      </c>
      <c r="E386">
        <v>4.0000000000000001E-3</v>
      </c>
      <c r="F386">
        <v>4.0000000000000001E-3</v>
      </c>
      <c r="G386">
        <v>0</v>
      </c>
      <c r="H386">
        <v>0</v>
      </c>
      <c r="I386">
        <v>729</v>
      </c>
      <c r="J386">
        <v>3.0379999999999998</v>
      </c>
    </row>
    <row r="387" spans="1:10" customFormat="1" x14ac:dyDescent="0.3">
      <c r="A387" t="s">
        <v>19</v>
      </c>
      <c r="B387" t="s">
        <v>96</v>
      </c>
      <c r="C387">
        <v>5.5E-2</v>
      </c>
      <c r="E387" t="s">
        <v>17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customFormat="1" x14ac:dyDescent="0.3">
      <c r="A388">
        <v>92</v>
      </c>
      <c r="B388" t="s">
        <v>73</v>
      </c>
      <c r="C388">
        <v>4.9000000000000002E-2</v>
      </c>
      <c r="E388" t="s">
        <v>17</v>
      </c>
      <c r="F388" t="s">
        <v>17</v>
      </c>
      <c r="G388" t="s">
        <v>17</v>
      </c>
      <c r="H388" t="s">
        <v>17</v>
      </c>
      <c r="I388">
        <v>2187</v>
      </c>
      <c r="J388" t="s">
        <v>17</v>
      </c>
    </row>
    <row r="389" spans="1:10" customFormat="1" x14ac:dyDescent="0.3">
      <c r="A389" t="s">
        <v>19</v>
      </c>
      <c r="B389" t="s">
        <v>97</v>
      </c>
      <c r="C389">
        <v>4.7E-2</v>
      </c>
      <c r="D389" t="s">
        <v>51</v>
      </c>
      <c r="E389" t="s">
        <v>17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customFormat="1" x14ac:dyDescent="0.3">
      <c r="A390">
        <v>93</v>
      </c>
      <c r="B390" t="s">
        <v>74</v>
      </c>
      <c r="C390">
        <v>4.4999999999999998E-2</v>
      </c>
      <c r="D390" t="s">
        <v>51</v>
      </c>
      <c r="E390" t="s">
        <v>17</v>
      </c>
      <c r="F390" t="s">
        <v>17</v>
      </c>
      <c r="G390" t="s">
        <v>17</v>
      </c>
      <c r="H390" t="s">
        <v>17</v>
      </c>
      <c r="I390">
        <v>6561</v>
      </c>
      <c r="J390" t="s">
        <v>17</v>
      </c>
    </row>
    <row r="391" spans="1:10" customFormat="1" x14ac:dyDescent="0.3">
      <c r="A391" t="s">
        <v>19</v>
      </c>
      <c r="B391" t="s">
        <v>98</v>
      </c>
      <c r="C391">
        <v>4.3999999999999997E-2</v>
      </c>
      <c r="D391" t="s">
        <v>51</v>
      </c>
      <c r="E391" t="s">
        <v>17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customFormat="1" x14ac:dyDescent="0.3">
      <c r="A392">
        <v>94</v>
      </c>
      <c r="B392" t="s">
        <v>75</v>
      </c>
      <c r="C392">
        <v>5.0999999999999997E-2</v>
      </c>
      <c r="E392" t="s">
        <v>17</v>
      </c>
      <c r="F392" t="s">
        <v>17</v>
      </c>
      <c r="G392" t="s">
        <v>17</v>
      </c>
      <c r="H392" t="s">
        <v>17</v>
      </c>
      <c r="I392">
        <v>19683</v>
      </c>
      <c r="J392" t="s">
        <v>17</v>
      </c>
    </row>
    <row r="393" spans="1:10" customFormat="1" x14ac:dyDescent="0.3">
      <c r="A393" t="s">
        <v>19</v>
      </c>
      <c r="B393" t="s">
        <v>99</v>
      </c>
      <c r="C393">
        <v>4.2999999999999997E-2</v>
      </c>
      <c r="D393" t="s">
        <v>51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customFormat="1" x14ac:dyDescent="0.3">
      <c r="A394">
        <v>95</v>
      </c>
      <c r="B394" t="s">
        <v>76</v>
      </c>
      <c r="C394">
        <v>5.0999999999999997E-2</v>
      </c>
      <c r="E394" t="s">
        <v>17</v>
      </c>
      <c r="F394" t="s">
        <v>17</v>
      </c>
      <c r="G394" t="s">
        <v>17</v>
      </c>
      <c r="H394" t="s">
        <v>17</v>
      </c>
      <c r="I394">
        <v>59049</v>
      </c>
      <c r="J394" t="s">
        <v>17</v>
      </c>
    </row>
    <row r="395" spans="1:10" customFormat="1" x14ac:dyDescent="0.3">
      <c r="A395" t="s">
        <v>19</v>
      </c>
      <c r="B395" t="s">
        <v>100</v>
      </c>
      <c r="C395">
        <v>4.7E-2</v>
      </c>
      <c r="D395" t="s">
        <v>51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customFormat="1" x14ac:dyDescent="0.3">
      <c r="A396">
        <v>96</v>
      </c>
      <c r="B396" t="s">
        <v>77</v>
      </c>
      <c r="C396">
        <v>4.7E-2</v>
      </c>
      <c r="D396" t="s">
        <v>51</v>
      </c>
      <c r="E396" t="s">
        <v>17</v>
      </c>
      <c r="F396" t="s">
        <v>17</v>
      </c>
      <c r="G396" t="s">
        <v>17</v>
      </c>
      <c r="H396" t="s">
        <v>17</v>
      </c>
      <c r="I396">
        <v>177147</v>
      </c>
      <c r="J396" t="s">
        <v>17</v>
      </c>
    </row>
    <row r="397" spans="1:10" customFormat="1" x14ac:dyDescent="0.3">
      <c r="A397" t="s">
        <v>19</v>
      </c>
      <c r="B397" t="s">
        <v>101</v>
      </c>
      <c r="C397">
        <v>4.2999999999999997E-2</v>
      </c>
      <c r="D397" t="s">
        <v>51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customFormat="1" x14ac:dyDescent="0.3">
      <c r="A398" t="s">
        <v>43</v>
      </c>
    </row>
    <row r="399" spans="1:10" customFormat="1" x14ac:dyDescent="0.3">
      <c r="A399" t="s">
        <v>390</v>
      </c>
      <c r="B399" t="s">
        <v>391</v>
      </c>
      <c r="D399" t="s">
        <v>19</v>
      </c>
    </row>
    <row r="400" spans="1:10" customFormat="1" x14ac:dyDescent="0.3">
      <c r="A400" t="s">
        <v>53</v>
      </c>
      <c r="B400" t="s">
        <v>417</v>
      </c>
      <c r="C400">
        <v>133.91999999999999</v>
      </c>
      <c r="D400" t="s">
        <v>418</v>
      </c>
    </row>
    <row r="401" spans="1:1" customFormat="1" x14ac:dyDescent="0.3">
      <c r="A401" t="s">
        <v>50</v>
      </c>
    </row>
    <row r="402" spans="1:1" customFormat="1" x14ac:dyDescent="0.3">
      <c r="A402" t="s">
        <v>579</v>
      </c>
    </row>
  </sheetData>
  <conditionalFormatting sqref="D5:AC5 D4:P4 R4:AC4 D8:AC8 D7:P7 R7:AC7 D11:AC11 D10:P10 R10:AC10 D14:AC14 D13:P13 R13:AC13 D17:AC17 D16:P16 R16:AC16 D23:AC23 D19:P20 D26:AC26 D25:P25 R25:AC25 R22:AC22 D22:P22 D28:AC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:AC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45" priority="16" operator="greaterThan">
      <formula>20</formula>
    </cfRule>
  </conditionalFormatting>
  <conditionalFormatting sqref="R6:AC6">
    <cfRule type="cellIs" dxfId="144" priority="15" operator="greaterThan">
      <formula>20</formula>
    </cfRule>
  </conditionalFormatting>
  <conditionalFormatting sqref="D9:O9">
    <cfRule type="cellIs" dxfId="143" priority="14" operator="greaterThan">
      <formula>20</formula>
    </cfRule>
  </conditionalFormatting>
  <conditionalFormatting sqref="R9:AC9">
    <cfRule type="cellIs" dxfId="142" priority="13" operator="greaterThan">
      <formula>20</formula>
    </cfRule>
  </conditionalFormatting>
  <conditionalFormatting sqref="D12:O12">
    <cfRule type="cellIs" dxfId="141" priority="12" operator="greaterThan">
      <formula>20</formula>
    </cfRule>
  </conditionalFormatting>
  <conditionalFormatting sqref="R12:AC12">
    <cfRule type="cellIs" dxfId="140" priority="11" operator="greaterThan">
      <formula>20</formula>
    </cfRule>
  </conditionalFormatting>
  <conditionalFormatting sqref="D15:O15">
    <cfRule type="cellIs" dxfId="139" priority="10" operator="greaterThan">
      <formula>20</formula>
    </cfRule>
  </conditionalFormatting>
  <conditionalFormatting sqref="R15:AC15">
    <cfRule type="cellIs" dxfId="138" priority="9" operator="greaterThan">
      <formula>20</formula>
    </cfRule>
  </conditionalFormatting>
  <conditionalFormatting sqref="D18:O18">
    <cfRule type="cellIs" dxfId="137" priority="8" operator="greaterThan">
      <formula>20</formula>
    </cfRule>
  </conditionalFormatting>
  <conditionalFormatting sqref="R18:AC18">
    <cfRule type="cellIs" dxfId="136" priority="7" operator="greaterThan">
      <formula>20</formula>
    </cfRule>
  </conditionalFormatting>
  <conditionalFormatting sqref="D21:O21">
    <cfRule type="cellIs" dxfId="135" priority="6" operator="greaterThan">
      <formula>20</formula>
    </cfRule>
  </conditionalFormatting>
  <conditionalFormatting sqref="R21:AC21">
    <cfRule type="cellIs" dxfId="134" priority="5" operator="greaterThan">
      <formula>20</formula>
    </cfRule>
  </conditionalFormatting>
  <conditionalFormatting sqref="D24:O24">
    <cfRule type="cellIs" dxfId="133" priority="4" operator="greaterThan">
      <formula>20</formula>
    </cfRule>
  </conditionalFormatting>
  <conditionalFormatting sqref="R24:AC24">
    <cfRule type="cellIs" dxfId="132" priority="3" operator="greaterThan">
      <formula>20</formula>
    </cfRule>
  </conditionalFormatting>
  <conditionalFormatting sqref="D27:O27">
    <cfRule type="cellIs" dxfId="131" priority="2" operator="greaterThan">
      <formula>20</formula>
    </cfRule>
  </conditionalFormatting>
  <conditionalFormatting sqref="R27:AC27">
    <cfRule type="cellIs" dxfId="130" priority="1" operator="greaterThan">
      <formula>20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402"/>
  <sheetViews>
    <sheetView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6" max="16" width="5.89843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23.6</v>
      </c>
      <c r="C4" s="1" t="s">
        <v>393</v>
      </c>
      <c r="D4">
        <v>5.4800000000000001E-2</v>
      </c>
      <c r="E4">
        <v>5.9200000000000003E-2</v>
      </c>
      <c r="F4">
        <v>7.0599999999999996E-2</v>
      </c>
      <c r="G4">
        <v>5.1200000000000002E-2</v>
      </c>
      <c r="H4">
        <v>5.3999999999999999E-2</v>
      </c>
      <c r="I4">
        <v>5.0500000000000003E-2</v>
      </c>
      <c r="J4">
        <v>4.9099999999999998E-2</v>
      </c>
      <c r="K4">
        <v>4.5100000000000001E-2</v>
      </c>
      <c r="L4">
        <v>5.1200000000000002E-2</v>
      </c>
      <c r="M4">
        <v>4.3999999999999997E-2</v>
      </c>
      <c r="N4">
        <v>4.4900000000000002E-2</v>
      </c>
      <c r="O4">
        <v>4.4699999999999997E-2</v>
      </c>
      <c r="Q4" s="1" t="s">
        <v>400</v>
      </c>
      <c r="R4">
        <v>3.6955</v>
      </c>
      <c r="S4">
        <v>3.7031000000000001</v>
      </c>
      <c r="T4">
        <v>3.4575</v>
      </c>
      <c r="U4">
        <v>2.9830000000000001</v>
      </c>
      <c r="V4">
        <v>2.1288999999999998</v>
      </c>
      <c r="W4">
        <v>1.0215000000000001</v>
      </c>
      <c r="X4">
        <v>0.25650000000000001</v>
      </c>
      <c r="Y4">
        <v>0.1079</v>
      </c>
      <c r="Z4">
        <v>6.9500000000000006E-2</v>
      </c>
      <c r="AA4">
        <v>5.4100000000000002E-2</v>
      </c>
      <c r="AB4">
        <v>4.6899999999999997E-2</v>
      </c>
      <c r="AC4">
        <v>4.8599999999999997E-2</v>
      </c>
    </row>
    <row r="5" spans="1:29" x14ac:dyDescent="0.3">
      <c r="C5" s="1"/>
      <c r="D5">
        <v>5.2400000000000002E-2</v>
      </c>
      <c r="E5">
        <v>4.7100000000000003E-2</v>
      </c>
      <c r="F5">
        <v>4.41E-2</v>
      </c>
      <c r="G5">
        <v>4.53E-2</v>
      </c>
      <c r="H5">
        <v>4.4499999999999998E-2</v>
      </c>
      <c r="I5">
        <v>4.2299999999999997E-2</v>
      </c>
      <c r="J5">
        <v>4.8099999999999997E-2</v>
      </c>
      <c r="K5">
        <v>4.7899999999999998E-2</v>
      </c>
      <c r="L5">
        <v>4.6199999999999998E-2</v>
      </c>
      <c r="M5">
        <v>4.5600000000000002E-2</v>
      </c>
      <c r="N5">
        <v>5.7799999999999997E-2</v>
      </c>
      <c r="O5">
        <v>4.2700000000000002E-2</v>
      </c>
      <c r="R5">
        <v>3.5265</v>
      </c>
      <c r="S5">
        <v>3.59</v>
      </c>
      <c r="T5">
        <v>3.4344000000000001</v>
      </c>
      <c r="U5">
        <v>2.8841999999999999</v>
      </c>
      <c r="V5">
        <v>1.9196</v>
      </c>
      <c r="W5">
        <v>0.84350000000000003</v>
      </c>
      <c r="X5">
        <v>0.34860000000000002</v>
      </c>
      <c r="Y5">
        <v>0.13300000000000001</v>
      </c>
      <c r="Z5">
        <v>8.8900000000000007E-2</v>
      </c>
      <c r="AA5">
        <v>0.06</v>
      </c>
      <c r="AB5">
        <v>5.0999999999999997E-2</v>
      </c>
      <c r="AC5">
        <v>4.7199999999999999E-2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3.166149766506928</v>
      </c>
      <c r="E6" s="10">
        <f>_xlfn.STDEV.S(E4:E5)/AVERAGE(E4:E5)*100</f>
        <v>16.09782135909165</v>
      </c>
      <c r="F6" s="10">
        <f t="shared" ref="F6:O6" si="0">_xlfn.STDEV.S(F4:F5)/AVERAGE(F4:F5)*100</f>
        <v>32.673635050468185</v>
      </c>
      <c r="G6" s="10">
        <f>_xlfn.STDEV.S(G4:G5)/AVERAGE(G4:G5)*100</f>
        <v>8.6464870652862835</v>
      </c>
      <c r="H6" s="10">
        <f t="shared" si="0"/>
        <v>13.63962319040041</v>
      </c>
      <c r="I6" s="10">
        <f t="shared" si="0"/>
        <v>12.496283633038134</v>
      </c>
      <c r="J6" s="10">
        <f t="shared" si="0"/>
        <v>1.4549522246636795</v>
      </c>
      <c r="K6" s="10">
        <f t="shared" si="0"/>
        <v>4.2578472845641526</v>
      </c>
      <c r="L6" s="10">
        <f t="shared" si="0"/>
        <v>7.2598232154676392</v>
      </c>
      <c r="M6" s="10">
        <f t="shared" si="0"/>
        <v>2.5253813613805338</v>
      </c>
      <c r="N6" s="10">
        <f t="shared" si="0"/>
        <v>17.763734133021376</v>
      </c>
      <c r="O6" s="10">
        <f t="shared" si="0"/>
        <v>3.2361866415860212</v>
      </c>
      <c r="Q6" s="11" t="s">
        <v>475</v>
      </c>
      <c r="R6" s="10">
        <f>_xlfn.STDEV.S(R4:R5)/AVERAGE(R4:R5)*100</f>
        <v>3.3093615624626578</v>
      </c>
      <c r="S6" s="10">
        <f>_xlfn.STDEV.S(S4:S5)/AVERAGE(S4:S5)*100</f>
        <v>2.1931353457980465</v>
      </c>
      <c r="T6" s="10">
        <f t="shared" ref="T6:AC6" si="1">_xlfn.STDEV.S(T4:T5)/AVERAGE(T4:T5)*100</f>
        <v>0.47401055283475318</v>
      </c>
      <c r="U6" s="10">
        <f>_xlfn.STDEV.S(U4:U5)/AVERAGE(U4:U5)*100</f>
        <v>2.381447708659362</v>
      </c>
      <c r="V6" s="10">
        <f t="shared" si="1"/>
        <v>7.3112238756252568</v>
      </c>
      <c r="W6" s="10">
        <f t="shared" si="1"/>
        <v>13.497587887528736</v>
      </c>
      <c r="X6" s="10">
        <f t="shared" si="1"/>
        <v>21.525213864578159</v>
      </c>
      <c r="Y6" s="10">
        <f t="shared" si="1"/>
        <v>14.735060363455666</v>
      </c>
      <c r="Z6" s="10">
        <f t="shared" si="1"/>
        <v>17.320544892700767</v>
      </c>
      <c r="AA6" s="10">
        <f t="shared" si="1"/>
        <v>7.3127607519730535</v>
      </c>
      <c r="AB6" s="10">
        <f t="shared" si="1"/>
        <v>5.9226512826656688</v>
      </c>
      <c r="AC6" s="10">
        <f t="shared" si="1"/>
        <v>2.0667004043030595</v>
      </c>
    </row>
    <row r="7" spans="1:29" x14ac:dyDescent="0.3">
      <c r="C7" s="1" t="s">
        <v>548</v>
      </c>
      <c r="D7">
        <v>3.6638999999999999</v>
      </c>
      <c r="E7">
        <v>3.5695000000000001</v>
      </c>
      <c r="F7">
        <v>3.5365000000000002</v>
      </c>
      <c r="G7">
        <v>2.6438999999999999</v>
      </c>
      <c r="H7">
        <v>0.63719999999999999</v>
      </c>
      <c r="I7">
        <v>0.13569999999999999</v>
      </c>
      <c r="J7">
        <v>6.3100000000000003E-2</v>
      </c>
      <c r="K7">
        <v>4.7899999999999998E-2</v>
      </c>
      <c r="L7">
        <v>4.6399999999999997E-2</v>
      </c>
      <c r="M7">
        <v>4.4999999999999998E-2</v>
      </c>
      <c r="N7">
        <v>4.41E-2</v>
      </c>
      <c r="O7">
        <v>4.4299999999999999E-2</v>
      </c>
      <c r="Q7" s="1" t="s">
        <v>555</v>
      </c>
      <c r="R7">
        <v>3.8088000000000002</v>
      </c>
      <c r="S7">
        <v>3.7749000000000001</v>
      </c>
      <c r="T7">
        <v>3.7456</v>
      </c>
      <c r="U7">
        <v>3.5402999999999998</v>
      </c>
      <c r="V7">
        <v>2.0796999999999999</v>
      </c>
      <c r="W7">
        <v>0.38080000000000003</v>
      </c>
      <c r="X7">
        <v>0.124</v>
      </c>
      <c r="Y7">
        <v>6.2300000000000001E-2</v>
      </c>
      <c r="Z7">
        <v>4.87E-2</v>
      </c>
      <c r="AA7">
        <v>5.4300000000000001E-2</v>
      </c>
      <c r="AB7">
        <v>4.53E-2</v>
      </c>
      <c r="AC7">
        <v>4.4200000000000003E-2</v>
      </c>
    </row>
    <row r="8" spans="1:29" x14ac:dyDescent="0.3">
      <c r="C8" s="1"/>
      <c r="D8">
        <v>3.7641</v>
      </c>
      <c r="E8">
        <v>3.5964999999999998</v>
      </c>
      <c r="F8">
        <v>3.5531999999999999</v>
      </c>
      <c r="G8">
        <v>2.4466999999999999</v>
      </c>
      <c r="H8">
        <v>0.59489999999999998</v>
      </c>
      <c r="I8">
        <v>0.15809999999999999</v>
      </c>
      <c r="J8">
        <v>6.7199999999999996E-2</v>
      </c>
      <c r="K8">
        <v>4.9200000000000001E-2</v>
      </c>
      <c r="L8">
        <v>4.5900000000000003E-2</v>
      </c>
      <c r="M8">
        <v>4.4999999999999998E-2</v>
      </c>
      <c r="N8">
        <v>4.4299999999999999E-2</v>
      </c>
      <c r="O8">
        <v>4.7E-2</v>
      </c>
      <c r="R8">
        <v>3.7776000000000001</v>
      </c>
      <c r="S8">
        <v>3.7343000000000002</v>
      </c>
      <c r="T8">
        <v>3.7288999999999999</v>
      </c>
      <c r="U8">
        <v>3.5190999999999999</v>
      </c>
      <c r="V8">
        <v>2.0261999999999998</v>
      </c>
      <c r="W8">
        <v>0.44769999999999999</v>
      </c>
      <c r="X8">
        <v>0.1208</v>
      </c>
      <c r="Y8">
        <v>6.0499999999999998E-2</v>
      </c>
      <c r="Z8">
        <v>4.9299999999999997E-2</v>
      </c>
      <c r="AA8">
        <v>4.58E-2</v>
      </c>
      <c r="AB8">
        <v>4.8800000000000003E-2</v>
      </c>
      <c r="AC8">
        <v>4.5400000000000003E-2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1.9077032707294592</v>
      </c>
      <c r="E9" s="10">
        <f>_xlfn.STDEV.S(E7:E8)/AVERAGE(E7:E8)*100</f>
        <v>0.53284630455028092</v>
      </c>
      <c r="F9" s="10">
        <f t="shared" ref="F9:O9" si="2">_xlfn.STDEV.S(F7:F8)/AVERAGE(F7:F8)*100</f>
        <v>0.33312222649238027</v>
      </c>
      <c r="G9" s="10">
        <f>_xlfn.STDEV.S(G7:G8)/AVERAGE(G7:G8)*100</f>
        <v>5.4783898656341963</v>
      </c>
      <c r="H9" s="10">
        <f t="shared" si="2"/>
        <v>4.8552255245825773</v>
      </c>
      <c r="I9" s="10">
        <f t="shared" si="2"/>
        <v>10.782295370033133</v>
      </c>
      <c r="J9" s="10">
        <f t="shared" si="2"/>
        <v>4.4499429053949955</v>
      </c>
      <c r="K9" s="10">
        <f t="shared" si="2"/>
        <v>1.8933858198609963</v>
      </c>
      <c r="L9" s="10">
        <f t="shared" si="2"/>
        <v>0.76609618763438614</v>
      </c>
      <c r="M9" s="10">
        <f t="shared" si="2"/>
        <v>0</v>
      </c>
      <c r="N9" s="10">
        <f t="shared" si="2"/>
        <v>0.31995781954142222</v>
      </c>
      <c r="O9" s="10">
        <f t="shared" si="2"/>
        <v>4.1822306882884543</v>
      </c>
      <c r="Q9" s="11" t="s">
        <v>475</v>
      </c>
      <c r="R9" s="10">
        <f>_xlfn.STDEV.S(R7:R8)/AVERAGE(R7:R8)*100</f>
        <v>0.58161266405726997</v>
      </c>
      <c r="S9" s="10">
        <f>_xlfn.STDEV.S(S7:S8)/AVERAGE(S7:S8)*100</f>
        <v>0.76462300421280049</v>
      </c>
      <c r="T9" s="10">
        <f t="shared" ref="T9:AC9" si="3">_xlfn.STDEV.S(T7:T8)/AVERAGE(T7:T8)*100</f>
        <v>0.31597252647843888</v>
      </c>
      <c r="U9" s="10">
        <f>_xlfn.STDEV.S(U7:U8)/AVERAGE(U7:U8)*100</f>
        <v>0.42470078933492156</v>
      </c>
      <c r="V9" s="10">
        <f t="shared" si="3"/>
        <v>1.8427245083163428</v>
      </c>
      <c r="W9" s="10">
        <f t="shared" si="3"/>
        <v>11.419539809627038</v>
      </c>
      <c r="X9" s="10">
        <f t="shared" si="3"/>
        <v>1.8486451795726702</v>
      </c>
      <c r="Y9" s="10">
        <f t="shared" si="3"/>
        <v>2.0729514757911853</v>
      </c>
      <c r="Z9" s="10">
        <f t="shared" si="3"/>
        <v>0.86584503818760394</v>
      </c>
      <c r="AA9" s="10">
        <f t="shared" si="3"/>
        <v>12.008806473697611</v>
      </c>
      <c r="AB9" s="10">
        <f t="shared" si="3"/>
        <v>5.2600929525035456</v>
      </c>
      <c r="AC9" s="10">
        <f t="shared" si="3"/>
        <v>1.8940360210353946</v>
      </c>
    </row>
    <row r="10" spans="1:29" x14ac:dyDescent="0.3">
      <c r="C10" s="1" t="s">
        <v>549</v>
      </c>
      <c r="D10">
        <v>3.7919999999999998</v>
      </c>
      <c r="E10">
        <v>3.7677999999999998</v>
      </c>
      <c r="F10">
        <v>3.2926000000000002</v>
      </c>
      <c r="G10">
        <v>1.1718999999999999</v>
      </c>
      <c r="H10">
        <v>0.28699999999999998</v>
      </c>
      <c r="I10">
        <v>8.5699999999999998E-2</v>
      </c>
      <c r="J10">
        <v>5.28E-2</v>
      </c>
      <c r="K10">
        <v>4.5100000000000001E-2</v>
      </c>
      <c r="L10">
        <v>4.2999999999999997E-2</v>
      </c>
      <c r="M10">
        <v>4.2599999999999999E-2</v>
      </c>
      <c r="N10">
        <v>4.3499999999999997E-2</v>
      </c>
      <c r="O10">
        <v>4.4900000000000002E-2</v>
      </c>
      <c r="Q10" s="1" t="s">
        <v>556</v>
      </c>
      <c r="R10">
        <v>3.8426</v>
      </c>
      <c r="S10">
        <v>3.7791000000000001</v>
      </c>
      <c r="T10">
        <v>3.5871</v>
      </c>
      <c r="U10">
        <v>3.0834000000000001</v>
      </c>
      <c r="V10">
        <v>1.07</v>
      </c>
      <c r="W10">
        <v>0.24079999999999999</v>
      </c>
      <c r="X10">
        <v>6.8900000000000003E-2</v>
      </c>
      <c r="Y10">
        <v>4.8099999999999997E-2</v>
      </c>
      <c r="Z10">
        <v>4.4999999999999998E-2</v>
      </c>
      <c r="AA10">
        <v>4.41E-2</v>
      </c>
      <c r="AB10">
        <v>4.3400000000000001E-2</v>
      </c>
      <c r="AC10">
        <v>4.36E-2</v>
      </c>
    </row>
    <row r="11" spans="1:29" x14ac:dyDescent="0.3">
      <c r="C11" s="1"/>
      <c r="D11">
        <v>3.8679999999999999</v>
      </c>
      <c r="E11">
        <v>3.7702</v>
      </c>
      <c r="F11">
        <v>3.2248000000000001</v>
      </c>
      <c r="G11">
        <v>1.2524</v>
      </c>
      <c r="H11">
        <v>0.27989999999999998</v>
      </c>
      <c r="I11">
        <v>8.7400000000000005E-2</v>
      </c>
      <c r="J11">
        <v>5.2999999999999999E-2</v>
      </c>
      <c r="K11">
        <v>4.5499999999999999E-2</v>
      </c>
      <c r="L11">
        <v>5.3499999999999999E-2</v>
      </c>
      <c r="M11">
        <v>4.2700000000000002E-2</v>
      </c>
      <c r="N11">
        <v>4.24E-2</v>
      </c>
      <c r="O11">
        <v>4.2299999999999997E-2</v>
      </c>
      <c r="R11">
        <v>3.8073000000000001</v>
      </c>
      <c r="S11">
        <v>3.7742</v>
      </c>
      <c r="T11">
        <v>3.5148000000000001</v>
      </c>
      <c r="U11">
        <v>2.9878</v>
      </c>
      <c r="V11">
        <v>0.87460000000000004</v>
      </c>
      <c r="W11">
        <v>0.21379999999999999</v>
      </c>
      <c r="X11">
        <v>6.9800000000000001E-2</v>
      </c>
      <c r="Y11">
        <v>4.9299999999999997E-2</v>
      </c>
      <c r="Z11">
        <v>4.5999999999999999E-2</v>
      </c>
      <c r="AA11">
        <v>4.4999999999999998E-2</v>
      </c>
      <c r="AB11">
        <v>4.4299999999999999E-2</v>
      </c>
      <c r="AC11">
        <v>4.2999999999999997E-2</v>
      </c>
    </row>
    <row r="12" spans="1:29" s="10" customFormat="1" x14ac:dyDescent="0.3">
      <c r="A12" s="15"/>
      <c r="B12" s="15"/>
      <c r="C12" s="11" t="s">
        <v>475</v>
      </c>
      <c r="D12" s="10">
        <f>_xlfn.STDEV.S(D10:D11)/AVERAGE(D10:D11)*100</f>
        <v>1.4031361715451085</v>
      </c>
      <c r="E12" s="10">
        <f>_xlfn.STDEV.S(E10:E11)/AVERAGE(E10:E11)*100</f>
        <v>4.5026698722415527E-2</v>
      </c>
      <c r="F12" s="10">
        <f t="shared" ref="F12:O12" si="4">_xlfn.STDEV.S(F10:F11)/AVERAGE(F10:F11)*100</f>
        <v>1.4711952546858555</v>
      </c>
      <c r="G12" s="10">
        <f>_xlfn.STDEV.S(G10:G11)/AVERAGE(G10:G11)*100</f>
        <v>4.6959613814723511</v>
      </c>
      <c r="H12" s="10">
        <f t="shared" si="4"/>
        <v>1.7711970881723351</v>
      </c>
      <c r="I12" s="10">
        <f t="shared" si="4"/>
        <v>1.3888868030238426</v>
      </c>
      <c r="J12" s="10">
        <f t="shared" si="4"/>
        <v>0.26733715734840952</v>
      </c>
      <c r="K12" s="10">
        <f t="shared" si="4"/>
        <v>0.62437684872983945</v>
      </c>
      <c r="L12" s="10">
        <f t="shared" si="4"/>
        <v>15.387815963644899</v>
      </c>
      <c r="M12" s="10">
        <f t="shared" si="4"/>
        <v>0.16579291469790569</v>
      </c>
      <c r="N12" s="10">
        <f t="shared" si="4"/>
        <v>1.8109836072298022</v>
      </c>
      <c r="O12" s="10">
        <f t="shared" si="4"/>
        <v>4.2166918144152001</v>
      </c>
      <c r="Q12" s="11" t="s">
        <v>475</v>
      </c>
      <c r="R12" s="10">
        <f>_xlfn.STDEV.S(R10:R11)/AVERAGE(R10:R11)*100</f>
        <v>0.652580278850313</v>
      </c>
      <c r="S12" s="10">
        <f>_xlfn.STDEV.S(S10:S11)/AVERAGE(S10:S11)*100</f>
        <v>9.1743297044051528E-2</v>
      </c>
      <c r="T12" s="10">
        <f t="shared" ref="T12:AC12" si="5">_xlfn.STDEV.S(T10:T11)/AVERAGE(T10:T11)*100</f>
        <v>1.4397223357069868</v>
      </c>
      <c r="U12" s="10">
        <f>_xlfn.STDEV.S(U10:U11)/AVERAGE(U10:U11)*100</f>
        <v>2.2268878732848214</v>
      </c>
      <c r="V12" s="10">
        <f t="shared" si="5"/>
        <v>14.21049727901382</v>
      </c>
      <c r="W12" s="10">
        <f t="shared" si="5"/>
        <v>8.3994206300205807</v>
      </c>
      <c r="X12" s="10">
        <f t="shared" si="5"/>
        <v>0.9176584038469956</v>
      </c>
      <c r="Y12" s="10">
        <f t="shared" si="5"/>
        <v>1.7423575717122319</v>
      </c>
      <c r="Z12" s="10">
        <f t="shared" si="5"/>
        <v>1.5540808377726334</v>
      </c>
      <c r="AA12" s="10">
        <f t="shared" si="5"/>
        <v>1.4284985478516081</v>
      </c>
      <c r="AB12" s="10">
        <f t="shared" si="5"/>
        <v>1.4513024015231273</v>
      </c>
      <c r="AC12" s="10">
        <f t="shared" si="5"/>
        <v>0.979824639057577</v>
      </c>
    </row>
    <row r="13" spans="1:29" x14ac:dyDescent="0.3">
      <c r="C13" s="1" t="s">
        <v>551</v>
      </c>
      <c r="D13">
        <v>3.7768000000000002</v>
      </c>
      <c r="E13">
        <v>3.2863000000000002</v>
      </c>
      <c r="F13">
        <v>1.3069999999999999</v>
      </c>
      <c r="G13">
        <v>0.29339999999999999</v>
      </c>
      <c r="H13">
        <v>9.5699999999999993E-2</v>
      </c>
      <c r="I13">
        <v>5.6899999999999999E-2</v>
      </c>
      <c r="J13">
        <v>4.7199999999999999E-2</v>
      </c>
      <c r="K13">
        <v>4.3700000000000003E-2</v>
      </c>
      <c r="L13">
        <v>4.4499999999999998E-2</v>
      </c>
      <c r="M13">
        <v>4.4299999999999999E-2</v>
      </c>
      <c r="N13">
        <v>4.4699999999999997E-2</v>
      </c>
      <c r="O13">
        <v>4.3799999999999999E-2</v>
      </c>
      <c r="Q13" s="1" t="s">
        <v>557</v>
      </c>
      <c r="R13">
        <v>3.8043</v>
      </c>
      <c r="S13">
        <v>3.7646999999999999</v>
      </c>
      <c r="T13">
        <v>3.5510999999999999</v>
      </c>
      <c r="U13">
        <v>2.3126000000000002</v>
      </c>
      <c r="V13">
        <v>0.70279999999999998</v>
      </c>
      <c r="W13">
        <v>0.14530000000000001</v>
      </c>
      <c r="X13">
        <v>6.4299999999999996E-2</v>
      </c>
      <c r="Y13">
        <v>4.8599999999999997E-2</v>
      </c>
      <c r="Z13">
        <v>4.5499999999999999E-2</v>
      </c>
      <c r="AA13">
        <v>4.5100000000000001E-2</v>
      </c>
      <c r="AB13">
        <v>4.4299999999999999E-2</v>
      </c>
      <c r="AC13">
        <v>4.6399999999999997E-2</v>
      </c>
    </row>
    <row r="14" spans="1:29" x14ac:dyDescent="0.3">
      <c r="C14" s="1"/>
      <c r="D14">
        <v>3.8121999999999998</v>
      </c>
      <c r="E14">
        <v>3.3565</v>
      </c>
      <c r="F14">
        <v>1.3159000000000001</v>
      </c>
      <c r="G14">
        <v>0.30309999999999998</v>
      </c>
      <c r="H14">
        <v>8.9200000000000002E-2</v>
      </c>
      <c r="I14">
        <v>6.4299999999999996E-2</v>
      </c>
      <c r="J14">
        <v>4.8300000000000003E-2</v>
      </c>
      <c r="K14">
        <v>4.3799999999999999E-2</v>
      </c>
      <c r="L14">
        <v>4.4900000000000002E-2</v>
      </c>
      <c r="M14">
        <v>5.1700000000000003E-2</v>
      </c>
      <c r="N14">
        <v>4.7300000000000002E-2</v>
      </c>
      <c r="O14">
        <v>5.7599999999999998E-2</v>
      </c>
      <c r="R14">
        <v>3.8069000000000002</v>
      </c>
      <c r="S14">
        <v>3.7871000000000001</v>
      </c>
      <c r="T14">
        <v>3.5259999999999998</v>
      </c>
      <c r="U14">
        <v>2.3317999999999999</v>
      </c>
      <c r="V14">
        <v>0.56759999999999999</v>
      </c>
      <c r="W14">
        <v>0.1346</v>
      </c>
      <c r="X14">
        <v>6.2899999999999998E-2</v>
      </c>
      <c r="Y14">
        <v>4.8500000000000001E-2</v>
      </c>
      <c r="Z14">
        <v>4.5600000000000002E-2</v>
      </c>
      <c r="AA14">
        <v>4.4600000000000001E-2</v>
      </c>
      <c r="AB14">
        <v>4.53E-2</v>
      </c>
      <c r="AC14">
        <v>4.6399999999999997E-2</v>
      </c>
    </row>
    <row r="15" spans="1:29" s="10" customFormat="1" x14ac:dyDescent="0.3">
      <c r="A15" s="15"/>
      <c r="B15" s="15"/>
      <c r="C15" s="11" t="s">
        <v>475</v>
      </c>
      <c r="D15" s="10">
        <f>_xlfn.STDEV.S(D13:D14)/AVERAGE(D13:D14)*100</f>
        <v>0.659680591751312</v>
      </c>
      <c r="E15" s="10">
        <f>_xlfn.STDEV.S(E13:E14)/AVERAGE(E13:E14)*100</f>
        <v>1.4945172529444062</v>
      </c>
      <c r="F15" s="10">
        <f t="shared" ref="F15:O15" si="6">_xlfn.STDEV.S(F13:F14)/AVERAGE(F13:F14)*100</f>
        <v>0.47986963685694189</v>
      </c>
      <c r="G15" s="10">
        <f>_xlfn.STDEV.S(G13:G14)/AVERAGE(G13:G14)*100</f>
        <v>2.2997270000031858</v>
      </c>
      <c r="H15" s="10">
        <f t="shared" si="6"/>
        <v>4.9715457844375903</v>
      </c>
      <c r="I15" s="10">
        <f t="shared" si="6"/>
        <v>8.6346372620139427</v>
      </c>
      <c r="J15" s="10">
        <f t="shared" si="6"/>
        <v>1.6289370875501676</v>
      </c>
      <c r="K15" s="10">
        <f t="shared" si="6"/>
        <v>0.16162440712834714</v>
      </c>
      <c r="L15" s="10">
        <f t="shared" si="6"/>
        <v>0.63275774602823753</v>
      </c>
      <c r="M15" s="10">
        <f t="shared" si="6"/>
        <v>10.901229543292613</v>
      </c>
      <c r="N15" s="10">
        <f t="shared" si="6"/>
        <v>3.9966905023587547</v>
      </c>
      <c r="O15" s="10">
        <f t="shared" si="6"/>
        <v>19.246693452414995</v>
      </c>
      <c r="Q15" s="11" t="s">
        <v>475</v>
      </c>
      <c r="R15" s="10">
        <f>_xlfn.STDEV.S(R13:R14)/AVERAGE(R13:R14)*100</f>
        <v>4.8309796906798798E-2</v>
      </c>
      <c r="S15" s="10">
        <f>_xlfn.STDEV.S(S13:S14)/AVERAGE(S13:S14)*100</f>
        <v>0.41948123357553974</v>
      </c>
      <c r="T15" s="10">
        <f t="shared" ref="T15:AC15" si="7">_xlfn.STDEV.S(T13:T14)/AVERAGE(T13:T14)*100</f>
        <v>0.50157211874305663</v>
      </c>
      <c r="U15" s="10">
        <f>_xlfn.STDEV.S(U13:U14)/AVERAGE(U13:U14)*100</f>
        <v>0.58463742135825825</v>
      </c>
      <c r="V15" s="10">
        <f t="shared" si="7"/>
        <v>15.050509574373583</v>
      </c>
      <c r="W15" s="10">
        <f t="shared" si="7"/>
        <v>5.406246915824271</v>
      </c>
      <c r="X15" s="10">
        <f t="shared" si="7"/>
        <v>1.5565243611024617</v>
      </c>
      <c r="Y15" s="10">
        <f t="shared" si="7"/>
        <v>0.14564506306622424</v>
      </c>
      <c r="Z15" s="10">
        <f t="shared" si="7"/>
        <v>0.15523749312548141</v>
      </c>
      <c r="AA15" s="10">
        <f t="shared" si="7"/>
        <v>0.7883018742324952</v>
      </c>
      <c r="AB15" s="10">
        <f t="shared" si="7"/>
        <v>1.5783633508628307</v>
      </c>
      <c r="AC15" s="10">
        <f t="shared" si="7"/>
        <v>0</v>
      </c>
    </row>
    <row r="16" spans="1:29" x14ac:dyDescent="0.3">
      <c r="C16" s="1" t="s">
        <v>550</v>
      </c>
      <c r="D16">
        <v>4</v>
      </c>
      <c r="E16">
        <v>2.5106999999999999</v>
      </c>
      <c r="F16">
        <v>0.82389999999999997</v>
      </c>
      <c r="G16">
        <v>0.1827</v>
      </c>
      <c r="H16">
        <v>6.7000000000000004E-2</v>
      </c>
      <c r="I16">
        <v>8.3699999999999997E-2</v>
      </c>
      <c r="J16">
        <v>4.5499999999999999E-2</v>
      </c>
      <c r="K16">
        <v>4.4600000000000001E-2</v>
      </c>
      <c r="L16">
        <v>5.21E-2</v>
      </c>
      <c r="M16">
        <v>4.3200000000000002E-2</v>
      </c>
      <c r="N16">
        <v>4.8099999999999997E-2</v>
      </c>
      <c r="O16">
        <v>5.7200000000000001E-2</v>
      </c>
      <c r="Q16" s="1" t="s">
        <v>558</v>
      </c>
      <c r="R16">
        <v>3.7541000000000002</v>
      </c>
      <c r="S16">
        <v>3.6322999999999999</v>
      </c>
      <c r="T16">
        <v>3.7109000000000001</v>
      </c>
      <c r="U16">
        <v>2.5301999999999998</v>
      </c>
      <c r="V16">
        <v>0.60489999999999999</v>
      </c>
      <c r="W16">
        <v>0.1643</v>
      </c>
      <c r="X16">
        <v>7.4999999999999997E-2</v>
      </c>
      <c r="Y16">
        <v>5.2200000000000003E-2</v>
      </c>
      <c r="Z16">
        <v>5.3999999999999999E-2</v>
      </c>
      <c r="AA16">
        <v>4.5199999999999997E-2</v>
      </c>
      <c r="AB16">
        <v>4.7399999999999998E-2</v>
      </c>
      <c r="AC16">
        <v>4.41E-2</v>
      </c>
    </row>
    <row r="17" spans="1:29" x14ac:dyDescent="0.3">
      <c r="C17" s="1"/>
      <c r="D17">
        <v>4</v>
      </c>
      <c r="E17">
        <v>2.5909</v>
      </c>
      <c r="F17">
        <v>0.74329999999999996</v>
      </c>
      <c r="G17">
        <v>0.16950000000000001</v>
      </c>
      <c r="H17">
        <v>6.4699999999999994E-2</v>
      </c>
      <c r="I17">
        <v>4.9799999999999997E-2</v>
      </c>
      <c r="J17">
        <v>4.8099999999999997E-2</v>
      </c>
      <c r="K17">
        <v>5.4100000000000002E-2</v>
      </c>
      <c r="L17">
        <v>4.58E-2</v>
      </c>
      <c r="M17">
        <v>5.3999999999999999E-2</v>
      </c>
      <c r="N17">
        <v>4.48E-2</v>
      </c>
      <c r="O17">
        <v>6.7299999999999999E-2</v>
      </c>
      <c r="R17">
        <v>3.7744</v>
      </c>
      <c r="S17">
        <v>3.7511999999999999</v>
      </c>
      <c r="T17">
        <v>3.6326000000000001</v>
      </c>
      <c r="U17">
        <v>2.6675</v>
      </c>
      <c r="V17">
        <v>0.60799999999999998</v>
      </c>
      <c r="W17">
        <v>0.1434</v>
      </c>
      <c r="X17">
        <v>6.7500000000000004E-2</v>
      </c>
      <c r="Y17">
        <v>6.0199999999999997E-2</v>
      </c>
      <c r="Z17">
        <v>4.6199999999999998E-2</v>
      </c>
      <c r="AA17">
        <v>5.6000000000000001E-2</v>
      </c>
      <c r="AB17">
        <v>4.5199999999999997E-2</v>
      </c>
      <c r="AC17">
        <v>4.6899999999999997E-2</v>
      </c>
    </row>
    <row r="18" spans="1:29" s="10" customFormat="1" x14ac:dyDescent="0.3">
      <c r="A18" s="15"/>
      <c r="B18" s="15"/>
      <c r="C18" s="11" t="s">
        <v>475</v>
      </c>
      <c r="D18" s="10">
        <f>_xlfn.STDEV.S(D16:D17)/AVERAGE(D16:D17)*100</f>
        <v>0</v>
      </c>
      <c r="E18" s="10">
        <f>_xlfn.STDEV.S(E16:E17)/AVERAGE(E16:E17)*100</f>
        <v>2.2232226694041537</v>
      </c>
      <c r="F18" s="10">
        <f t="shared" ref="F18:O18" si="8">_xlfn.STDEV.S(F16:F17)/AVERAGE(F16:F17)*100</f>
        <v>7.2732014501832243</v>
      </c>
      <c r="G18" s="10">
        <f>_xlfn.STDEV.S(G16:G17)/AVERAGE(G16:G17)*100</f>
        <v>5.3002893308701982</v>
      </c>
      <c r="H18" s="10">
        <f t="shared" si="8"/>
        <v>2.4697731157616811</v>
      </c>
      <c r="I18" s="10">
        <f t="shared" si="8"/>
        <v>35.911490460260573</v>
      </c>
      <c r="J18" s="10">
        <f t="shared" si="8"/>
        <v>3.9283710065919282</v>
      </c>
      <c r="K18" s="10">
        <f t="shared" si="8"/>
        <v>13.611984642902131</v>
      </c>
      <c r="L18" s="10">
        <f t="shared" si="8"/>
        <v>9.1006592879984662</v>
      </c>
      <c r="M18" s="10">
        <f t="shared" si="8"/>
        <v>15.713484026367569</v>
      </c>
      <c r="N18" s="10">
        <f t="shared" si="8"/>
        <v>5.023578854500764</v>
      </c>
      <c r="O18" s="10">
        <f t="shared" si="8"/>
        <v>11.472736530094986</v>
      </c>
      <c r="Q18" s="11" t="s">
        <v>475</v>
      </c>
      <c r="R18" s="10">
        <f>_xlfn.STDEV.S(R16:R17)/AVERAGE(R16:R17)*100</f>
        <v>0.38133141151854277</v>
      </c>
      <c r="S18" s="10">
        <f>_xlfn.STDEV.S(S16:S17)/AVERAGE(S16:S17)*100</f>
        <v>2.2773751278683689</v>
      </c>
      <c r="T18" s="10">
        <f t="shared" ref="T18:AC18" si="9">_xlfn.STDEV.S(T16:T17)/AVERAGE(T16:T17)*100</f>
        <v>1.5079038868906296</v>
      </c>
      <c r="U18" s="10">
        <f>_xlfn.STDEV.S(U16:U17)/AVERAGE(U16:U17)*100</f>
        <v>3.7357200706817681</v>
      </c>
      <c r="V18" s="10">
        <f t="shared" si="9"/>
        <v>0.36145288509824247</v>
      </c>
      <c r="W18" s="10">
        <f t="shared" si="9"/>
        <v>9.6058054772823169</v>
      </c>
      <c r="X18" s="10">
        <f t="shared" si="9"/>
        <v>7.4432292756478615</v>
      </c>
      <c r="Y18" s="10">
        <f t="shared" si="9"/>
        <v>10.065576956392126</v>
      </c>
      <c r="Z18" s="10">
        <f t="shared" si="9"/>
        <v>11.008848090329485</v>
      </c>
      <c r="AA18" s="10">
        <f t="shared" si="9"/>
        <v>15.092397701214926</v>
      </c>
      <c r="AB18" s="10">
        <f t="shared" si="9"/>
        <v>3.3599026319879162</v>
      </c>
      <c r="AC18" s="10">
        <f t="shared" si="9"/>
        <v>4.3514263457633646</v>
      </c>
    </row>
    <row r="19" spans="1:29" x14ac:dyDescent="0.3">
      <c r="C19" s="1" t="s">
        <v>552</v>
      </c>
      <c r="D19">
        <v>4.5900000000000003E-2</v>
      </c>
      <c r="E19">
        <v>4.3999999999999997E-2</v>
      </c>
      <c r="F19">
        <v>4.5100000000000001E-2</v>
      </c>
      <c r="G19">
        <v>4.9799999999999997E-2</v>
      </c>
      <c r="H19">
        <v>4.41E-2</v>
      </c>
      <c r="I19">
        <v>5.28E-2</v>
      </c>
      <c r="J19">
        <v>4.3900000000000002E-2</v>
      </c>
      <c r="K19">
        <v>4.5400000000000003E-2</v>
      </c>
      <c r="L19">
        <v>7.0599999999999996E-2</v>
      </c>
      <c r="M19">
        <v>4.4999999999999998E-2</v>
      </c>
      <c r="N19">
        <v>4.6300000000000001E-2</v>
      </c>
      <c r="O19">
        <v>4.58E-2</v>
      </c>
      <c r="Q19" s="1" t="s">
        <v>559</v>
      </c>
      <c r="R19">
        <v>3.9641000000000002</v>
      </c>
      <c r="S19">
        <v>3.7894999999999999</v>
      </c>
      <c r="T19">
        <v>3.4794</v>
      </c>
      <c r="U19">
        <v>1.5419</v>
      </c>
      <c r="V19">
        <v>0.30669999999999997</v>
      </c>
      <c r="W19">
        <v>8.9099999999999999E-2</v>
      </c>
      <c r="X19">
        <v>5.4899999999999997E-2</v>
      </c>
      <c r="Y19">
        <v>4.7800000000000002E-2</v>
      </c>
      <c r="Z19">
        <v>4.5400000000000003E-2</v>
      </c>
      <c r="AA19">
        <v>4.6699999999999998E-2</v>
      </c>
      <c r="AB19">
        <v>4.58E-2</v>
      </c>
      <c r="AC19">
        <v>5.9700000000000003E-2</v>
      </c>
    </row>
    <row r="20" spans="1:29" x14ac:dyDescent="0.3">
      <c r="C20" s="1"/>
      <c r="D20">
        <v>4.7500000000000001E-2</v>
      </c>
      <c r="E20">
        <v>4.48E-2</v>
      </c>
      <c r="F20">
        <v>4.5699999999999998E-2</v>
      </c>
      <c r="G20">
        <v>4.4299999999999999E-2</v>
      </c>
      <c r="H20">
        <v>4.4499999999999998E-2</v>
      </c>
      <c r="I20">
        <v>8.5300000000000001E-2</v>
      </c>
      <c r="J20">
        <v>5.2200000000000003E-2</v>
      </c>
      <c r="K20">
        <v>4.53E-2</v>
      </c>
      <c r="L20">
        <v>7.0999999999999994E-2</v>
      </c>
      <c r="M20">
        <v>0.1116</v>
      </c>
      <c r="N20">
        <v>5.4300000000000001E-2</v>
      </c>
      <c r="O20">
        <v>0.15690000000000001</v>
      </c>
      <c r="R20">
        <v>4</v>
      </c>
      <c r="S20">
        <v>3.8014999999999999</v>
      </c>
      <c r="T20">
        <v>3.2410000000000001</v>
      </c>
      <c r="U20">
        <v>1.5837000000000001</v>
      </c>
      <c r="V20">
        <v>0.3004</v>
      </c>
      <c r="W20">
        <v>7.9899999999999999E-2</v>
      </c>
      <c r="X20">
        <v>5.5399999999999998E-2</v>
      </c>
      <c r="Y20">
        <v>4.6300000000000001E-2</v>
      </c>
      <c r="Z20">
        <v>4.5900000000000003E-2</v>
      </c>
      <c r="AA20">
        <v>4.6800000000000001E-2</v>
      </c>
      <c r="AB20">
        <v>4.58E-2</v>
      </c>
      <c r="AC20">
        <v>4.8399999999999999E-2</v>
      </c>
    </row>
    <row r="21" spans="1:29" s="10" customFormat="1" x14ac:dyDescent="0.3">
      <c r="A21" s="15"/>
      <c r="B21" s="15"/>
      <c r="C21" s="11" t="s">
        <v>475</v>
      </c>
      <c r="D21" s="10">
        <f>_xlfn.STDEV.S(D19:D20)/AVERAGE(D19:D20)*100</f>
        <v>2.4226356528875246</v>
      </c>
      <c r="E21" s="10">
        <f>_xlfn.STDEV.S(E19:E20)/AVERAGE(E19:E20)*100</f>
        <v>1.2740662724081973</v>
      </c>
      <c r="F21" s="10">
        <f t="shared" ref="F21:O21" si="10">_xlfn.STDEV.S(F19:F20)/AVERAGE(F19:F20)*100</f>
        <v>0.93450235399102632</v>
      </c>
      <c r="G21" s="10">
        <f>_xlfn.STDEV.S(G19:G20)/AVERAGE(G19:G20)*100</f>
        <v>8.2658603539341353</v>
      </c>
      <c r="H21" s="10">
        <f t="shared" si="10"/>
        <v>0.63847113425421509</v>
      </c>
      <c r="I21" s="10">
        <f t="shared" si="10"/>
        <v>33.281637058019953</v>
      </c>
      <c r="J21" s="10">
        <f t="shared" si="10"/>
        <v>12.214331496042343</v>
      </c>
      <c r="K21" s="10">
        <f t="shared" si="10"/>
        <v>0.1559221127203016</v>
      </c>
      <c r="L21" s="10">
        <f t="shared" si="10"/>
        <v>0.3994953566025668</v>
      </c>
      <c r="M21" s="10">
        <f t="shared" si="10"/>
        <v>60.14471472161437</v>
      </c>
      <c r="N21" s="10">
        <f t="shared" si="10"/>
        <v>11.246231112310898</v>
      </c>
      <c r="O21" s="10">
        <f t="shared" si="10"/>
        <v>77.513136053108482</v>
      </c>
      <c r="Q21" s="11" t="s">
        <v>475</v>
      </c>
      <c r="R21" s="10">
        <f>_xlfn.STDEV.S(R19:R20)/AVERAGE(R19:R20)*100</f>
        <v>0.63748906830895968</v>
      </c>
      <c r="S21" s="10">
        <f>_xlfn.STDEV.S(S19:S20)/AVERAGE(S19:S20)*100</f>
        <v>0.22356162229583929</v>
      </c>
      <c r="T21" s="10">
        <f t="shared" ref="T21:AC21" si="11">_xlfn.STDEV.S(T19:T20)/AVERAGE(T19:T20)*100</f>
        <v>5.0167923526835576</v>
      </c>
      <c r="U21" s="10">
        <f>_xlfn.STDEV.S(U19:U20)/AVERAGE(U19:U20)*100</f>
        <v>1.8912889335550118</v>
      </c>
      <c r="V21" s="10">
        <f t="shared" si="11"/>
        <v>1.467558135883785</v>
      </c>
      <c r="W21" s="10">
        <f t="shared" si="11"/>
        <v>7.6986773809659628</v>
      </c>
      <c r="X21" s="10">
        <f t="shared" si="11"/>
        <v>0.64107595755806723</v>
      </c>
      <c r="Y21" s="10">
        <f t="shared" si="11"/>
        <v>2.2543255510729483</v>
      </c>
      <c r="Z21" s="10">
        <f t="shared" si="11"/>
        <v>0.77448716449786215</v>
      </c>
      <c r="AA21" s="10">
        <f t="shared" si="11"/>
        <v>0.15125278741958667</v>
      </c>
      <c r="AB21" s="10">
        <f t="shared" si="11"/>
        <v>0</v>
      </c>
      <c r="AC21" s="10">
        <f t="shared" si="11"/>
        <v>14.78317599890468</v>
      </c>
    </row>
    <row r="22" spans="1:29" x14ac:dyDescent="0.3">
      <c r="C22" s="1" t="s">
        <v>553</v>
      </c>
      <c r="D22">
        <v>0.82489999999999997</v>
      </c>
      <c r="E22">
        <v>0.1641</v>
      </c>
      <c r="F22">
        <v>8.8999999999999996E-2</v>
      </c>
      <c r="G22">
        <v>7.2599999999999998E-2</v>
      </c>
      <c r="H22">
        <v>5.5500000000000001E-2</v>
      </c>
      <c r="I22">
        <v>4.3499999999999997E-2</v>
      </c>
      <c r="J22">
        <v>4.2000000000000003E-2</v>
      </c>
      <c r="K22">
        <v>4.3299999999999998E-2</v>
      </c>
      <c r="L22">
        <v>4.3299999999999998E-2</v>
      </c>
      <c r="M22">
        <v>7.0699999999999999E-2</v>
      </c>
      <c r="N22">
        <v>5.3699999999999998E-2</v>
      </c>
      <c r="O22">
        <v>6.8500000000000005E-2</v>
      </c>
      <c r="Q22" s="1" t="s">
        <v>560</v>
      </c>
      <c r="R22">
        <v>3.6877</v>
      </c>
      <c r="S22">
        <v>3.7075</v>
      </c>
      <c r="T22">
        <v>3.2141000000000002</v>
      </c>
      <c r="U22">
        <v>2.0448</v>
      </c>
      <c r="V22">
        <v>0.3957</v>
      </c>
      <c r="W22">
        <v>0.1099</v>
      </c>
      <c r="X22">
        <v>5.7599999999999998E-2</v>
      </c>
      <c r="Y22">
        <v>4.5100000000000001E-2</v>
      </c>
      <c r="Z22">
        <v>4.48E-2</v>
      </c>
      <c r="AA22">
        <v>4.2700000000000002E-2</v>
      </c>
      <c r="AB22">
        <v>4.2900000000000001E-2</v>
      </c>
      <c r="AC22">
        <v>6.5600000000000006E-2</v>
      </c>
    </row>
    <row r="23" spans="1:29" x14ac:dyDescent="0.3">
      <c r="C23" s="1"/>
      <c r="D23">
        <v>0.61350000000000005</v>
      </c>
      <c r="E23">
        <v>0.27550000000000002</v>
      </c>
      <c r="F23">
        <v>0.08</v>
      </c>
      <c r="G23">
        <v>4.9099999999999998E-2</v>
      </c>
      <c r="H23">
        <v>4.2700000000000002E-2</v>
      </c>
      <c r="I23">
        <v>4.3499999999999997E-2</v>
      </c>
      <c r="J23">
        <v>4.1599999999999998E-2</v>
      </c>
      <c r="K23">
        <v>4.1599999999999998E-2</v>
      </c>
      <c r="L23">
        <v>4.2700000000000002E-2</v>
      </c>
      <c r="M23">
        <v>4.7699999999999999E-2</v>
      </c>
      <c r="N23">
        <v>4.4499999999999998E-2</v>
      </c>
      <c r="O23">
        <v>5.3600000000000002E-2</v>
      </c>
      <c r="R23">
        <v>3.7307000000000001</v>
      </c>
      <c r="S23">
        <v>3.6046</v>
      </c>
      <c r="T23">
        <v>3.3607999999999998</v>
      </c>
      <c r="U23">
        <v>1.9872000000000001</v>
      </c>
      <c r="V23">
        <v>0.42680000000000001</v>
      </c>
      <c r="W23">
        <v>0.1202</v>
      </c>
      <c r="X23">
        <v>5.6399999999999999E-2</v>
      </c>
      <c r="Y23">
        <v>4.5699999999999998E-2</v>
      </c>
      <c r="Z23">
        <v>4.3400000000000001E-2</v>
      </c>
      <c r="AA23">
        <v>4.3700000000000003E-2</v>
      </c>
      <c r="AB23">
        <v>4.3700000000000003E-2</v>
      </c>
      <c r="AC23">
        <v>4.6300000000000001E-2</v>
      </c>
    </row>
    <row r="24" spans="1:29" s="10" customFormat="1" x14ac:dyDescent="0.3">
      <c r="A24" s="15"/>
      <c r="B24" s="15"/>
      <c r="C24" s="11" t="s">
        <v>475</v>
      </c>
      <c r="D24" s="10">
        <f>_xlfn.STDEV.S(D22:D23)/AVERAGE(D22:D23)*100</f>
        <v>20.784534697279653</v>
      </c>
      <c r="E24" s="10">
        <f>_xlfn.STDEV.S(E22:E23)/AVERAGE(E22:E23)*100</f>
        <v>35.837896007361906</v>
      </c>
      <c r="F24" s="10">
        <f t="shared" ref="F24:O24" si="12">_xlfn.STDEV.S(F22:F23)/AVERAGE(F22:F23)*100</f>
        <v>7.5313148292058276</v>
      </c>
      <c r="G24" s="10">
        <f>_xlfn.STDEV.S(G22:G23)/AVERAGE(G22:G23)*100</f>
        <v>27.308150136210063</v>
      </c>
      <c r="H24" s="10">
        <f t="shared" si="12"/>
        <v>18.433740935209293</v>
      </c>
      <c r="I24" s="10">
        <f t="shared" si="12"/>
        <v>0</v>
      </c>
      <c r="J24" s="10">
        <f t="shared" si="12"/>
        <v>0.67665720687708664</v>
      </c>
      <c r="K24" s="10">
        <f t="shared" si="12"/>
        <v>2.8317586054584942</v>
      </c>
      <c r="L24" s="10">
        <f t="shared" si="12"/>
        <v>0.98666062491145567</v>
      </c>
      <c r="M24" s="10">
        <f t="shared" si="12"/>
        <v>27.472053998801631</v>
      </c>
      <c r="N24" s="10">
        <f t="shared" si="12"/>
        <v>13.249251297181747</v>
      </c>
      <c r="O24" s="10">
        <f t="shared" si="12"/>
        <v>17.257806780801825</v>
      </c>
      <c r="Q24" s="11" t="s">
        <v>475</v>
      </c>
      <c r="R24" s="10">
        <f>_xlfn.STDEV.S(R22:R23)/AVERAGE(R22:R23)*100</f>
        <v>0.81973448697890783</v>
      </c>
      <c r="S24" s="10">
        <f>_xlfn.STDEV.S(S22:S23)/AVERAGE(S22:S23)*100</f>
        <v>1.9901611789799298</v>
      </c>
      <c r="T24" s="10">
        <f t="shared" ref="T24:AC24" si="13">_xlfn.STDEV.S(T22:T23)/AVERAGE(T22:T23)*100</f>
        <v>3.1554111788792603</v>
      </c>
      <c r="U24" s="10">
        <f>_xlfn.STDEV.S(U22:U23)/AVERAGE(U22:U23)*100</f>
        <v>2.0203050891044168</v>
      </c>
      <c r="V24" s="10">
        <f t="shared" si="13"/>
        <v>5.3473607039274498</v>
      </c>
      <c r="W24" s="10">
        <f t="shared" si="13"/>
        <v>6.3304648815484077</v>
      </c>
      <c r="X24" s="10">
        <f t="shared" si="13"/>
        <v>1.4886458551295736</v>
      </c>
      <c r="Y24" s="10">
        <f t="shared" si="13"/>
        <v>0.93450235399102632</v>
      </c>
      <c r="Z24" s="10">
        <f t="shared" si="13"/>
        <v>2.2447834323382438</v>
      </c>
      <c r="AA24" s="10">
        <f t="shared" si="13"/>
        <v>1.6368212527466393</v>
      </c>
      <c r="AB24" s="10">
        <f t="shared" si="13"/>
        <v>1.3064328520767654</v>
      </c>
      <c r="AC24" s="10">
        <f t="shared" si="13"/>
        <v>24.391708448436805</v>
      </c>
    </row>
    <row r="25" spans="1:29" x14ac:dyDescent="0.3">
      <c r="C25" s="1" t="s">
        <v>554</v>
      </c>
      <c r="D25">
        <v>2.7448999999999999</v>
      </c>
      <c r="E25">
        <v>0.57979999999999998</v>
      </c>
      <c r="F25">
        <v>0.1802</v>
      </c>
      <c r="G25">
        <v>6.9599999999999995E-2</v>
      </c>
      <c r="H25">
        <v>7.8100000000000003E-2</v>
      </c>
      <c r="I25">
        <v>4.53E-2</v>
      </c>
      <c r="J25">
        <v>4.3700000000000003E-2</v>
      </c>
      <c r="K25">
        <v>4.3400000000000001E-2</v>
      </c>
      <c r="L25">
        <v>4.3999999999999997E-2</v>
      </c>
      <c r="M25">
        <v>4.4900000000000002E-2</v>
      </c>
      <c r="N25">
        <v>4.4600000000000001E-2</v>
      </c>
      <c r="O25">
        <v>4.4400000000000002E-2</v>
      </c>
      <c r="Q25" s="1" t="s">
        <v>561</v>
      </c>
      <c r="R25">
        <v>4.5900000000000003E-2</v>
      </c>
      <c r="S25">
        <v>4.4900000000000002E-2</v>
      </c>
      <c r="T25">
        <v>4.4699999999999997E-2</v>
      </c>
      <c r="U25">
        <v>4.3999999999999997E-2</v>
      </c>
      <c r="V25">
        <v>6.7500000000000004E-2</v>
      </c>
      <c r="W25">
        <v>4.4200000000000003E-2</v>
      </c>
      <c r="X25">
        <v>4.5499999999999999E-2</v>
      </c>
      <c r="Y25">
        <v>4.8300000000000003E-2</v>
      </c>
      <c r="Z25">
        <v>4.53E-2</v>
      </c>
      <c r="AA25">
        <v>4.8399999999999999E-2</v>
      </c>
      <c r="AB25">
        <v>4.5199999999999997E-2</v>
      </c>
      <c r="AC25">
        <v>4.5499999999999999E-2</v>
      </c>
    </row>
    <row r="26" spans="1:29" x14ac:dyDescent="0.3">
      <c r="C26" s="1"/>
      <c r="D26">
        <v>2.6968000000000001</v>
      </c>
      <c r="E26">
        <v>0.73319999999999996</v>
      </c>
      <c r="F26">
        <v>0.2147</v>
      </c>
      <c r="G26">
        <v>7.4899999999999994E-2</v>
      </c>
      <c r="H26">
        <v>5.1700000000000003E-2</v>
      </c>
      <c r="I26">
        <v>4.6600000000000003E-2</v>
      </c>
      <c r="J26">
        <v>4.6899999999999997E-2</v>
      </c>
      <c r="K26">
        <v>4.6399999999999997E-2</v>
      </c>
      <c r="L26">
        <v>4.5400000000000003E-2</v>
      </c>
      <c r="M26">
        <v>4.6800000000000001E-2</v>
      </c>
      <c r="N26">
        <v>4.4299999999999999E-2</v>
      </c>
      <c r="O26">
        <v>5.5100000000000003E-2</v>
      </c>
      <c r="R26">
        <v>4.6399999999999997E-2</v>
      </c>
      <c r="S26">
        <v>4.4400000000000002E-2</v>
      </c>
      <c r="T26">
        <v>4.36E-2</v>
      </c>
      <c r="U26">
        <v>4.36E-2</v>
      </c>
      <c r="V26">
        <v>4.3999999999999997E-2</v>
      </c>
      <c r="W26">
        <v>5.0200000000000002E-2</v>
      </c>
      <c r="X26">
        <v>5.5399999999999998E-2</v>
      </c>
      <c r="Y26">
        <v>5.4699999999999999E-2</v>
      </c>
      <c r="Z26">
        <v>5.6300000000000003E-2</v>
      </c>
      <c r="AA26">
        <v>5.1999999999999998E-2</v>
      </c>
      <c r="AB26">
        <v>4.7500000000000001E-2</v>
      </c>
      <c r="AC26">
        <v>5.11E-2</v>
      </c>
    </row>
    <row r="27" spans="1:29" s="10" customFormat="1" x14ac:dyDescent="0.3">
      <c r="A27" s="15"/>
      <c r="B27" s="15"/>
      <c r="C27" s="11" t="s">
        <v>475</v>
      </c>
      <c r="D27" s="10">
        <f>_xlfn.STDEV.S(D25:D26)/AVERAGE(D25:D26)*100</f>
        <v>1.250044514584516</v>
      </c>
      <c r="E27" s="10">
        <f>_xlfn.STDEV.S(E25:E26)/AVERAGE(E25:E26)*100</f>
        <v>16.522495085151053</v>
      </c>
      <c r="F27" s="10">
        <f t="shared" ref="F27:O27" si="14">_xlfn.STDEV.S(F25:F26)/AVERAGE(F25:F26)*100</f>
        <v>12.355119752309896</v>
      </c>
      <c r="G27" s="10">
        <f>_xlfn.STDEV.S(G25:G26)/AVERAGE(G25:G26)*100</f>
        <v>5.187080886212736</v>
      </c>
      <c r="H27" s="10">
        <f t="shared" si="14"/>
        <v>28.763665675385059</v>
      </c>
      <c r="I27" s="10">
        <f t="shared" si="14"/>
        <v>2.0005197291458403</v>
      </c>
      <c r="J27" s="10">
        <f t="shared" si="14"/>
        <v>4.9950147898387378</v>
      </c>
      <c r="K27" s="10">
        <f t="shared" si="14"/>
        <v>4.724544195010334</v>
      </c>
      <c r="L27" s="10">
        <f t="shared" si="14"/>
        <v>2.2146521110988147</v>
      </c>
      <c r="M27" s="10">
        <f t="shared" si="14"/>
        <v>2.9302134880140449</v>
      </c>
      <c r="N27" s="10">
        <f t="shared" si="14"/>
        <v>0.47723742262309421</v>
      </c>
      <c r="O27" s="10">
        <f t="shared" si="14"/>
        <v>15.208125746122736</v>
      </c>
      <c r="Q27" s="11" t="s">
        <v>475</v>
      </c>
      <c r="R27" s="10">
        <f>_xlfn.STDEV.S(R25:R26)/AVERAGE(R25:R26)*100</f>
        <v>0.76609618763438614</v>
      </c>
      <c r="S27" s="10">
        <f>_xlfn.STDEV.S(S25:S26)/AVERAGE(S25:S26)*100</f>
        <v>0.79183290166466758</v>
      </c>
      <c r="T27" s="10">
        <f t="shared" ref="T27:AC27" si="15">_xlfn.STDEV.S(T25:T26)/AVERAGE(T25:T26)*100</f>
        <v>1.7617609497286528</v>
      </c>
      <c r="U27" s="10">
        <f>_xlfn.STDEV.S(U25:U26)/AVERAGE(U25:U26)*100</f>
        <v>0.64575961752195732</v>
      </c>
      <c r="V27" s="10">
        <f t="shared" si="15"/>
        <v>29.806294812347712</v>
      </c>
      <c r="W27" s="10">
        <f t="shared" si="15"/>
        <v>8.9886455235578033</v>
      </c>
      <c r="X27" s="10">
        <f t="shared" si="15"/>
        <v>13.875831781460496</v>
      </c>
      <c r="Y27" s="10">
        <f t="shared" si="15"/>
        <v>8.7873464069784468</v>
      </c>
      <c r="Z27" s="10">
        <f t="shared" si="15"/>
        <v>15.311367309157609</v>
      </c>
      <c r="AA27" s="10">
        <f t="shared" si="15"/>
        <v>5.0708852834095044</v>
      </c>
      <c r="AB27" s="10">
        <f t="shared" si="15"/>
        <v>3.5088362388976524</v>
      </c>
      <c r="AC27" s="10">
        <f t="shared" si="15"/>
        <v>8.1983394920179453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x14ac:dyDescent="0.3">
      <c r="A32">
        <v>1</v>
      </c>
      <c r="B32">
        <v>100</v>
      </c>
      <c r="C32" t="s">
        <v>17</v>
      </c>
      <c r="D32" t="s">
        <v>18</v>
      </c>
      <c r="E32">
        <v>3.6960000000000002</v>
      </c>
      <c r="F32">
        <v>3.6110000000000002</v>
      </c>
      <c r="G32">
        <v>0.12</v>
      </c>
      <c r="H32">
        <v>3.3</v>
      </c>
    </row>
    <row r="33" spans="1:8" x14ac:dyDescent="0.3">
      <c r="A33" t="s">
        <v>19</v>
      </c>
      <c r="B33" t="s">
        <v>19</v>
      </c>
      <c r="C33">
        <v>18.137</v>
      </c>
      <c r="D33" t="s">
        <v>20</v>
      </c>
      <c r="E33">
        <v>3.5270000000000001</v>
      </c>
      <c r="F33" t="s">
        <v>19</v>
      </c>
      <c r="G33" t="s">
        <v>19</v>
      </c>
      <c r="H33" t="s">
        <v>19</v>
      </c>
    </row>
    <row r="34" spans="1:8" x14ac:dyDescent="0.3">
      <c r="A34">
        <v>2</v>
      </c>
      <c r="B34">
        <v>33.332999999999998</v>
      </c>
      <c r="C34" t="s">
        <v>17</v>
      </c>
      <c r="D34" t="s">
        <v>21</v>
      </c>
      <c r="E34">
        <v>3.7029999999999998</v>
      </c>
      <c r="F34">
        <v>3.6469999999999998</v>
      </c>
      <c r="G34">
        <v>0.08</v>
      </c>
      <c r="H34">
        <v>2.2000000000000002</v>
      </c>
    </row>
    <row r="35" spans="1:8" x14ac:dyDescent="0.3">
      <c r="A35" t="s">
        <v>19</v>
      </c>
      <c r="B35" t="s">
        <v>19</v>
      </c>
      <c r="C35">
        <v>30.401</v>
      </c>
      <c r="D35" t="s">
        <v>22</v>
      </c>
      <c r="E35">
        <v>3.59</v>
      </c>
      <c r="F35" t="s">
        <v>19</v>
      </c>
      <c r="G35" t="s">
        <v>19</v>
      </c>
      <c r="H35" t="s">
        <v>19</v>
      </c>
    </row>
    <row r="36" spans="1:8" x14ac:dyDescent="0.3">
      <c r="A36">
        <v>3</v>
      </c>
      <c r="B36">
        <v>11.111000000000001</v>
      </c>
      <c r="C36">
        <v>12.566000000000001</v>
      </c>
      <c r="D36" t="s">
        <v>23</v>
      </c>
      <c r="E36">
        <v>3.4580000000000002</v>
      </c>
      <c r="F36">
        <v>3.4460000000000002</v>
      </c>
      <c r="G36">
        <v>1.6E-2</v>
      </c>
      <c r="H36">
        <v>0.5</v>
      </c>
    </row>
    <row r="37" spans="1:8" x14ac:dyDescent="0.3">
      <c r="A37" t="s">
        <v>19</v>
      </c>
      <c r="B37" t="s">
        <v>19</v>
      </c>
      <c r="C37">
        <v>11.382999999999999</v>
      </c>
      <c r="D37" t="s">
        <v>24</v>
      </c>
      <c r="E37">
        <v>3.4340000000000002</v>
      </c>
      <c r="F37" t="s">
        <v>19</v>
      </c>
      <c r="G37" t="s">
        <v>19</v>
      </c>
      <c r="H37" t="s">
        <v>19</v>
      </c>
    </row>
    <row r="38" spans="1:8" x14ac:dyDescent="0.3">
      <c r="A38">
        <v>4</v>
      </c>
      <c r="B38">
        <v>3.7040000000000002</v>
      </c>
      <c r="C38">
        <v>3.8029999999999999</v>
      </c>
      <c r="D38" t="s">
        <v>25</v>
      </c>
      <c r="E38">
        <v>2.9830000000000001</v>
      </c>
      <c r="F38">
        <v>2.9340000000000002</v>
      </c>
      <c r="G38">
        <v>7.0000000000000007E-2</v>
      </c>
      <c r="H38">
        <v>2.4</v>
      </c>
    </row>
    <row r="39" spans="1:8" x14ac:dyDescent="0.3">
      <c r="A39" t="s">
        <v>19</v>
      </c>
      <c r="B39" t="s">
        <v>19</v>
      </c>
      <c r="C39">
        <v>3.2709999999999999</v>
      </c>
      <c r="D39" t="s">
        <v>26</v>
      </c>
      <c r="E39">
        <v>2.8839999999999999</v>
      </c>
      <c r="F39" t="s">
        <v>19</v>
      </c>
      <c r="G39" t="s">
        <v>19</v>
      </c>
      <c r="H39" t="s">
        <v>19</v>
      </c>
    </row>
    <row r="40" spans="1:8" x14ac:dyDescent="0.3">
      <c r="A40">
        <v>5</v>
      </c>
      <c r="B40">
        <v>1.2350000000000001</v>
      </c>
      <c r="C40">
        <v>1.38</v>
      </c>
      <c r="D40" t="s">
        <v>27</v>
      </c>
      <c r="E40">
        <v>2.129</v>
      </c>
      <c r="F40">
        <v>2.024</v>
      </c>
      <c r="G40">
        <v>0.14799999999999999</v>
      </c>
      <c r="H40">
        <v>7.3</v>
      </c>
    </row>
    <row r="41" spans="1:8" x14ac:dyDescent="0.3">
      <c r="A41" t="s">
        <v>19</v>
      </c>
      <c r="B41" t="s">
        <v>19</v>
      </c>
      <c r="C41">
        <v>1.1299999999999999</v>
      </c>
      <c r="D41" t="s">
        <v>28</v>
      </c>
      <c r="E41">
        <v>1.92</v>
      </c>
      <c r="F41" t="s">
        <v>19</v>
      </c>
      <c r="G41" t="s">
        <v>19</v>
      </c>
      <c r="H41" t="s">
        <v>19</v>
      </c>
    </row>
    <row r="42" spans="1:8" x14ac:dyDescent="0.3">
      <c r="A42">
        <v>6</v>
      </c>
      <c r="B42">
        <v>0.41199999999999998</v>
      </c>
      <c r="C42">
        <v>0.46300000000000002</v>
      </c>
      <c r="D42" t="s">
        <v>29</v>
      </c>
      <c r="E42">
        <v>1.022</v>
      </c>
      <c r="F42">
        <v>0.93300000000000005</v>
      </c>
      <c r="G42">
        <v>0.126</v>
      </c>
      <c r="H42">
        <v>13.5</v>
      </c>
    </row>
    <row r="43" spans="1:8" x14ac:dyDescent="0.3">
      <c r="A43" t="s">
        <v>19</v>
      </c>
      <c r="B43" t="s">
        <v>19</v>
      </c>
      <c r="C43">
        <v>0.372</v>
      </c>
      <c r="D43" t="s">
        <v>30</v>
      </c>
      <c r="E43">
        <v>0.84399999999999997</v>
      </c>
      <c r="F43" t="s">
        <v>19</v>
      </c>
      <c r="G43" t="s">
        <v>19</v>
      </c>
      <c r="H43" t="s">
        <v>19</v>
      </c>
    </row>
    <row r="44" spans="1:8" x14ac:dyDescent="0.3">
      <c r="A44">
        <v>7</v>
      </c>
      <c r="B44">
        <v>0.13700000000000001</v>
      </c>
      <c r="C44">
        <v>0.108</v>
      </c>
      <c r="D44" t="s">
        <v>31</v>
      </c>
      <c r="E44">
        <v>0.25700000000000001</v>
      </c>
      <c r="F44">
        <v>0.30299999999999999</v>
      </c>
      <c r="G44">
        <v>6.5000000000000002E-2</v>
      </c>
      <c r="H44">
        <v>21.5</v>
      </c>
    </row>
    <row r="45" spans="1:8" x14ac:dyDescent="0.3">
      <c r="A45" t="s">
        <v>19</v>
      </c>
      <c r="B45" t="s">
        <v>19</v>
      </c>
      <c r="C45">
        <v>0.14799999999999999</v>
      </c>
      <c r="D45" t="s">
        <v>32</v>
      </c>
      <c r="E45">
        <v>0.34899999999999998</v>
      </c>
      <c r="F45" t="s">
        <v>19</v>
      </c>
      <c r="G45" t="s">
        <v>19</v>
      </c>
      <c r="H45" t="s">
        <v>19</v>
      </c>
    </row>
    <row r="46" spans="1:8" x14ac:dyDescent="0.3">
      <c r="A46">
        <v>8</v>
      </c>
      <c r="B46">
        <v>4.5999999999999999E-2</v>
      </c>
      <c r="C46">
        <v>3.7999999999999999E-2</v>
      </c>
      <c r="D46" t="s">
        <v>33</v>
      </c>
      <c r="E46">
        <v>0.108</v>
      </c>
      <c r="F46">
        <v>0.12</v>
      </c>
      <c r="G46">
        <v>1.7999999999999999E-2</v>
      </c>
      <c r="H46">
        <v>14.7</v>
      </c>
    </row>
    <row r="47" spans="1:8" x14ac:dyDescent="0.3">
      <c r="A47" t="s">
        <v>19</v>
      </c>
      <c r="B47" t="s">
        <v>19</v>
      </c>
      <c r="C47">
        <v>5.0999999999999997E-2</v>
      </c>
      <c r="D47" t="s">
        <v>34</v>
      </c>
      <c r="E47">
        <v>0.13300000000000001</v>
      </c>
      <c r="F47" t="s">
        <v>19</v>
      </c>
      <c r="G47" t="s">
        <v>19</v>
      </c>
      <c r="H47" t="s">
        <v>19</v>
      </c>
    </row>
    <row r="48" spans="1:8" x14ac:dyDescent="0.3">
      <c r="A48">
        <v>9</v>
      </c>
      <c r="B48">
        <v>1.4999999999999999E-2</v>
      </c>
      <c r="C48">
        <v>1.6E-2</v>
      </c>
      <c r="D48" t="s">
        <v>35</v>
      </c>
      <c r="E48">
        <v>7.0000000000000007E-2</v>
      </c>
      <c r="F48">
        <v>7.9000000000000001E-2</v>
      </c>
      <c r="G48">
        <v>1.4E-2</v>
      </c>
      <c r="H48">
        <v>17.3</v>
      </c>
    </row>
    <row r="49" spans="1:10" x14ac:dyDescent="0.3">
      <c r="A49" t="s">
        <v>19</v>
      </c>
      <c r="B49" t="s">
        <v>19</v>
      </c>
      <c r="C49">
        <v>2.8000000000000001E-2</v>
      </c>
      <c r="D49" t="s">
        <v>36</v>
      </c>
      <c r="E49">
        <v>8.8999999999999996E-2</v>
      </c>
      <c r="F49" t="s">
        <v>19</v>
      </c>
      <c r="G49" t="s">
        <v>19</v>
      </c>
      <c r="H49" t="s">
        <v>19</v>
      </c>
    </row>
    <row r="50" spans="1:10" x14ac:dyDescent="0.3">
      <c r="A50">
        <v>10</v>
      </c>
      <c r="B50">
        <v>5.0000000000000001E-3</v>
      </c>
      <c r="C50">
        <v>6.0000000000000001E-3</v>
      </c>
      <c r="D50" t="s">
        <v>37</v>
      </c>
      <c r="E50">
        <v>5.3999999999999999E-2</v>
      </c>
      <c r="F50">
        <v>5.7000000000000002E-2</v>
      </c>
      <c r="G50">
        <v>4.0000000000000001E-3</v>
      </c>
      <c r="H50">
        <v>7.3</v>
      </c>
    </row>
    <row r="51" spans="1:10" x14ac:dyDescent="0.3">
      <c r="A51" t="s">
        <v>19</v>
      </c>
      <c r="B51" t="s">
        <v>19</v>
      </c>
      <c r="C51">
        <v>0.01</v>
      </c>
      <c r="D51" t="s">
        <v>38</v>
      </c>
      <c r="E51">
        <v>0.06</v>
      </c>
      <c r="F51" t="s">
        <v>19</v>
      </c>
      <c r="G51" t="s">
        <v>19</v>
      </c>
      <c r="H51" t="s">
        <v>19</v>
      </c>
    </row>
    <row r="52" spans="1:10" x14ac:dyDescent="0.3">
      <c r="A52">
        <v>11</v>
      </c>
      <c r="B52">
        <v>2E-3</v>
      </c>
      <c r="C52" t="s">
        <v>17</v>
      </c>
      <c r="D52" t="s">
        <v>39</v>
      </c>
      <c r="E52">
        <v>4.7E-2</v>
      </c>
      <c r="F52">
        <v>4.9000000000000002E-2</v>
      </c>
      <c r="G52">
        <v>3.0000000000000001E-3</v>
      </c>
      <c r="H52">
        <v>5.9</v>
      </c>
    </row>
    <row r="53" spans="1:10" x14ac:dyDescent="0.3">
      <c r="A53" t="s">
        <v>19</v>
      </c>
      <c r="B53" t="s">
        <v>19</v>
      </c>
      <c r="C53">
        <v>3.0000000000000001E-3</v>
      </c>
      <c r="D53" t="s">
        <v>40</v>
      </c>
      <c r="E53">
        <v>5.0999999999999997E-2</v>
      </c>
      <c r="F53" t="s">
        <v>19</v>
      </c>
      <c r="G53" t="s">
        <v>19</v>
      </c>
      <c r="H53" t="s">
        <v>19</v>
      </c>
    </row>
    <row r="54" spans="1:10" x14ac:dyDescent="0.3">
      <c r="A54">
        <v>12</v>
      </c>
      <c r="B54">
        <v>1E-3</v>
      </c>
      <c r="C54" t="s">
        <v>17</v>
      </c>
      <c r="D54" t="s">
        <v>41</v>
      </c>
      <c r="E54">
        <v>4.9000000000000002E-2</v>
      </c>
      <c r="F54">
        <v>4.8000000000000001E-2</v>
      </c>
      <c r="G54">
        <v>1E-3</v>
      </c>
      <c r="H54">
        <v>2.1</v>
      </c>
    </row>
    <row r="55" spans="1:10" x14ac:dyDescent="0.3">
      <c r="A55" t="s">
        <v>19</v>
      </c>
      <c r="B55" t="s">
        <v>19</v>
      </c>
      <c r="C55" t="s">
        <v>17</v>
      </c>
      <c r="D55" t="s">
        <v>42</v>
      </c>
      <c r="E55">
        <v>4.7E-2</v>
      </c>
      <c r="F55" t="s">
        <v>19</v>
      </c>
      <c r="G55" t="s">
        <v>19</v>
      </c>
      <c r="H55" t="s">
        <v>19</v>
      </c>
    </row>
    <row r="56" spans="1:10" x14ac:dyDescent="0.3">
      <c r="A56" t="s">
        <v>43</v>
      </c>
    </row>
    <row r="57" spans="1:10" x14ac:dyDescent="0.3">
      <c r="A57" t="s">
        <v>44</v>
      </c>
      <c r="B57" t="s">
        <v>45</v>
      </c>
      <c r="C57">
        <v>4.8000000000000001E-2</v>
      </c>
      <c r="D57" t="s">
        <v>46</v>
      </c>
    </row>
    <row r="58" spans="1:10" x14ac:dyDescent="0.3">
      <c r="A58" t="s">
        <v>47</v>
      </c>
      <c r="B58" t="s">
        <v>48</v>
      </c>
      <c r="C58">
        <v>3.6469999999999998</v>
      </c>
      <c r="D58" t="s">
        <v>49</v>
      </c>
    </row>
    <row r="59" spans="1:10" x14ac:dyDescent="0.3">
      <c r="A59" t="s">
        <v>50</v>
      </c>
    </row>
    <row r="60" spans="1:10" x14ac:dyDescent="0.3">
      <c r="A60" t="s">
        <v>414</v>
      </c>
    </row>
    <row r="61" spans="1:10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x14ac:dyDescent="0.3">
      <c r="A62">
        <v>1</v>
      </c>
      <c r="B62" t="s">
        <v>54</v>
      </c>
      <c r="C62">
        <v>3.6640000000000001</v>
      </c>
      <c r="D62" t="s">
        <v>51</v>
      </c>
      <c r="E62">
        <v>142.39400000000001</v>
      </c>
      <c r="F62">
        <v>142.39400000000001</v>
      </c>
      <c r="G62">
        <v>0</v>
      </c>
      <c r="H62">
        <v>0</v>
      </c>
      <c r="I62">
        <v>1</v>
      </c>
      <c r="J62">
        <v>142.39400000000001</v>
      </c>
    </row>
    <row r="63" spans="1:10" x14ac:dyDescent="0.3">
      <c r="A63" t="s">
        <v>19</v>
      </c>
      <c r="B63" t="s">
        <v>78</v>
      </c>
      <c r="C63">
        <v>3.7639999999999998</v>
      </c>
      <c r="D63" t="s">
        <v>51</v>
      </c>
      <c r="E63" t="s">
        <v>17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x14ac:dyDescent="0.3">
      <c r="A64">
        <v>2</v>
      </c>
      <c r="B64" t="s">
        <v>55</v>
      </c>
      <c r="C64">
        <v>3.57</v>
      </c>
      <c r="E64">
        <v>24.965</v>
      </c>
      <c r="F64">
        <v>28.809000000000001</v>
      </c>
      <c r="G64">
        <v>5.4370000000000003</v>
      </c>
      <c r="H64">
        <v>18.899999999999999</v>
      </c>
      <c r="I64">
        <v>3</v>
      </c>
      <c r="J64">
        <v>86.427000000000007</v>
      </c>
    </row>
    <row r="65" spans="1:10" x14ac:dyDescent="0.3">
      <c r="A65" t="s">
        <v>19</v>
      </c>
      <c r="B65" t="s">
        <v>79</v>
      </c>
      <c r="C65">
        <v>3.5960000000000001</v>
      </c>
      <c r="E65">
        <v>32.654000000000003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3">
      <c r="A66">
        <v>3</v>
      </c>
      <c r="B66" t="s">
        <v>56</v>
      </c>
      <c r="C66">
        <v>3.5369999999999999</v>
      </c>
      <c r="E66">
        <v>19.372</v>
      </c>
      <c r="F66">
        <v>20.611999999999998</v>
      </c>
      <c r="G66">
        <v>1.754</v>
      </c>
      <c r="H66">
        <v>8.5</v>
      </c>
      <c r="I66">
        <v>9</v>
      </c>
      <c r="J66">
        <v>185.50800000000001</v>
      </c>
    </row>
    <row r="67" spans="1:10" x14ac:dyDescent="0.3">
      <c r="A67" t="s">
        <v>19</v>
      </c>
      <c r="B67" t="s">
        <v>80</v>
      </c>
      <c r="C67">
        <v>3.5529999999999999</v>
      </c>
      <c r="E67">
        <v>21.852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3">
      <c r="A68">
        <v>4</v>
      </c>
      <c r="B68" t="s">
        <v>57</v>
      </c>
      <c r="C68">
        <v>2.6440000000000001</v>
      </c>
      <c r="E68">
        <v>2.3860000000000001</v>
      </c>
      <c r="F68">
        <v>2.1469999999999998</v>
      </c>
      <c r="G68">
        <v>0.33800000000000002</v>
      </c>
      <c r="H68">
        <v>15.8</v>
      </c>
      <c r="I68">
        <v>27</v>
      </c>
      <c r="J68">
        <v>57.962000000000003</v>
      </c>
    </row>
    <row r="69" spans="1:10" x14ac:dyDescent="0.3">
      <c r="A69" t="s">
        <v>19</v>
      </c>
      <c r="B69" t="s">
        <v>81</v>
      </c>
      <c r="C69">
        <v>2.4470000000000001</v>
      </c>
      <c r="E69">
        <v>1.9079999999999999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x14ac:dyDescent="0.3">
      <c r="A70">
        <v>5</v>
      </c>
      <c r="B70" t="s">
        <v>58</v>
      </c>
      <c r="C70">
        <v>0.63700000000000001</v>
      </c>
      <c r="E70">
        <v>0.27500000000000002</v>
      </c>
      <c r="F70">
        <v>0.26500000000000001</v>
      </c>
      <c r="G70">
        <v>1.2999999999999999E-2</v>
      </c>
      <c r="H70">
        <v>5.0999999999999996</v>
      </c>
      <c r="I70">
        <v>81</v>
      </c>
      <c r="J70">
        <v>21.501000000000001</v>
      </c>
    </row>
    <row r="71" spans="1:10" x14ac:dyDescent="0.3">
      <c r="A71" t="s">
        <v>19</v>
      </c>
      <c r="B71" t="s">
        <v>82</v>
      </c>
      <c r="C71">
        <v>0.59499999999999997</v>
      </c>
      <c r="E71">
        <v>0.25600000000000001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3">
      <c r="A72">
        <v>6</v>
      </c>
      <c r="B72" t="s">
        <v>59</v>
      </c>
      <c r="C72">
        <v>0.13600000000000001</v>
      </c>
      <c r="E72">
        <v>5.1999999999999998E-2</v>
      </c>
      <c r="F72">
        <v>5.8000000000000003E-2</v>
      </c>
      <c r="G72">
        <v>8.0000000000000002E-3</v>
      </c>
      <c r="H72">
        <v>13.3</v>
      </c>
      <c r="I72">
        <v>243</v>
      </c>
      <c r="J72">
        <v>14.051</v>
      </c>
    </row>
    <row r="73" spans="1:10" x14ac:dyDescent="0.3">
      <c r="A73" t="s">
        <v>19</v>
      </c>
      <c r="B73" t="s">
        <v>83</v>
      </c>
      <c r="C73">
        <v>0.158</v>
      </c>
      <c r="E73">
        <v>6.3E-2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3">
      <c r="A74">
        <v>7</v>
      </c>
      <c r="B74" t="s">
        <v>60</v>
      </c>
      <c r="C74">
        <v>6.3E-2</v>
      </c>
      <c r="E74">
        <v>1.2E-2</v>
      </c>
      <c r="F74">
        <v>1.4E-2</v>
      </c>
      <c r="G74">
        <v>2E-3</v>
      </c>
      <c r="H74">
        <v>14.2</v>
      </c>
      <c r="I74">
        <v>729</v>
      </c>
      <c r="J74">
        <v>9.91</v>
      </c>
    </row>
    <row r="75" spans="1:10" x14ac:dyDescent="0.3">
      <c r="A75" t="s">
        <v>19</v>
      </c>
      <c r="B75" t="s">
        <v>84</v>
      </c>
      <c r="C75">
        <v>6.7000000000000004E-2</v>
      </c>
      <c r="E75">
        <v>1.4999999999999999E-2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x14ac:dyDescent="0.3">
      <c r="A76">
        <v>8</v>
      </c>
      <c r="B76" t="s">
        <v>61</v>
      </c>
      <c r="C76">
        <v>4.8000000000000001E-2</v>
      </c>
      <c r="E76" t="s">
        <v>17</v>
      </c>
      <c r="F76">
        <v>1E-3</v>
      </c>
      <c r="G76">
        <v>0</v>
      </c>
      <c r="H76">
        <v>0</v>
      </c>
      <c r="I76">
        <v>2187</v>
      </c>
      <c r="J76">
        <v>1.4279999999999999</v>
      </c>
    </row>
    <row r="77" spans="1:10" x14ac:dyDescent="0.3">
      <c r="A77" t="s">
        <v>19</v>
      </c>
      <c r="B77" t="s">
        <v>85</v>
      </c>
      <c r="C77">
        <v>4.9000000000000002E-2</v>
      </c>
      <c r="E77">
        <v>1E-3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x14ac:dyDescent="0.3">
      <c r="A78">
        <v>9</v>
      </c>
      <c r="B78" t="s">
        <v>62</v>
      </c>
      <c r="C78">
        <v>4.5999999999999999E-2</v>
      </c>
      <c r="D78" t="s">
        <v>51</v>
      </c>
      <c r="E78" t="s">
        <v>17</v>
      </c>
      <c r="F78" t="s">
        <v>17</v>
      </c>
      <c r="G78" t="s">
        <v>17</v>
      </c>
      <c r="H78" t="s">
        <v>17</v>
      </c>
      <c r="I78">
        <v>6561</v>
      </c>
      <c r="J78" t="s">
        <v>17</v>
      </c>
    </row>
    <row r="79" spans="1:10" x14ac:dyDescent="0.3">
      <c r="A79" t="s">
        <v>19</v>
      </c>
      <c r="B79" t="s">
        <v>86</v>
      </c>
      <c r="C79">
        <v>4.5999999999999999E-2</v>
      </c>
      <c r="D79" t="s">
        <v>51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x14ac:dyDescent="0.3">
      <c r="A80">
        <v>97</v>
      </c>
      <c r="B80" t="s">
        <v>114</v>
      </c>
      <c r="C80">
        <v>3.843</v>
      </c>
      <c r="D80" t="s">
        <v>51</v>
      </c>
      <c r="E80" t="s">
        <v>17</v>
      </c>
      <c r="F80" t="s">
        <v>17</v>
      </c>
      <c r="G80" t="s">
        <v>17</v>
      </c>
      <c r="H80" t="s">
        <v>17</v>
      </c>
      <c r="I80">
        <v>1</v>
      </c>
      <c r="J80" t="s">
        <v>17</v>
      </c>
    </row>
    <row r="81" spans="1:10" x14ac:dyDescent="0.3">
      <c r="A81" t="s">
        <v>19</v>
      </c>
      <c r="B81" t="s">
        <v>138</v>
      </c>
      <c r="C81">
        <v>3.8069999999999999</v>
      </c>
      <c r="D81" t="s">
        <v>51</v>
      </c>
      <c r="E81" t="s">
        <v>17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x14ac:dyDescent="0.3">
      <c r="A82">
        <v>98</v>
      </c>
      <c r="B82" t="s">
        <v>115</v>
      </c>
      <c r="C82">
        <v>3.7789999999999999</v>
      </c>
      <c r="D82" t="s">
        <v>51</v>
      </c>
      <c r="E82" t="s">
        <v>17</v>
      </c>
      <c r="F82" t="s">
        <v>17</v>
      </c>
      <c r="G82" t="s">
        <v>17</v>
      </c>
      <c r="H82" t="s">
        <v>17</v>
      </c>
      <c r="I82">
        <v>3</v>
      </c>
      <c r="J82" t="s">
        <v>17</v>
      </c>
    </row>
    <row r="83" spans="1:10" x14ac:dyDescent="0.3">
      <c r="A83" t="s">
        <v>19</v>
      </c>
      <c r="B83" t="s">
        <v>139</v>
      </c>
      <c r="C83">
        <v>3.774</v>
      </c>
      <c r="D83" t="s">
        <v>51</v>
      </c>
      <c r="E83" t="s">
        <v>17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3">
      <c r="A84">
        <v>99</v>
      </c>
      <c r="B84" t="s">
        <v>116</v>
      </c>
      <c r="C84">
        <v>3.5870000000000002</v>
      </c>
      <c r="E84">
        <v>29.492999999999999</v>
      </c>
      <c r="F84">
        <v>23.184000000000001</v>
      </c>
      <c r="G84">
        <v>8.9220000000000006</v>
      </c>
      <c r="H84">
        <v>38.5</v>
      </c>
      <c r="I84">
        <v>9</v>
      </c>
      <c r="J84">
        <v>208.65799999999999</v>
      </c>
    </row>
    <row r="85" spans="1:10" x14ac:dyDescent="0.3">
      <c r="A85" t="s">
        <v>19</v>
      </c>
      <c r="B85" t="s">
        <v>140</v>
      </c>
      <c r="C85">
        <v>3.5150000000000001</v>
      </c>
      <c r="E85">
        <v>16.875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3">
      <c r="A86">
        <v>10</v>
      </c>
      <c r="B86" t="s">
        <v>63</v>
      </c>
      <c r="C86">
        <v>4.4999999999999998E-2</v>
      </c>
      <c r="D86" t="s">
        <v>51</v>
      </c>
      <c r="E86" t="s">
        <v>17</v>
      </c>
      <c r="F86" t="s">
        <v>17</v>
      </c>
      <c r="G86" t="s">
        <v>17</v>
      </c>
      <c r="H86" t="s">
        <v>17</v>
      </c>
      <c r="I86">
        <v>19683</v>
      </c>
      <c r="J86" t="s">
        <v>17</v>
      </c>
    </row>
    <row r="87" spans="1:10" x14ac:dyDescent="0.3">
      <c r="A87" t="s">
        <v>19</v>
      </c>
      <c r="B87" t="s">
        <v>87</v>
      </c>
      <c r="C87">
        <v>4.4999999999999998E-2</v>
      </c>
      <c r="D87" t="s">
        <v>51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x14ac:dyDescent="0.3">
      <c r="A88">
        <v>100</v>
      </c>
      <c r="B88" t="s">
        <v>117</v>
      </c>
      <c r="C88">
        <v>3.0830000000000002</v>
      </c>
      <c r="E88">
        <v>4.5190000000000001</v>
      </c>
      <c r="F88">
        <v>4.1760000000000002</v>
      </c>
      <c r="G88">
        <v>0.48499999999999999</v>
      </c>
      <c r="H88">
        <v>11.6</v>
      </c>
      <c r="I88">
        <v>27</v>
      </c>
      <c r="J88">
        <v>112.747</v>
      </c>
    </row>
    <row r="89" spans="1:10" x14ac:dyDescent="0.3">
      <c r="A89" t="s">
        <v>19</v>
      </c>
      <c r="B89" t="s">
        <v>141</v>
      </c>
      <c r="C89">
        <v>2.988</v>
      </c>
      <c r="E89">
        <v>3.8330000000000002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3">
      <c r="A90">
        <v>101</v>
      </c>
      <c r="B90" t="s">
        <v>118</v>
      </c>
      <c r="C90">
        <v>1.07</v>
      </c>
      <c r="E90">
        <v>0.48899999999999999</v>
      </c>
      <c r="F90">
        <v>0.438</v>
      </c>
      <c r="G90">
        <v>7.1999999999999995E-2</v>
      </c>
      <c r="H90">
        <v>16.5</v>
      </c>
      <c r="I90">
        <v>81</v>
      </c>
      <c r="J90">
        <v>35.488999999999997</v>
      </c>
    </row>
    <row r="91" spans="1:10" x14ac:dyDescent="0.3">
      <c r="A91" t="s">
        <v>19</v>
      </c>
      <c r="B91" t="s">
        <v>142</v>
      </c>
      <c r="C91">
        <v>0.875</v>
      </c>
      <c r="E91">
        <v>0.38700000000000001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3">
      <c r="A92">
        <v>102</v>
      </c>
      <c r="B92" t="s">
        <v>119</v>
      </c>
      <c r="C92">
        <v>0.24099999999999999</v>
      </c>
      <c r="E92">
        <v>0.10100000000000001</v>
      </c>
      <c r="F92">
        <v>9.5000000000000001E-2</v>
      </c>
      <c r="G92">
        <v>8.9999999999999993E-3</v>
      </c>
      <c r="H92">
        <v>9</v>
      </c>
      <c r="I92">
        <v>243</v>
      </c>
      <c r="J92">
        <v>23.105</v>
      </c>
    </row>
    <row r="93" spans="1:10" x14ac:dyDescent="0.3">
      <c r="A93" t="s">
        <v>19</v>
      </c>
      <c r="B93" t="s">
        <v>143</v>
      </c>
      <c r="C93">
        <v>0.214</v>
      </c>
      <c r="E93">
        <v>8.8999999999999996E-2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x14ac:dyDescent="0.3">
      <c r="A94">
        <v>103</v>
      </c>
      <c r="B94" t="s">
        <v>120</v>
      </c>
      <c r="C94">
        <v>6.9000000000000006E-2</v>
      </c>
      <c r="E94">
        <v>1.6E-2</v>
      </c>
      <c r="F94">
        <v>1.6E-2</v>
      </c>
      <c r="G94">
        <v>0</v>
      </c>
      <c r="H94">
        <v>2.5</v>
      </c>
      <c r="I94">
        <v>729</v>
      </c>
      <c r="J94">
        <v>11.919</v>
      </c>
    </row>
    <row r="95" spans="1:10" x14ac:dyDescent="0.3">
      <c r="A95" t="s">
        <v>19</v>
      </c>
      <c r="B95" t="s">
        <v>144</v>
      </c>
      <c r="C95">
        <v>7.0000000000000007E-2</v>
      </c>
      <c r="E95">
        <v>1.7000000000000001E-2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x14ac:dyDescent="0.3">
      <c r="A96">
        <v>104</v>
      </c>
      <c r="B96" t="s">
        <v>121</v>
      </c>
      <c r="C96">
        <v>4.8000000000000001E-2</v>
      </c>
      <c r="E96" t="s">
        <v>17</v>
      </c>
      <c r="F96">
        <v>1E-3</v>
      </c>
      <c r="G96">
        <v>0</v>
      </c>
      <c r="H96">
        <v>0</v>
      </c>
      <c r="I96">
        <v>2187</v>
      </c>
      <c r="J96">
        <v>1.7350000000000001</v>
      </c>
    </row>
    <row r="97" spans="1:10" x14ac:dyDescent="0.3">
      <c r="A97" t="s">
        <v>19</v>
      </c>
      <c r="B97" t="s">
        <v>145</v>
      </c>
      <c r="C97">
        <v>4.9000000000000002E-2</v>
      </c>
      <c r="E97">
        <v>1E-3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x14ac:dyDescent="0.3">
      <c r="A98">
        <v>105</v>
      </c>
      <c r="B98" t="s">
        <v>122</v>
      </c>
      <c r="C98">
        <v>4.4999999999999998E-2</v>
      </c>
      <c r="D98" t="s">
        <v>51</v>
      </c>
      <c r="E98" t="s">
        <v>17</v>
      </c>
      <c r="F98" t="s">
        <v>17</v>
      </c>
      <c r="G98" t="s">
        <v>17</v>
      </c>
      <c r="H98" t="s">
        <v>17</v>
      </c>
      <c r="I98">
        <v>6561</v>
      </c>
      <c r="J98" t="s">
        <v>17</v>
      </c>
    </row>
    <row r="99" spans="1:10" x14ac:dyDescent="0.3">
      <c r="A99" t="s">
        <v>19</v>
      </c>
      <c r="B99" t="s">
        <v>146</v>
      </c>
      <c r="C99">
        <v>4.5999999999999999E-2</v>
      </c>
      <c r="D99" t="s">
        <v>51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x14ac:dyDescent="0.3">
      <c r="A100">
        <v>106</v>
      </c>
      <c r="B100" t="s">
        <v>123</v>
      </c>
      <c r="C100">
        <v>4.3999999999999997E-2</v>
      </c>
      <c r="D100" t="s">
        <v>51</v>
      </c>
      <c r="E100" t="s">
        <v>17</v>
      </c>
      <c r="F100" t="s">
        <v>17</v>
      </c>
      <c r="G100" t="s">
        <v>17</v>
      </c>
      <c r="H100" t="s">
        <v>17</v>
      </c>
      <c r="I100">
        <v>19683</v>
      </c>
      <c r="J100" t="s">
        <v>17</v>
      </c>
    </row>
    <row r="101" spans="1:10" x14ac:dyDescent="0.3">
      <c r="A101" t="s">
        <v>19</v>
      </c>
      <c r="B101" t="s">
        <v>147</v>
      </c>
      <c r="C101">
        <v>4.4999999999999998E-2</v>
      </c>
      <c r="D101" t="s">
        <v>51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x14ac:dyDescent="0.3">
      <c r="A102">
        <v>107</v>
      </c>
      <c r="B102" t="s">
        <v>124</v>
      </c>
      <c r="C102">
        <v>4.2999999999999997E-2</v>
      </c>
      <c r="D102" t="s">
        <v>51</v>
      </c>
      <c r="E102" t="s">
        <v>17</v>
      </c>
      <c r="F102" t="s">
        <v>17</v>
      </c>
      <c r="G102" t="s">
        <v>17</v>
      </c>
      <c r="H102" t="s">
        <v>17</v>
      </c>
      <c r="I102">
        <v>59049</v>
      </c>
      <c r="J102" t="s">
        <v>17</v>
      </c>
    </row>
    <row r="103" spans="1:10" x14ac:dyDescent="0.3">
      <c r="A103" t="s">
        <v>19</v>
      </c>
      <c r="B103" t="s">
        <v>148</v>
      </c>
      <c r="C103">
        <v>4.3999999999999997E-2</v>
      </c>
      <c r="D103" t="s">
        <v>51</v>
      </c>
      <c r="E103" t="s">
        <v>17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x14ac:dyDescent="0.3">
      <c r="A104">
        <v>108</v>
      </c>
      <c r="B104" t="s">
        <v>125</v>
      </c>
      <c r="C104">
        <v>4.3999999999999997E-2</v>
      </c>
      <c r="D104" t="s">
        <v>51</v>
      </c>
      <c r="E104" t="s">
        <v>17</v>
      </c>
      <c r="F104" t="s">
        <v>17</v>
      </c>
      <c r="G104" t="s">
        <v>17</v>
      </c>
      <c r="H104" t="s">
        <v>17</v>
      </c>
      <c r="I104">
        <v>177147</v>
      </c>
      <c r="J104" t="s">
        <v>17</v>
      </c>
    </row>
    <row r="105" spans="1:10" x14ac:dyDescent="0.3">
      <c r="A105" t="s">
        <v>19</v>
      </c>
      <c r="B105" t="s">
        <v>149</v>
      </c>
      <c r="C105">
        <v>4.2999999999999997E-2</v>
      </c>
      <c r="D105" t="s">
        <v>51</v>
      </c>
      <c r="E105" t="s">
        <v>17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x14ac:dyDescent="0.3">
      <c r="A106">
        <v>109</v>
      </c>
      <c r="B106" t="s">
        <v>162</v>
      </c>
      <c r="C106">
        <v>3.8039999999999998</v>
      </c>
      <c r="D106" t="s">
        <v>51</v>
      </c>
      <c r="E106" t="s">
        <v>17</v>
      </c>
      <c r="F106" t="s">
        <v>17</v>
      </c>
      <c r="G106" t="s">
        <v>17</v>
      </c>
      <c r="H106" t="s">
        <v>17</v>
      </c>
      <c r="I106">
        <v>1</v>
      </c>
      <c r="J106" t="s">
        <v>17</v>
      </c>
    </row>
    <row r="107" spans="1:10" x14ac:dyDescent="0.3">
      <c r="A107" t="s">
        <v>19</v>
      </c>
      <c r="B107" t="s">
        <v>186</v>
      </c>
      <c r="C107">
        <v>3.8069999999999999</v>
      </c>
      <c r="D107" t="s">
        <v>51</v>
      </c>
      <c r="E107" t="s">
        <v>17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x14ac:dyDescent="0.3">
      <c r="A108">
        <v>11</v>
      </c>
      <c r="B108" t="s">
        <v>64</v>
      </c>
      <c r="C108">
        <v>4.3999999999999997E-2</v>
      </c>
      <c r="D108" t="s">
        <v>51</v>
      </c>
      <c r="E108" t="s">
        <v>17</v>
      </c>
      <c r="F108" t="s">
        <v>17</v>
      </c>
      <c r="G108" t="s">
        <v>17</v>
      </c>
      <c r="H108" t="s">
        <v>17</v>
      </c>
      <c r="I108">
        <v>59049</v>
      </c>
      <c r="J108" t="s">
        <v>17</v>
      </c>
    </row>
    <row r="109" spans="1:10" x14ac:dyDescent="0.3">
      <c r="A109" t="s">
        <v>19</v>
      </c>
      <c r="B109" t="s">
        <v>88</v>
      </c>
      <c r="C109">
        <v>4.3999999999999997E-2</v>
      </c>
      <c r="D109" t="s">
        <v>51</v>
      </c>
      <c r="E109" t="s">
        <v>17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x14ac:dyDescent="0.3">
      <c r="A110">
        <v>110</v>
      </c>
      <c r="B110" t="s">
        <v>163</v>
      </c>
      <c r="C110">
        <v>3.7650000000000001</v>
      </c>
      <c r="D110" t="s">
        <v>51</v>
      </c>
      <c r="E110" t="s">
        <v>17</v>
      </c>
      <c r="F110" t="s">
        <v>17</v>
      </c>
      <c r="G110" t="s">
        <v>17</v>
      </c>
      <c r="H110" t="s">
        <v>17</v>
      </c>
      <c r="I110">
        <v>3</v>
      </c>
      <c r="J110" t="s">
        <v>17</v>
      </c>
    </row>
    <row r="111" spans="1:10" x14ac:dyDescent="0.3">
      <c r="A111" t="s">
        <v>19</v>
      </c>
      <c r="B111" t="s">
        <v>187</v>
      </c>
      <c r="C111">
        <v>3.7869999999999999</v>
      </c>
      <c r="D111" t="s">
        <v>51</v>
      </c>
      <c r="E111" t="s">
        <v>17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x14ac:dyDescent="0.3">
      <c r="A112">
        <v>111</v>
      </c>
      <c r="B112" t="s">
        <v>164</v>
      </c>
      <c r="C112">
        <v>3.5510000000000002</v>
      </c>
      <c r="E112">
        <v>21.506</v>
      </c>
      <c r="F112">
        <v>19.792999999999999</v>
      </c>
      <c r="G112">
        <v>2.423</v>
      </c>
      <c r="H112">
        <v>12.2</v>
      </c>
      <c r="I112">
        <v>9</v>
      </c>
      <c r="J112">
        <v>178.13300000000001</v>
      </c>
    </row>
    <row r="113" spans="1:10" x14ac:dyDescent="0.3">
      <c r="A113" t="s">
        <v>19</v>
      </c>
      <c r="B113" t="s">
        <v>188</v>
      </c>
      <c r="C113">
        <v>3.5259999999999998</v>
      </c>
      <c r="E113">
        <v>18.079000000000001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x14ac:dyDescent="0.3">
      <c r="A114">
        <v>112</v>
      </c>
      <c r="B114" t="s">
        <v>165</v>
      </c>
      <c r="C114">
        <v>2.3130000000000002</v>
      </c>
      <c r="E114">
        <v>1.657</v>
      </c>
      <c r="F114">
        <v>1.6739999999999999</v>
      </c>
      <c r="G114">
        <v>2.3E-2</v>
      </c>
      <c r="H114">
        <v>1.4</v>
      </c>
      <c r="I114">
        <v>27</v>
      </c>
      <c r="J114">
        <v>45.192999999999998</v>
      </c>
    </row>
    <row r="115" spans="1:10" x14ac:dyDescent="0.3">
      <c r="A115" t="s">
        <v>19</v>
      </c>
      <c r="B115" t="s">
        <v>189</v>
      </c>
      <c r="C115">
        <v>2.3319999999999999</v>
      </c>
      <c r="E115">
        <v>1.69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x14ac:dyDescent="0.3">
      <c r="A116">
        <v>113</v>
      </c>
      <c r="B116" t="s">
        <v>166</v>
      </c>
      <c r="C116">
        <v>0.70299999999999996</v>
      </c>
      <c r="E116">
        <v>0.30499999999999999</v>
      </c>
      <c r="F116">
        <v>0.27400000000000002</v>
      </c>
      <c r="G116">
        <v>4.2999999999999997E-2</v>
      </c>
      <c r="H116">
        <v>15.8</v>
      </c>
      <c r="I116">
        <v>81</v>
      </c>
      <c r="J116">
        <v>22.222999999999999</v>
      </c>
    </row>
    <row r="117" spans="1:10" x14ac:dyDescent="0.3">
      <c r="A117" t="s">
        <v>19</v>
      </c>
      <c r="B117" t="s">
        <v>190</v>
      </c>
      <c r="C117">
        <v>0.56799999999999995</v>
      </c>
      <c r="E117">
        <v>0.24399999999999999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x14ac:dyDescent="0.3">
      <c r="A118">
        <v>114</v>
      </c>
      <c r="B118" t="s">
        <v>167</v>
      </c>
      <c r="C118">
        <v>0.14499999999999999</v>
      </c>
      <c r="E118">
        <v>5.7000000000000002E-2</v>
      </c>
      <c r="F118">
        <v>5.3999999999999999E-2</v>
      </c>
      <c r="G118">
        <v>4.0000000000000001E-3</v>
      </c>
      <c r="H118">
        <v>6.8</v>
      </c>
      <c r="I118">
        <v>243</v>
      </c>
      <c r="J118">
        <v>13.237</v>
      </c>
    </row>
    <row r="119" spans="1:10" x14ac:dyDescent="0.3">
      <c r="A119" t="s">
        <v>19</v>
      </c>
      <c r="B119" t="s">
        <v>191</v>
      </c>
      <c r="C119">
        <v>0.13500000000000001</v>
      </c>
      <c r="E119">
        <v>5.1999999999999998E-2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x14ac:dyDescent="0.3">
      <c r="A120">
        <v>115</v>
      </c>
      <c r="B120" t="s">
        <v>168</v>
      </c>
      <c r="C120">
        <v>6.4000000000000001E-2</v>
      </c>
      <c r="E120">
        <v>1.2999999999999999E-2</v>
      </c>
      <c r="F120">
        <v>1.2999999999999999E-2</v>
      </c>
      <c r="G120">
        <v>1E-3</v>
      </c>
      <c r="H120">
        <v>5.4</v>
      </c>
      <c r="I120">
        <v>729</v>
      </c>
      <c r="J120">
        <v>9.16</v>
      </c>
    </row>
    <row r="121" spans="1:10" x14ac:dyDescent="0.3">
      <c r="A121" t="s">
        <v>19</v>
      </c>
      <c r="B121" t="s">
        <v>192</v>
      </c>
      <c r="C121">
        <v>6.3E-2</v>
      </c>
      <c r="E121">
        <v>1.2E-2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x14ac:dyDescent="0.3">
      <c r="A122">
        <v>116</v>
      </c>
      <c r="B122" t="s">
        <v>169</v>
      </c>
      <c r="C122">
        <v>4.9000000000000002E-2</v>
      </c>
      <c r="E122" t="s">
        <v>17</v>
      </c>
      <c r="F122" t="s">
        <v>17</v>
      </c>
      <c r="G122" t="s">
        <v>17</v>
      </c>
      <c r="H122" t="s">
        <v>17</v>
      </c>
      <c r="I122">
        <v>2187</v>
      </c>
      <c r="J122" t="s">
        <v>17</v>
      </c>
    </row>
    <row r="123" spans="1:10" x14ac:dyDescent="0.3">
      <c r="A123" t="s">
        <v>19</v>
      </c>
      <c r="B123" t="s">
        <v>193</v>
      </c>
      <c r="C123">
        <v>4.9000000000000002E-2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x14ac:dyDescent="0.3">
      <c r="A124">
        <v>117</v>
      </c>
      <c r="B124" t="s">
        <v>170</v>
      </c>
      <c r="C124">
        <v>4.4999999999999998E-2</v>
      </c>
      <c r="D124" t="s">
        <v>51</v>
      </c>
      <c r="E124" t="s">
        <v>17</v>
      </c>
      <c r="F124" t="s">
        <v>17</v>
      </c>
      <c r="G124" t="s">
        <v>17</v>
      </c>
      <c r="H124" t="s">
        <v>17</v>
      </c>
      <c r="I124">
        <v>6561</v>
      </c>
      <c r="J124" t="s">
        <v>17</v>
      </c>
    </row>
    <row r="125" spans="1:10" x14ac:dyDescent="0.3">
      <c r="A125" t="s">
        <v>19</v>
      </c>
      <c r="B125" t="s">
        <v>194</v>
      </c>
      <c r="C125">
        <v>4.5999999999999999E-2</v>
      </c>
      <c r="D125" t="s">
        <v>51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x14ac:dyDescent="0.3">
      <c r="A126">
        <v>118</v>
      </c>
      <c r="B126" t="s">
        <v>171</v>
      </c>
      <c r="C126">
        <v>4.4999999999999998E-2</v>
      </c>
      <c r="D126" t="s">
        <v>51</v>
      </c>
      <c r="E126" t="s">
        <v>17</v>
      </c>
      <c r="F126" t="s">
        <v>17</v>
      </c>
      <c r="G126" t="s">
        <v>17</v>
      </c>
      <c r="H126" t="s">
        <v>17</v>
      </c>
      <c r="I126">
        <v>19683</v>
      </c>
      <c r="J126" t="s">
        <v>17</v>
      </c>
    </row>
    <row r="127" spans="1:10" x14ac:dyDescent="0.3">
      <c r="A127" t="s">
        <v>19</v>
      </c>
      <c r="B127" t="s">
        <v>195</v>
      </c>
      <c r="C127">
        <v>4.4999999999999998E-2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x14ac:dyDescent="0.3">
      <c r="A128">
        <v>119</v>
      </c>
      <c r="B128" t="s">
        <v>172</v>
      </c>
      <c r="C128">
        <v>4.3999999999999997E-2</v>
      </c>
      <c r="D128" t="s">
        <v>51</v>
      </c>
      <c r="E128" t="s">
        <v>17</v>
      </c>
      <c r="F128" t="s">
        <v>17</v>
      </c>
      <c r="G128" t="s">
        <v>17</v>
      </c>
      <c r="H128" t="s">
        <v>17</v>
      </c>
      <c r="I128">
        <v>59049</v>
      </c>
      <c r="J128" t="s">
        <v>17</v>
      </c>
    </row>
    <row r="129" spans="1:10" x14ac:dyDescent="0.3">
      <c r="A129" t="s">
        <v>19</v>
      </c>
      <c r="B129" t="s">
        <v>196</v>
      </c>
      <c r="C129">
        <v>4.4999999999999998E-2</v>
      </c>
      <c r="D129" t="s">
        <v>51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x14ac:dyDescent="0.3">
      <c r="A130">
        <v>12</v>
      </c>
      <c r="B130" t="s">
        <v>65</v>
      </c>
      <c r="C130">
        <v>4.3999999999999997E-2</v>
      </c>
      <c r="D130" t="s">
        <v>51</v>
      </c>
      <c r="E130" t="s">
        <v>17</v>
      </c>
      <c r="F130" t="s">
        <v>17</v>
      </c>
      <c r="G130" t="s">
        <v>17</v>
      </c>
      <c r="H130" t="s">
        <v>17</v>
      </c>
      <c r="I130">
        <v>177147</v>
      </c>
      <c r="J130" t="s">
        <v>17</v>
      </c>
    </row>
    <row r="131" spans="1:10" x14ac:dyDescent="0.3">
      <c r="A131" t="s">
        <v>19</v>
      </c>
      <c r="B131" t="s">
        <v>89</v>
      </c>
      <c r="C131">
        <v>4.7E-2</v>
      </c>
      <c r="D131" t="s">
        <v>51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x14ac:dyDescent="0.3">
      <c r="A132">
        <v>120</v>
      </c>
      <c r="B132" t="s">
        <v>173</v>
      </c>
      <c r="C132">
        <v>4.5999999999999999E-2</v>
      </c>
      <c r="D132" t="s">
        <v>51</v>
      </c>
      <c r="E132" t="s">
        <v>17</v>
      </c>
      <c r="F132" t="s">
        <v>17</v>
      </c>
      <c r="G132" t="s">
        <v>17</v>
      </c>
      <c r="H132" t="s">
        <v>17</v>
      </c>
      <c r="I132">
        <v>177147</v>
      </c>
      <c r="J132" t="s">
        <v>17</v>
      </c>
    </row>
    <row r="133" spans="1:10" x14ac:dyDescent="0.3">
      <c r="A133" t="s">
        <v>19</v>
      </c>
      <c r="B133" t="s">
        <v>197</v>
      </c>
      <c r="C133">
        <v>4.5999999999999999E-2</v>
      </c>
      <c r="D133" t="s">
        <v>51</v>
      </c>
      <c r="E133" t="s">
        <v>17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x14ac:dyDescent="0.3">
      <c r="A134">
        <v>121</v>
      </c>
      <c r="B134" t="s">
        <v>210</v>
      </c>
      <c r="C134">
        <v>3.754</v>
      </c>
      <c r="D134" t="s">
        <v>51</v>
      </c>
      <c r="E134" t="s">
        <v>17</v>
      </c>
      <c r="F134" t="s">
        <v>17</v>
      </c>
      <c r="G134" t="s">
        <v>17</v>
      </c>
      <c r="H134" t="s">
        <v>17</v>
      </c>
      <c r="I134">
        <v>1</v>
      </c>
      <c r="J134" t="s">
        <v>17</v>
      </c>
    </row>
    <row r="135" spans="1:10" x14ac:dyDescent="0.3">
      <c r="A135" t="s">
        <v>19</v>
      </c>
      <c r="B135" t="s">
        <v>234</v>
      </c>
      <c r="C135">
        <v>3.774</v>
      </c>
      <c r="D135" t="s">
        <v>51</v>
      </c>
      <c r="E135" t="s">
        <v>17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x14ac:dyDescent="0.3">
      <c r="A136">
        <v>122</v>
      </c>
      <c r="B136" t="s">
        <v>211</v>
      </c>
      <c r="C136">
        <v>3.6320000000000001</v>
      </c>
      <c r="E136">
        <v>55.176000000000002</v>
      </c>
      <c r="F136">
        <v>55.176000000000002</v>
      </c>
      <c r="G136">
        <v>0</v>
      </c>
      <c r="H136">
        <v>0</v>
      </c>
      <c r="I136">
        <v>3</v>
      </c>
      <c r="J136">
        <v>165.52699999999999</v>
      </c>
    </row>
    <row r="137" spans="1:10" x14ac:dyDescent="0.3">
      <c r="A137" t="s">
        <v>19</v>
      </c>
      <c r="B137" t="s">
        <v>235</v>
      </c>
      <c r="C137">
        <v>3.7509999999999999</v>
      </c>
      <c r="D137" t="s">
        <v>51</v>
      </c>
      <c r="E137" t="s">
        <v>17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x14ac:dyDescent="0.3">
      <c r="A138">
        <v>123</v>
      </c>
      <c r="B138" t="s">
        <v>212</v>
      </c>
      <c r="C138">
        <v>3.7109999999999999</v>
      </c>
      <c r="D138" t="s">
        <v>51</v>
      </c>
      <c r="E138" t="s">
        <v>17</v>
      </c>
      <c r="F138">
        <v>55.497</v>
      </c>
      <c r="G138">
        <v>0</v>
      </c>
      <c r="H138">
        <v>0</v>
      </c>
      <c r="I138">
        <v>9</v>
      </c>
      <c r="J138">
        <v>499.47199999999998</v>
      </c>
    </row>
    <row r="139" spans="1:10" x14ac:dyDescent="0.3">
      <c r="A139" t="s">
        <v>19</v>
      </c>
      <c r="B139" t="s">
        <v>236</v>
      </c>
      <c r="C139">
        <v>3.633</v>
      </c>
      <c r="E139">
        <v>55.497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x14ac:dyDescent="0.3">
      <c r="A140">
        <v>124</v>
      </c>
      <c r="B140" t="s">
        <v>213</v>
      </c>
      <c r="C140">
        <v>2.5299999999999998</v>
      </c>
      <c r="E140">
        <v>2.0910000000000002</v>
      </c>
      <c r="F140">
        <v>2.2730000000000001</v>
      </c>
      <c r="G140">
        <v>0.25700000000000001</v>
      </c>
      <c r="H140">
        <v>11.3</v>
      </c>
      <c r="I140">
        <v>27</v>
      </c>
      <c r="J140">
        <v>61.372</v>
      </c>
    </row>
    <row r="141" spans="1:10" x14ac:dyDescent="0.3">
      <c r="A141" t="s">
        <v>19</v>
      </c>
      <c r="B141" t="s">
        <v>237</v>
      </c>
      <c r="C141">
        <v>2.6680000000000001</v>
      </c>
      <c r="E141">
        <v>2.4550000000000001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x14ac:dyDescent="0.3">
      <c r="A142">
        <v>125</v>
      </c>
      <c r="B142" t="s">
        <v>214</v>
      </c>
      <c r="C142">
        <v>0.60499999999999998</v>
      </c>
      <c r="E142">
        <v>0.26</v>
      </c>
      <c r="F142">
        <v>0.26100000000000001</v>
      </c>
      <c r="G142">
        <v>1E-3</v>
      </c>
      <c r="H142">
        <v>0.4</v>
      </c>
      <c r="I142">
        <v>81</v>
      </c>
      <c r="J142">
        <v>21.149000000000001</v>
      </c>
    </row>
    <row r="143" spans="1:10" x14ac:dyDescent="0.3">
      <c r="A143" t="s">
        <v>19</v>
      </c>
      <c r="B143" t="s">
        <v>238</v>
      </c>
      <c r="C143">
        <v>0.60799999999999998</v>
      </c>
      <c r="E143">
        <v>0.26200000000000001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x14ac:dyDescent="0.3">
      <c r="A144">
        <v>126</v>
      </c>
      <c r="B144" t="s">
        <v>215</v>
      </c>
      <c r="C144">
        <v>0.16400000000000001</v>
      </c>
      <c r="E144">
        <v>6.6000000000000003E-2</v>
      </c>
      <c r="F144">
        <v>6.0999999999999999E-2</v>
      </c>
      <c r="G144">
        <v>7.0000000000000001E-3</v>
      </c>
      <c r="H144">
        <v>11.6</v>
      </c>
      <c r="I144">
        <v>243</v>
      </c>
      <c r="J144">
        <v>14.867000000000001</v>
      </c>
    </row>
    <row r="145" spans="1:10" x14ac:dyDescent="0.3">
      <c r="A145" t="s">
        <v>19</v>
      </c>
      <c r="B145" t="s">
        <v>239</v>
      </c>
      <c r="C145">
        <v>0.14299999999999999</v>
      </c>
      <c r="E145">
        <v>5.6000000000000001E-2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x14ac:dyDescent="0.3">
      <c r="A146">
        <v>127</v>
      </c>
      <c r="B146" t="s">
        <v>216</v>
      </c>
      <c r="C146">
        <v>7.4999999999999997E-2</v>
      </c>
      <c r="E146">
        <v>0.02</v>
      </c>
      <c r="F146">
        <v>1.7999999999999999E-2</v>
      </c>
      <c r="G146">
        <v>3.0000000000000001E-3</v>
      </c>
      <c r="H146">
        <v>19</v>
      </c>
      <c r="I146">
        <v>729</v>
      </c>
      <c r="J146">
        <v>12.768000000000001</v>
      </c>
    </row>
    <row r="147" spans="1:10" x14ac:dyDescent="0.3">
      <c r="A147" t="s">
        <v>19</v>
      </c>
      <c r="B147" t="s">
        <v>240</v>
      </c>
      <c r="C147">
        <v>6.8000000000000005E-2</v>
      </c>
      <c r="E147">
        <v>1.4999999999999999E-2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x14ac:dyDescent="0.3">
      <c r="A148">
        <v>128</v>
      </c>
      <c r="B148" t="s">
        <v>217</v>
      </c>
      <c r="C148">
        <v>5.1999999999999998E-2</v>
      </c>
      <c r="E148">
        <v>4.0000000000000001E-3</v>
      </c>
      <c r="F148">
        <v>7.0000000000000001E-3</v>
      </c>
      <c r="G148">
        <v>4.0000000000000001E-3</v>
      </c>
      <c r="H148">
        <v>63.7</v>
      </c>
      <c r="I148">
        <v>2187</v>
      </c>
      <c r="J148">
        <v>15.371</v>
      </c>
    </row>
    <row r="149" spans="1:10" x14ac:dyDescent="0.3">
      <c r="A149" t="s">
        <v>19</v>
      </c>
      <c r="B149" t="s">
        <v>241</v>
      </c>
      <c r="C149">
        <v>0.06</v>
      </c>
      <c r="E149">
        <v>0.01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x14ac:dyDescent="0.3">
      <c r="A150">
        <v>129</v>
      </c>
      <c r="B150" t="s">
        <v>218</v>
      </c>
      <c r="C150">
        <v>5.3999999999999999E-2</v>
      </c>
      <c r="E150">
        <v>5.0000000000000001E-3</v>
      </c>
      <c r="F150">
        <v>5.0000000000000001E-3</v>
      </c>
      <c r="G150">
        <v>0</v>
      </c>
      <c r="H150">
        <v>0</v>
      </c>
      <c r="I150">
        <v>6561</v>
      </c>
      <c r="J150">
        <v>35.652000000000001</v>
      </c>
    </row>
    <row r="151" spans="1:10" x14ac:dyDescent="0.3">
      <c r="A151" t="s">
        <v>19</v>
      </c>
      <c r="B151" t="s">
        <v>242</v>
      </c>
      <c r="C151">
        <v>4.5999999999999999E-2</v>
      </c>
      <c r="D151" t="s">
        <v>51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x14ac:dyDescent="0.3">
      <c r="A152">
        <v>13</v>
      </c>
      <c r="B152" t="s">
        <v>102</v>
      </c>
      <c r="C152">
        <v>3.7919999999999998</v>
      </c>
      <c r="D152" t="s">
        <v>51</v>
      </c>
      <c r="E152" t="s">
        <v>17</v>
      </c>
      <c r="F152" t="s">
        <v>17</v>
      </c>
      <c r="G152" t="s">
        <v>17</v>
      </c>
      <c r="H152" t="s">
        <v>17</v>
      </c>
      <c r="I152">
        <v>1</v>
      </c>
      <c r="J152" t="s">
        <v>17</v>
      </c>
    </row>
    <row r="153" spans="1:10" x14ac:dyDescent="0.3">
      <c r="A153" t="s">
        <v>19</v>
      </c>
      <c r="B153" t="s">
        <v>126</v>
      </c>
      <c r="C153">
        <v>3.8679999999999999</v>
      </c>
      <c r="D153" t="s">
        <v>51</v>
      </c>
      <c r="E153" t="s">
        <v>17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x14ac:dyDescent="0.3">
      <c r="A154">
        <v>130</v>
      </c>
      <c r="B154" t="s">
        <v>219</v>
      </c>
      <c r="C154">
        <v>4.4999999999999998E-2</v>
      </c>
      <c r="D154" t="s">
        <v>51</v>
      </c>
      <c r="E154" t="s">
        <v>17</v>
      </c>
      <c r="F154">
        <v>7.0000000000000001E-3</v>
      </c>
      <c r="G154">
        <v>0</v>
      </c>
      <c r="H154">
        <v>0</v>
      </c>
      <c r="I154">
        <v>19683</v>
      </c>
      <c r="J154">
        <v>138.86500000000001</v>
      </c>
    </row>
    <row r="155" spans="1:10" x14ac:dyDescent="0.3">
      <c r="A155" t="s">
        <v>19</v>
      </c>
      <c r="B155" t="s">
        <v>243</v>
      </c>
      <c r="C155">
        <v>5.6000000000000001E-2</v>
      </c>
      <c r="E155">
        <v>7.0000000000000001E-3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x14ac:dyDescent="0.3">
      <c r="A156">
        <v>131</v>
      </c>
      <c r="B156" t="s">
        <v>220</v>
      </c>
      <c r="C156">
        <v>4.7E-2</v>
      </c>
      <c r="D156" t="s">
        <v>51</v>
      </c>
      <c r="E156" t="s">
        <v>17</v>
      </c>
      <c r="F156" t="s">
        <v>17</v>
      </c>
      <c r="G156" t="s">
        <v>17</v>
      </c>
      <c r="H156" t="s">
        <v>17</v>
      </c>
      <c r="I156">
        <v>59049</v>
      </c>
      <c r="J156" t="s">
        <v>17</v>
      </c>
    </row>
    <row r="157" spans="1:10" x14ac:dyDescent="0.3">
      <c r="A157" t="s">
        <v>19</v>
      </c>
      <c r="B157" t="s">
        <v>244</v>
      </c>
      <c r="C157">
        <v>4.4999999999999998E-2</v>
      </c>
      <c r="D157" t="s">
        <v>51</v>
      </c>
      <c r="E157" t="s">
        <v>17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x14ac:dyDescent="0.3">
      <c r="A158">
        <v>132</v>
      </c>
      <c r="B158" t="s">
        <v>221</v>
      </c>
      <c r="C158">
        <v>4.3999999999999997E-2</v>
      </c>
      <c r="D158" t="s">
        <v>51</v>
      </c>
      <c r="E158" t="s">
        <v>17</v>
      </c>
      <c r="F158" t="s">
        <v>17</v>
      </c>
      <c r="G158" t="s">
        <v>17</v>
      </c>
      <c r="H158" t="s">
        <v>17</v>
      </c>
      <c r="I158">
        <v>177147</v>
      </c>
      <c r="J158" t="s">
        <v>17</v>
      </c>
    </row>
    <row r="159" spans="1:10" x14ac:dyDescent="0.3">
      <c r="A159" t="s">
        <v>19</v>
      </c>
      <c r="B159" t="s">
        <v>245</v>
      </c>
      <c r="C159">
        <v>4.7E-2</v>
      </c>
      <c r="D159" t="s">
        <v>51</v>
      </c>
      <c r="E159" t="s">
        <v>17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x14ac:dyDescent="0.3">
      <c r="A160">
        <v>133</v>
      </c>
      <c r="B160" t="s">
        <v>258</v>
      </c>
      <c r="C160">
        <v>3.964</v>
      </c>
      <c r="D160" t="s">
        <v>51</v>
      </c>
      <c r="E160" t="s">
        <v>17</v>
      </c>
      <c r="F160" t="s">
        <v>17</v>
      </c>
      <c r="G160" t="s">
        <v>17</v>
      </c>
      <c r="H160" t="s">
        <v>17</v>
      </c>
      <c r="I160">
        <v>1</v>
      </c>
      <c r="J160" t="s">
        <v>17</v>
      </c>
    </row>
    <row r="161" spans="1:10" x14ac:dyDescent="0.3">
      <c r="A161" t="s">
        <v>19</v>
      </c>
      <c r="B161" t="s">
        <v>282</v>
      </c>
      <c r="C161">
        <v>4</v>
      </c>
      <c r="D161" t="s">
        <v>51</v>
      </c>
      <c r="E161" t="s">
        <v>17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x14ac:dyDescent="0.3">
      <c r="A162">
        <v>134</v>
      </c>
      <c r="B162" t="s">
        <v>259</v>
      </c>
      <c r="C162">
        <v>3.7890000000000001</v>
      </c>
      <c r="D162" t="s">
        <v>51</v>
      </c>
      <c r="E162" t="s">
        <v>17</v>
      </c>
      <c r="F162" t="s">
        <v>17</v>
      </c>
      <c r="G162" t="s">
        <v>17</v>
      </c>
      <c r="H162" t="s">
        <v>17</v>
      </c>
      <c r="I162">
        <v>3</v>
      </c>
      <c r="J162" t="s">
        <v>17</v>
      </c>
    </row>
    <row r="163" spans="1:10" x14ac:dyDescent="0.3">
      <c r="A163" t="s">
        <v>19</v>
      </c>
      <c r="B163" t="s">
        <v>283</v>
      </c>
      <c r="C163">
        <v>3.8010000000000002</v>
      </c>
      <c r="D163" t="s">
        <v>51</v>
      </c>
      <c r="E163" t="s">
        <v>17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x14ac:dyDescent="0.3">
      <c r="A164">
        <v>135</v>
      </c>
      <c r="B164" t="s">
        <v>260</v>
      </c>
      <c r="C164">
        <v>3.4790000000000001</v>
      </c>
      <c r="E164">
        <v>13.930999999999999</v>
      </c>
      <c r="F164">
        <v>10.103</v>
      </c>
      <c r="G164">
        <v>5.4130000000000003</v>
      </c>
      <c r="H164">
        <v>53.6</v>
      </c>
      <c r="I164">
        <v>9</v>
      </c>
      <c r="J164">
        <v>90.929000000000002</v>
      </c>
    </row>
    <row r="165" spans="1:10" x14ac:dyDescent="0.3">
      <c r="A165" t="s">
        <v>19</v>
      </c>
      <c r="B165" t="s">
        <v>284</v>
      </c>
      <c r="C165">
        <v>3.2410000000000001</v>
      </c>
      <c r="E165">
        <v>6.2759999999999998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x14ac:dyDescent="0.3">
      <c r="A166">
        <v>136</v>
      </c>
      <c r="B166" t="s">
        <v>261</v>
      </c>
      <c r="C166">
        <v>1.542</v>
      </c>
      <c r="E166">
        <v>0.79200000000000004</v>
      </c>
      <c r="F166">
        <v>0.80800000000000005</v>
      </c>
      <c r="G166">
        <v>2.3E-2</v>
      </c>
      <c r="H166">
        <v>2.8</v>
      </c>
      <c r="I166">
        <v>27</v>
      </c>
      <c r="J166">
        <v>21.818000000000001</v>
      </c>
    </row>
    <row r="167" spans="1:10" x14ac:dyDescent="0.3">
      <c r="A167" t="s">
        <v>19</v>
      </c>
      <c r="B167" t="s">
        <v>285</v>
      </c>
      <c r="C167">
        <v>1.5840000000000001</v>
      </c>
      <c r="E167">
        <v>0.82399999999999995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x14ac:dyDescent="0.3">
      <c r="A168">
        <v>137</v>
      </c>
      <c r="B168" t="s">
        <v>262</v>
      </c>
      <c r="C168">
        <v>0.307</v>
      </c>
      <c r="E168">
        <v>0.13</v>
      </c>
      <c r="F168">
        <v>0.129</v>
      </c>
      <c r="G168">
        <v>2E-3</v>
      </c>
      <c r="H168">
        <v>1.5</v>
      </c>
      <c r="I168">
        <v>81</v>
      </c>
      <c r="J168">
        <v>10.428000000000001</v>
      </c>
    </row>
    <row r="169" spans="1:10" x14ac:dyDescent="0.3">
      <c r="A169" t="s">
        <v>19</v>
      </c>
      <c r="B169" t="s">
        <v>286</v>
      </c>
      <c r="C169">
        <v>0.3</v>
      </c>
      <c r="E169">
        <v>0.127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x14ac:dyDescent="0.3">
      <c r="A170">
        <v>138</v>
      </c>
      <c r="B170" t="s">
        <v>263</v>
      </c>
      <c r="C170">
        <v>8.8999999999999996E-2</v>
      </c>
      <c r="E170">
        <v>2.8000000000000001E-2</v>
      </c>
      <c r="F170">
        <v>2.5000000000000001E-2</v>
      </c>
      <c r="G170">
        <v>4.0000000000000001E-3</v>
      </c>
      <c r="H170">
        <v>14.7</v>
      </c>
      <c r="I170">
        <v>243</v>
      </c>
      <c r="J170">
        <v>6.1840000000000002</v>
      </c>
    </row>
    <row r="171" spans="1:10" x14ac:dyDescent="0.3">
      <c r="A171" t="s">
        <v>19</v>
      </c>
      <c r="B171" t="s">
        <v>287</v>
      </c>
      <c r="C171">
        <v>0.08</v>
      </c>
      <c r="E171">
        <v>2.3E-2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x14ac:dyDescent="0.3">
      <c r="A172">
        <v>139</v>
      </c>
      <c r="B172" t="s">
        <v>264</v>
      </c>
      <c r="C172">
        <v>5.5E-2</v>
      </c>
      <c r="E172">
        <v>6.0000000000000001E-3</v>
      </c>
      <c r="F172">
        <v>6.0000000000000001E-3</v>
      </c>
      <c r="G172">
        <v>0</v>
      </c>
      <c r="H172">
        <v>4.5</v>
      </c>
      <c r="I172">
        <v>729</v>
      </c>
      <c r="J172">
        <v>4.6500000000000004</v>
      </c>
    </row>
    <row r="173" spans="1:10" x14ac:dyDescent="0.3">
      <c r="A173" t="s">
        <v>19</v>
      </c>
      <c r="B173" t="s">
        <v>288</v>
      </c>
      <c r="C173">
        <v>5.5E-2</v>
      </c>
      <c r="E173">
        <v>7.0000000000000001E-3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x14ac:dyDescent="0.3">
      <c r="A174">
        <v>14</v>
      </c>
      <c r="B174" t="s">
        <v>103</v>
      </c>
      <c r="C174">
        <v>3.7679999999999998</v>
      </c>
      <c r="D174" t="s">
        <v>51</v>
      </c>
      <c r="E174" t="s">
        <v>17</v>
      </c>
      <c r="F174" t="s">
        <v>17</v>
      </c>
      <c r="G174" t="s">
        <v>17</v>
      </c>
      <c r="H174" t="s">
        <v>17</v>
      </c>
      <c r="I174">
        <v>3</v>
      </c>
      <c r="J174" t="s">
        <v>17</v>
      </c>
    </row>
    <row r="175" spans="1:10" x14ac:dyDescent="0.3">
      <c r="A175" t="s">
        <v>19</v>
      </c>
      <c r="B175" t="s">
        <v>127</v>
      </c>
      <c r="C175">
        <v>3.77</v>
      </c>
      <c r="D175" t="s">
        <v>51</v>
      </c>
      <c r="E175" t="s">
        <v>17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x14ac:dyDescent="0.3">
      <c r="A176">
        <v>140</v>
      </c>
      <c r="B176" t="s">
        <v>265</v>
      </c>
      <c r="C176">
        <v>4.8000000000000001E-2</v>
      </c>
      <c r="D176" t="s">
        <v>51</v>
      </c>
      <c r="E176" t="s">
        <v>17</v>
      </c>
      <c r="F176" t="s">
        <v>17</v>
      </c>
      <c r="G176" t="s">
        <v>17</v>
      </c>
      <c r="H176" t="s">
        <v>17</v>
      </c>
      <c r="I176">
        <v>2187</v>
      </c>
      <c r="J176" t="s">
        <v>17</v>
      </c>
    </row>
    <row r="177" spans="1:10" x14ac:dyDescent="0.3">
      <c r="A177" t="s">
        <v>19</v>
      </c>
      <c r="B177" t="s">
        <v>289</v>
      </c>
      <c r="C177">
        <v>4.5999999999999999E-2</v>
      </c>
      <c r="D177" t="s">
        <v>51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x14ac:dyDescent="0.3">
      <c r="A178">
        <v>141</v>
      </c>
      <c r="B178" t="s">
        <v>266</v>
      </c>
      <c r="C178">
        <v>4.4999999999999998E-2</v>
      </c>
      <c r="D178" t="s">
        <v>51</v>
      </c>
      <c r="E178" t="s">
        <v>17</v>
      </c>
      <c r="F178" t="s">
        <v>17</v>
      </c>
      <c r="G178" t="s">
        <v>17</v>
      </c>
      <c r="H178" t="s">
        <v>17</v>
      </c>
      <c r="I178">
        <v>6561</v>
      </c>
      <c r="J178" t="s">
        <v>17</v>
      </c>
    </row>
    <row r="179" spans="1:10" x14ac:dyDescent="0.3">
      <c r="A179" t="s">
        <v>19</v>
      </c>
      <c r="B179" t="s">
        <v>290</v>
      </c>
      <c r="C179">
        <v>4.5999999999999999E-2</v>
      </c>
      <c r="D179" t="s">
        <v>51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x14ac:dyDescent="0.3">
      <c r="A180">
        <v>142</v>
      </c>
      <c r="B180" t="s">
        <v>267</v>
      </c>
      <c r="C180">
        <v>4.7E-2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19683</v>
      </c>
      <c r="J180" t="s">
        <v>17</v>
      </c>
    </row>
    <row r="181" spans="1:10" x14ac:dyDescent="0.3">
      <c r="A181" t="s">
        <v>19</v>
      </c>
      <c r="B181" t="s">
        <v>291</v>
      </c>
      <c r="C181">
        <v>4.7E-2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x14ac:dyDescent="0.3">
      <c r="A182">
        <v>143</v>
      </c>
      <c r="B182" t="s">
        <v>268</v>
      </c>
      <c r="C182">
        <v>4.5999999999999999E-2</v>
      </c>
      <c r="D182" t="s">
        <v>51</v>
      </c>
      <c r="E182" t="s">
        <v>17</v>
      </c>
      <c r="F182" t="s">
        <v>17</v>
      </c>
      <c r="G182" t="s">
        <v>17</v>
      </c>
      <c r="H182" t="s">
        <v>17</v>
      </c>
      <c r="I182">
        <v>59049</v>
      </c>
      <c r="J182" t="s">
        <v>17</v>
      </c>
    </row>
    <row r="183" spans="1:10" x14ac:dyDescent="0.3">
      <c r="A183" t="s">
        <v>19</v>
      </c>
      <c r="B183" t="s">
        <v>292</v>
      </c>
      <c r="C183">
        <v>4.5999999999999999E-2</v>
      </c>
      <c r="D183" t="s">
        <v>51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x14ac:dyDescent="0.3">
      <c r="A184">
        <v>144</v>
      </c>
      <c r="B184" t="s">
        <v>269</v>
      </c>
      <c r="C184">
        <v>0.06</v>
      </c>
      <c r="E184">
        <v>0.01</v>
      </c>
      <c r="F184">
        <v>0.01</v>
      </c>
      <c r="G184">
        <v>0</v>
      </c>
      <c r="H184">
        <v>0</v>
      </c>
      <c r="I184">
        <v>177147</v>
      </c>
      <c r="J184">
        <v>1742.4010000000001</v>
      </c>
    </row>
    <row r="185" spans="1:10" x14ac:dyDescent="0.3">
      <c r="A185" t="s">
        <v>19</v>
      </c>
      <c r="B185" t="s">
        <v>293</v>
      </c>
      <c r="C185">
        <v>4.8000000000000001E-2</v>
      </c>
      <c r="E185" t="s">
        <v>17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x14ac:dyDescent="0.3">
      <c r="A186">
        <v>145</v>
      </c>
      <c r="B186" t="s">
        <v>306</v>
      </c>
      <c r="C186">
        <v>3.6880000000000002</v>
      </c>
      <c r="D186" t="s">
        <v>51</v>
      </c>
      <c r="E186" t="s">
        <v>17</v>
      </c>
      <c r="F186" t="s">
        <v>17</v>
      </c>
      <c r="G186" t="s">
        <v>17</v>
      </c>
      <c r="H186" t="s">
        <v>17</v>
      </c>
      <c r="I186">
        <v>1</v>
      </c>
      <c r="J186" t="s">
        <v>17</v>
      </c>
    </row>
    <row r="187" spans="1:10" x14ac:dyDescent="0.3">
      <c r="A187" t="s">
        <v>19</v>
      </c>
      <c r="B187" t="s">
        <v>330</v>
      </c>
      <c r="C187">
        <v>3.7309999999999999</v>
      </c>
      <c r="D187" t="s">
        <v>51</v>
      </c>
      <c r="E187" t="s">
        <v>17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x14ac:dyDescent="0.3">
      <c r="A188">
        <v>146</v>
      </c>
      <c r="B188" t="s">
        <v>307</v>
      </c>
      <c r="C188">
        <v>3.7080000000000002</v>
      </c>
      <c r="D188" t="s">
        <v>51</v>
      </c>
      <c r="E188" t="s">
        <v>17</v>
      </c>
      <c r="F188">
        <v>35.975000000000001</v>
      </c>
      <c r="G188">
        <v>0</v>
      </c>
      <c r="H188">
        <v>0</v>
      </c>
      <c r="I188">
        <v>3</v>
      </c>
      <c r="J188">
        <v>107.92400000000001</v>
      </c>
    </row>
    <row r="189" spans="1:10" x14ac:dyDescent="0.3">
      <c r="A189" t="s">
        <v>19</v>
      </c>
      <c r="B189" t="s">
        <v>331</v>
      </c>
      <c r="C189">
        <v>3.605</v>
      </c>
      <c r="E189">
        <v>35.975000000000001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x14ac:dyDescent="0.3">
      <c r="A190">
        <v>147</v>
      </c>
      <c r="B190" t="s">
        <v>308</v>
      </c>
      <c r="C190">
        <v>3.214</v>
      </c>
      <c r="E190">
        <v>5.8940000000000001</v>
      </c>
      <c r="F190">
        <v>7.3120000000000003</v>
      </c>
      <c r="G190">
        <v>2.0049999999999999</v>
      </c>
      <c r="H190">
        <v>27.4</v>
      </c>
      <c r="I190">
        <v>9</v>
      </c>
      <c r="J190">
        <v>65.808000000000007</v>
      </c>
    </row>
    <row r="191" spans="1:10" x14ac:dyDescent="0.3">
      <c r="A191" t="s">
        <v>19</v>
      </c>
      <c r="B191" t="s">
        <v>332</v>
      </c>
      <c r="C191">
        <v>3.3610000000000002</v>
      </c>
      <c r="E191">
        <v>8.73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x14ac:dyDescent="0.3">
      <c r="A192">
        <v>148</v>
      </c>
      <c r="B192" t="s">
        <v>309</v>
      </c>
      <c r="C192">
        <v>2.0449999999999999</v>
      </c>
      <c r="E192">
        <v>1.2729999999999999</v>
      </c>
      <c r="F192">
        <v>1.2390000000000001</v>
      </c>
      <c r="G192">
        <v>4.8000000000000001E-2</v>
      </c>
      <c r="H192">
        <v>3.9</v>
      </c>
      <c r="I192">
        <v>27</v>
      </c>
      <c r="J192">
        <v>33.451999999999998</v>
      </c>
    </row>
    <row r="193" spans="1:10" x14ac:dyDescent="0.3">
      <c r="A193" t="s">
        <v>19</v>
      </c>
      <c r="B193" t="s">
        <v>333</v>
      </c>
      <c r="C193">
        <v>1.9870000000000001</v>
      </c>
      <c r="E193">
        <v>1.2050000000000001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x14ac:dyDescent="0.3">
      <c r="A194">
        <v>149</v>
      </c>
      <c r="B194" t="s">
        <v>310</v>
      </c>
      <c r="C194">
        <v>0.39600000000000002</v>
      </c>
      <c r="E194">
        <v>0.16900000000000001</v>
      </c>
      <c r="F194">
        <v>0.17499999999999999</v>
      </c>
      <c r="G194">
        <v>0.01</v>
      </c>
      <c r="H194">
        <v>5.4</v>
      </c>
      <c r="I194">
        <v>81</v>
      </c>
      <c r="J194">
        <v>14.21</v>
      </c>
    </row>
    <row r="195" spans="1:10" x14ac:dyDescent="0.3">
      <c r="A195" t="s">
        <v>19</v>
      </c>
      <c r="B195" t="s">
        <v>334</v>
      </c>
      <c r="C195">
        <v>0.42699999999999999</v>
      </c>
      <c r="E195">
        <v>0.182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x14ac:dyDescent="0.3">
      <c r="A196">
        <v>15</v>
      </c>
      <c r="B196" t="s">
        <v>104</v>
      </c>
      <c r="C196">
        <v>3.2930000000000001</v>
      </c>
      <c r="E196">
        <v>7.1520000000000001</v>
      </c>
      <c r="F196">
        <v>6.5960000000000001</v>
      </c>
      <c r="G196">
        <v>0.78500000000000003</v>
      </c>
      <c r="H196">
        <v>11.9</v>
      </c>
      <c r="I196">
        <v>9</v>
      </c>
      <c r="J196">
        <v>59.366</v>
      </c>
    </row>
    <row r="197" spans="1:10" x14ac:dyDescent="0.3">
      <c r="A197" t="s">
        <v>19</v>
      </c>
      <c r="B197" t="s">
        <v>128</v>
      </c>
      <c r="C197">
        <v>3.2250000000000001</v>
      </c>
      <c r="E197">
        <v>6.0410000000000004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x14ac:dyDescent="0.3">
      <c r="A198">
        <v>150</v>
      </c>
      <c r="B198" t="s">
        <v>311</v>
      </c>
      <c r="C198">
        <v>0.11</v>
      </c>
      <c r="E198">
        <v>3.9E-2</v>
      </c>
      <c r="F198">
        <v>4.2000000000000003E-2</v>
      </c>
      <c r="G198">
        <v>4.0000000000000001E-3</v>
      </c>
      <c r="H198">
        <v>8.9</v>
      </c>
      <c r="I198">
        <v>243</v>
      </c>
      <c r="J198">
        <v>10.202999999999999</v>
      </c>
    </row>
    <row r="199" spans="1:10" x14ac:dyDescent="0.3">
      <c r="A199" t="s">
        <v>19</v>
      </c>
      <c r="B199" t="s">
        <v>335</v>
      </c>
      <c r="C199">
        <v>0.12</v>
      </c>
      <c r="E199">
        <v>4.4999999999999998E-2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x14ac:dyDescent="0.3">
      <c r="A200">
        <v>151</v>
      </c>
      <c r="B200" t="s">
        <v>312</v>
      </c>
      <c r="C200">
        <v>5.8000000000000003E-2</v>
      </c>
      <c r="E200">
        <v>8.0000000000000002E-3</v>
      </c>
      <c r="F200">
        <v>8.0000000000000002E-3</v>
      </c>
      <c r="G200">
        <v>1E-3</v>
      </c>
      <c r="H200">
        <v>8.3000000000000007</v>
      </c>
      <c r="I200">
        <v>729</v>
      </c>
      <c r="J200">
        <v>5.7060000000000004</v>
      </c>
    </row>
    <row r="201" spans="1:10" x14ac:dyDescent="0.3">
      <c r="A201" t="s">
        <v>19</v>
      </c>
      <c r="B201" t="s">
        <v>336</v>
      </c>
      <c r="C201">
        <v>5.6000000000000001E-2</v>
      </c>
      <c r="E201">
        <v>7.0000000000000001E-3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x14ac:dyDescent="0.3">
      <c r="A202">
        <v>152</v>
      </c>
      <c r="B202" t="s">
        <v>313</v>
      </c>
      <c r="C202">
        <v>4.4999999999999998E-2</v>
      </c>
      <c r="D202" t="s">
        <v>51</v>
      </c>
      <c r="E202" t="s">
        <v>17</v>
      </c>
      <c r="F202" t="s">
        <v>17</v>
      </c>
      <c r="G202" t="s">
        <v>17</v>
      </c>
      <c r="H202" t="s">
        <v>17</v>
      </c>
      <c r="I202">
        <v>2187</v>
      </c>
      <c r="J202" t="s">
        <v>17</v>
      </c>
    </row>
    <row r="203" spans="1:10" x14ac:dyDescent="0.3">
      <c r="A203" t="s">
        <v>19</v>
      </c>
      <c r="B203" t="s">
        <v>337</v>
      </c>
      <c r="C203">
        <v>4.5999999999999999E-2</v>
      </c>
      <c r="D203" t="s">
        <v>51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x14ac:dyDescent="0.3">
      <c r="A204">
        <v>153</v>
      </c>
      <c r="B204" t="s">
        <v>314</v>
      </c>
      <c r="C204">
        <v>4.4999999999999998E-2</v>
      </c>
      <c r="D204" t="s">
        <v>51</v>
      </c>
      <c r="E204" t="s">
        <v>17</v>
      </c>
      <c r="F204" t="s">
        <v>17</v>
      </c>
      <c r="G204" t="s">
        <v>17</v>
      </c>
      <c r="H204" t="s">
        <v>17</v>
      </c>
      <c r="I204">
        <v>6561</v>
      </c>
      <c r="J204" t="s">
        <v>17</v>
      </c>
    </row>
    <row r="205" spans="1:10" x14ac:dyDescent="0.3">
      <c r="A205" t="s">
        <v>19</v>
      </c>
      <c r="B205" t="s">
        <v>338</v>
      </c>
      <c r="C205">
        <v>4.2999999999999997E-2</v>
      </c>
      <c r="D205" t="s">
        <v>51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x14ac:dyDescent="0.3">
      <c r="A206">
        <v>154</v>
      </c>
      <c r="B206" t="s">
        <v>315</v>
      </c>
      <c r="C206">
        <v>4.2999999999999997E-2</v>
      </c>
      <c r="D206" t="s">
        <v>51</v>
      </c>
      <c r="E206" t="s">
        <v>17</v>
      </c>
      <c r="F206" t="s">
        <v>17</v>
      </c>
      <c r="G206" t="s">
        <v>17</v>
      </c>
      <c r="H206" t="s">
        <v>17</v>
      </c>
      <c r="I206">
        <v>19683</v>
      </c>
      <c r="J206" t="s">
        <v>17</v>
      </c>
    </row>
    <row r="207" spans="1:10" x14ac:dyDescent="0.3">
      <c r="A207" t="s">
        <v>19</v>
      </c>
      <c r="B207" t="s">
        <v>339</v>
      </c>
      <c r="C207">
        <v>4.3999999999999997E-2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x14ac:dyDescent="0.3">
      <c r="A208">
        <v>155</v>
      </c>
      <c r="B208" t="s">
        <v>316</v>
      </c>
      <c r="C208">
        <v>4.2999999999999997E-2</v>
      </c>
      <c r="D208" t="s">
        <v>51</v>
      </c>
      <c r="E208" t="s">
        <v>17</v>
      </c>
      <c r="F208" t="s">
        <v>17</v>
      </c>
      <c r="G208" t="s">
        <v>17</v>
      </c>
      <c r="H208" t="s">
        <v>17</v>
      </c>
      <c r="I208">
        <v>59049</v>
      </c>
      <c r="J208" t="s">
        <v>17</v>
      </c>
    </row>
    <row r="209" spans="1:10" x14ac:dyDescent="0.3">
      <c r="A209" t="s">
        <v>19</v>
      </c>
      <c r="B209" t="s">
        <v>340</v>
      </c>
      <c r="C209">
        <v>4.3999999999999997E-2</v>
      </c>
      <c r="D209" t="s">
        <v>51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x14ac:dyDescent="0.3">
      <c r="A210">
        <v>156</v>
      </c>
      <c r="B210" t="s">
        <v>317</v>
      </c>
      <c r="C210">
        <v>6.6000000000000003E-2</v>
      </c>
      <c r="E210">
        <v>1.4E-2</v>
      </c>
      <c r="F210">
        <v>1.4E-2</v>
      </c>
      <c r="G210">
        <v>0</v>
      </c>
      <c r="H210">
        <v>0</v>
      </c>
      <c r="I210">
        <v>177147</v>
      </c>
      <c r="J210">
        <v>2464.2510000000002</v>
      </c>
    </row>
    <row r="211" spans="1:10" x14ac:dyDescent="0.3">
      <c r="A211" t="s">
        <v>19</v>
      </c>
      <c r="B211" t="s">
        <v>341</v>
      </c>
      <c r="C211">
        <v>4.5999999999999999E-2</v>
      </c>
      <c r="D211" t="s">
        <v>51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x14ac:dyDescent="0.3">
      <c r="A212">
        <v>157</v>
      </c>
      <c r="B212" t="s">
        <v>354</v>
      </c>
      <c r="C212">
        <v>4.5999999999999999E-2</v>
      </c>
      <c r="D212" t="s">
        <v>51</v>
      </c>
      <c r="E212" t="s">
        <v>17</v>
      </c>
      <c r="F212" t="s">
        <v>17</v>
      </c>
      <c r="G212" t="s">
        <v>17</v>
      </c>
      <c r="H212" t="s">
        <v>17</v>
      </c>
      <c r="I212">
        <v>1</v>
      </c>
      <c r="J212" t="s">
        <v>17</v>
      </c>
    </row>
    <row r="213" spans="1:10" x14ac:dyDescent="0.3">
      <c r="A213" t="s">
        <v>19</v>
      </c>
      <c r="B213" t="s">
        <v>378</v>
      </c>
      <c r="C213">
        <v>4.5999999999999999E-2</v>
      </c>
      <c r="D213" t="s">
        <v>51</v>
      </c>
      <c r="E213" t="s">
        <v>17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x14ac:dyDescent="0.3">
      <c r="A214">
        <v>158</v>
      </c>
      <c r="B214" t="s">
        <v>355</v>
      </c>
      <c r="C214">
        <v>4.4999999999999998E-2</v>
      </c>
      <c r="D214" t="s">
        <v>51</v>
      </c>
      <c r="E214" t="s">
        <v>17</v>
      </c>
      <c r="F214" t="s">
        <v>17</v>
      </c>
      <c r="G214" t="s">
        <v>17</v>
      </c>
      <c r="H214" t="s">
        <v>17</v>
      </c>
      <c r="I214">
        <v>3</v>
      </c>
      <c r="J214" t="s">
        <v>17</v>
      </c>
    </row>
    <row r="215" spans="1:10" x14ac:dyDescent="0.3">
      <c r="A215" t="s">
        <v>19</v>
      </c>
      <c r="B215" t="s">
        <v>379</v>
      </c>
      <c r="C215">
        <v>4.3999999999999997E-2</v>
      </c>
      <c r="D215" t="s">
        <v>51</v>
      </c>
      <c r="E215" t="s">
        <v>17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x14ac:dyDescent="0.3">
      <c r="A216">
        <v>159</v>
      </c>
      <c r="B216" t="s">
        <v>356</v>
      </c>
      <c r="C216">
        <v>4.4999999999999998E-2</v>
      </c>
      <c r="D216" t="s">
        <v>51</v>
      </c>
      <c r="E216" t="s">
        <v>17</v>
      </c>
      <c r="F216" t="s">
        <v>17</v>
      </c>
      <c r="G216" t="s">
        <v>17</v>
      </c>
      <c r="H216" t="s">
        <v>17</v>
      </c>
      <c r="I216">
        <v>9</v>
      </c>
      <c r="J216" t="s">
        <v>17</v>
      </c>
    </row>
    <row r="217" spans="1:10" x14ac:dyDescent="0.3">
      <c r="A217" t="s">
        <v>19</v>
      </c>
      <c r="B217" t="s">
        <v>380</v>
      </c>
      <c r="C217">
        <v>4.3999999999999997E-2</v>
      </c>
      <c r="D217" t="s">
        <v>51</v>
      </c>
      <c r="E217" t="s">
        <v>17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x14ac:dyDescent="0.3">
      <c r="A218">
        <v>16</v>
      </c>
      <c r="B218" t="s">
        <v>105</v>
      </c>
      <c r="C218">
        <v>1.1719999999999999</v>
      </c>
      <c r="E218">
        <v>0.54700000000000004</v>
      </c>
      <c r="F218">
        <v>0.57099999999999995</v>
      </c>
      <c r="G218">
        <v>3.4000000000000002E-2</v>
      </c>
      <c r="H218">
        <v>6</v>
      </c>
      <c r="I218">
        <v>27</v>
      </c>
      <c r="J218">
        <v>15.413</v>
      </c>
    </row>
    <row r="219" spans="1:10" x14ac:dyDescent="0.3">
      <c r="A219" t="s">
        <v>19</v>
      </c>
      <c r="B219" t="s">
        <v>129</v>
      </c>
      <c r="C219">
        <v>1.252</v>
      </c>
      <c r="E219">
        <v>0.59499999999999997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x14ac:dyDescent="0.3">
      <c r="A220">
        <v>160</v>
      </c>
      <c r="B220" t="s">
        <v>357</v>
      </c>
      <c r="C220">
        <v>4.3999999999999997E-2</v>
      </c>
      <c r="D220" t="s">
        <v>51</v>
      </c>
      <c r="E220" t="s">
        <v>17</v>
      </c>
      <c r="F220" t="s">
        <v>17</v>
      </c>
      <c r="G220" t="s">
        <v>17</v>
      </c>
      <c r="H220" t="s">
        <v>17</v>
      </c>
      <c r="I220">
        <v>27</v>
      </c>
      <c r="J220" t="s">
        <v>17</v>
      </c>
    </row>
    <row r="221" spans="1:10" x14ac:dyDescent="0.3">
      <c r="A221" t="s">
        <v>19</v>
      </c>
      <c r="B221" t="s">
        <v>381</v>
      </c>
      <c r="C221">
        <v>4.3999999999999997E-2</v>
      </c>
      <c r="D221" t="s">
        <v>51</v>
      </c>
      <c r="E221" t="s">
        <v>17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x14ac:dyDescent="0.3">
      <c r="A222">
        <v>161</v>
      </c>
      <c r="B222" t="s">
        <v>358</v>
      </c>
      <c r="C222">
        <v>6.8000000000000005E-2</v>
      </c>
      <c r="E222">
        <v>1.4999999999999999E-2</v>
      </c>
      <c r="F222">
        <v>1.4999999999999999E-2</v>
      </c>
      <c r="G222">
        <v>0</v>
      </c>
      <c r="H222">
        <v>0</v>
      </c>
      <c r="I222">
        <v>81</v>
      </c>
      <c r="J222">
        <v>1.228</v>
      </c>
    </row>
    <row r="223" spans="1:10" x14ac:dyDescent="0.3">
      <c r="A223" t="s">
        <v>19</v>
      </c>
      <c r="B223" t="s">
        <v>382</v>
      </c>
      <c r="C223">
        <v>4.3999999999999997E-2</v>
      </c>
      <c r="D223" t="s">
        <v>51</v>
      </c>
      <c r="E223" t="s">
        <v>17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x14ac:dyDescent="0.3">
      <c r="A224">
        <v>162</v>
      </c>
      <c r="B224" t="s">
        <v>359</v>
      </c>
      <c r="C224">
        <v>4.3999999999999997E-2</v>
      </c>
      <c r="D224" t="s">
        <v>51</v>
      </c>
      <c r="E224" t="s">
        <v>17</v>
      </c>
      <c r="F224">
        <v>2E-3</v>
      </c>
      <c r="G224">
        <v>0</v>
      </c>
      <c r="H224">
        <v>0</v>
      </c>
      <c r="I224">
        <v>243</v>
      </c>
      <c r="J224">
        <v>0.45700000000000002</v>
      </c>
    </row>
    <row r="225" spans="1:10" x14ac:dyDescent="0.3">
      <c r="A225" t="s">
        <v>19</v>
      </c>
      <c r="B225" t="s">
        <v>383</v>
      </c>
      <c r="C225">
        <v>0.05</v>
      </c>
      <c r="E225">
        <v>2E-3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x14ac:dyDescent="0.3">
      <c r="A226">
        <v>163</v>
      </c>
      <c r="B226" t="s">
        <v>360</v>
      </c>
      <c r="C226">
        <v>4.4999999999999998E-2</v>
      </c>
      <c r="D226" t="s">
        <v>51</v>
      </c>
      <c r="E226" t="s">
        <v>17</v>
      </c>
      <c r="F226">
        <v>7.0000000000000001E-3</v>
      </c>
      <c r="G226">
        <v>0</v>
      </c>
      <c r="H226">
        <v>0</v>
      </c>
      <c r="I226">
        <v>729</v>
      </c>
      <c r="J226">
        <v>4.7969999999999997</v>
      </c>
    </row>
    <row r="227" spans="1:10" x14ac:dyDescent="0.3">
      <c r="A227" t="s">
        <v>19</v>
      </c>
      <c r="B227" t="s">
        <v>384</v>
      </c>
      <c r="C227">
        <v>5.5E-2</v>
      </c>
      <c r="E227">
        <v>7.0000000000000001E-3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x14ac:dyDescent="0.3">
      <c r="A228">
        <v>164</v>
      </c>
      <c r="B228" t="s">
        <v>361</v>
      </c>
      <c r="C228">
        <v>4.8000000000000001E-2</v>
      </c>
      <c r="E228" t="s">
        <v>17</v>
      </c>
      <c r="F228">
        <v>6.0000000000000001E-3</v>
      </c>
      <c r="G228">
        <v>0</v>
      </c>
      <c r="H228">
        <v>0</v>
      </c>
      <c r="I228">
        <v>2187</v>
      </c>
      <c r="J228">
        <v>13.151999999999999</v>
      </c>
    </row>
    <row r="229" spans="1:10" x14ac:dyDescent="0.3">
      <c r="A229" t="s">
        <v>19</v>
      </c>
      <c r="B229" t="s">
        <v>385</v>
      </c>
      <c r="C229">
        <v>5.5E-2</v>
      </c>
      <c r="E229">
        <v>6.0000000000000001E-3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x14ac:dyDescent="0.3">
      <c r="A230">
        <v>165</v>
      </c>
      <c r="B230" t="s">
        <v>362</v>
      </c>
      <c r="C230">
        <v>4.4999999999999998E-2</v>
      </c>
      <c r="D230" t="s">
        <v>51</v>
      </c>
      <c r="E230" t="s">
        <v>17</v>
      </c>
      <c r="F230">
        <v>7.0000000000000001E-3</v>
      </c>
      <c r="G230">
        <v>0</v>
      </c>
      <c r="H230">
        <v>0</v>
      </c>
      <c r="I230">
        <v>6561</v>
      </c>
      <c r="J230">
        <v>47.828000000000003</v>
      </c>
    </row>
    <row r="231" spans="1:10" x14ac:dyDescent="0.3">
      <c r="A231" t="s">
        <v>19</v>
      </c>
      <c r="B231" t="s">
        <v>386</v>
      </c>
      <c r="C231">
        <v>5.6000000000000001E-2</v>
      </c>
      <c r="E231">
        <v>7.0000000000000001E-3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x14ac:dyDescent="0.3">
      <c r="A232">
        <v>166</v>
      </c>
      <c r="B232" t="s">
        <v>363</v>
      </c>
      <c r="C232">
        <v>4.8000000000000001E-2</v>
      </c>
      <c r="E232" t="s">
        <v>17</v>
      </c>
      <c r="F232">
        <v>4.0000000000000001E-3</v>
      </c>
      <c r="G232">
        <v>0</v>
      </c>
      <c r="H232">
        <v>0</v>
      </c>
      <c r="I232">
        <v>19683</v>
      </c>
      <c r="J232">
        <v>72.373999999999995</v>
      </c>
    </row>
    <row r="233" spans="1:10" x14ac:dyDescent="0.3">
      <c r="A233" t="s">
        <v>19</v>
      </c>
      <c r="B233" t="s">
        <v>387</v>
      </c>
      <c r="C233">
        <v>5.1999999999999998E-2</v>
      </c>
      <c r="E233">
        <v>4.0000000000000001E-3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x14ac:dyDescent="0.3">
      <c r="A234">
        <v>167</v>
      </c>
      <c r="B234" t="s">
        <v>364</v>
      </c>
      <c r="C234">
        <v>4.4999999999999998E-2</v>
      </c>
      <c r="D234" t="s">
        <v>51</v>
      </c>
      <c r="E234" t="s">
        <v>17</v>
      </c>
      <c r="F234" t="s">
        <v>17</v>
      </c>
      <c r="G234" t="s">
        <v>17</v>
      </c>
      <c r="H234" t="s">
        <v>17</v>
      </c>
      <c r="I234">
        <v>59049</v>
      </c>
      <c r="J234" t="s">
        <v>17</v>
      </c>
    </row>
    <row r="235" spans="1:10" x14ac:dyDescent="0.3">
      <c r="A235" t="s">
        <v>19</v>
      </c>
      <c r="B235" t="s">
        <v>388</v>
      </c>
      <c r="C235">
        <v>4.8000000000000001E-2</v>
      </c>
      <c r="D235" t="s">
        <v>51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x14ac:dyDescent="0.3">
      <c r="A236">
        <v>168</v>
      </c>
      <c r="B236" t="s">
        <v>365</v>
      </c>
      <c r="C236">
        <v>4.4999999999999998E-2</v>
      </c>
      <c r="D236" t="s">
        <v>51</v>
      </c>
      <c r="E236" t="s">
        <v>17</v>
      </c>
      <c r="F236">
        <v>3.0000000000000001E-3</v>
      </c>
      <c r="G236">
        <v>0</v>
      </c>
      <c r="H236">
        <v>0</v>
      </c>
      <c r="I236">
        <v>177147</v>
      </c>
      <c r="J236">
        <v>498.79899999999998</v>
      </c>
    </row>
    <row r="237" spans="1:10" x14ac:dyDescent="0.3">
      <c r="A237" t="s">
        <v>19</v>
      </c>
      <c r="B237" t="s">
        <v>389</v>
      </c>
      <c r="C237">
        <v>5.0999999999999997E-2</v>
      </c>
      <c r="E237">
        <v>3.0000000000000001E-3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x14ac:dyDescent="0.3">
      <c r="A238">
        <v>17</v>
      </c>
      <c r="B238" t="s">
        <v>106</v>
      </c>
      <c r="C238">
        <v>0.28699999999999998</v>
      </c>
      <c r="E238">
        <v>0.122</v>
      </c>
      <c r="F238">
        <v>0.12</v>
      </c>
      <c r="G238">
        <v>2E-3</v>
      </c>
      <c r="H238">
        <v>1.8</v>
      </c>
      <c r="I238">
        <v>81</v>
      </c>
      <c r="J238">
        <v>9.7170000000000005</v>
      </c>
    </row>
    <row r="239" spans="1:10" x14ac:dyDescent="0.3">
      <c r="A239" t="s">
        <v>19</v>
      </c>
      <c r="B239" t="s">
        <v>130</v>
      </c>
      <c r="C239">
        <v>0.28000000000000003</v>
      </c>
      <c r="E239">
        <v>0.11799999999999999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x14ac:dyDescent="0.3">
      <c r="A240">
        <v>18</v>
      </c>
      <c r="B240" t="s">
        <v>107</v>
      </c>
      <c r="C240">
        <v>8.5999999999999993E-2</v>
      </c>
      <c r="E240">
        <v>2.5999999999999999E-2</v>
      </c>
      <c r="F240">
        <v>2.7E-2</v>
      </c>
      <c r="G240">
        <v>1E-3</v>
      </c>
      <c r="H240">
        <v>2.6</v>
      </c>
      <c r="I240">
        <v>243</v>
      </c>
      <c r="J240">
        <v>6.4770000000000003</v>
      </c>
    </row>
    <row r="241" spans="1:10" x14ac:dyDescent="0.3">
      <c r="A241" t="s">
        <v>19</v>
      </c>
      <c r="B241" t="s">
        <v>131</v>
      </c>
      <c r="C241">
        <v>8.6999999999999994E-2</v>
      </c>
      <c r="E241">
        <v>2.7E-2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x14ac:dyDescent="0.3">
      <c r="A242">
        <v>19</v>
      </c>
      <c r="B242" t="s">
        <v>108</v>
      </c>
      <c r="C242">
        <v>5.2999999999999999E-2</v>
      </c>
      <c r="E242">
        <v>4.0000000000000001E-3</v>
      </c>
      <c r="F242">
        <v>4.0000000000000001E-3</v>
      </c>
      <c r="G242">
        <v>0</v>
      </c>
      <c r="H242">
        <v>2.8</v>
      </c>
      <c r="I242">
        <v>729</v>
      </c>
      <c r="J242">
        <v>3.2719999999999998</v>
      </c>
    </row>
    <row r="243" spans="1:10" x14ac:dyDescent="0.3">
      <c r="A243" t="s">
        <v>19</v>
      </c>
      <c r="B243" t="s">
        <v>132</v>
      </c>
      <c r="C243">
        <v>5.2999999999999999E-2</v>
      </c>
      <c r="E243">
        <v>5.0000000000000001E-3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x14ac:dyDescent="0.3">
      <c r="A244">
        <v>20</v>
      </c>
      <c r="B244" t="s">
        <v>109</v>
      </c>
      <c r="C244">
        <v>4.4999999999999998E-2</v>
      </c>
      <c r="D244" t="s">
        <v>51</v>
      </c>
      <c r="E244" t="s">
        <v>17</v>
      </c>
      <c r="F244" t="s">
        <v>17</v>
      </c>
      <c r="G244" t="s">
        <v>17</v>
      </c>
      <c r="H244" t="s">
        <v>17</v>
      </c>
      <c r="I244">
        <v>2187</v>
      </c>
      <c r="J244" t="s">
        <v>17</v>
      </c>
    </row>
    <row r="245" spans="1:10" x14ac:dyDescent="0.3">
      <c r="A245" t="s">
        <v>19</v>
      </c>
      <c r="B245" t="s">
        <v>133</v>
      </c>
      <c r="C245">
        <v>4.4999999999999998E-2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x14ac:dyDescent="0.3">
      <c r="A246">
        <v>21</v>
      </c>
      <c r="B246" t="s">
        <v>110</v>
      </c>
      <c r="C246">
        <v>4.2999999999999997E-2</v>
      </c>
      <c r="D246" t="s">
        <v>51</v>
      </c>
      <c r="E246" t="s">
        <v>17</v>
      </c>
      <c r="F246">
        <v>5.0000000000000001E-3</v>
      </c>
      <c r="G246">
        <v>0</v>
      </c>
      <c r="H246">
        <v>0</v>
      </c>
      <c r="I246">
        <v>6561</v>
      </c>
      <c r="J246">
        <v>32.872</v>
      </c>
    </row>
    <row r="247" spans="1:10" x14ac:dyDescent="0.3">
      <c r="A247" t="s">
        <v>19</v>
      </c>
      <c r="B247" t="s">
        <v>134</v>
      </c>
      <c r="C247">
        <v>5.2999999999999999E-2</v>
      </c>
      <c r="E247">
        <v>5.0000000000000001E-3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x14ac:dyDescent="0.3">
      <c r="A248">
        <v>22</v>
      </c>
      <c r="B248" t="s">
        <v>111</v>
      </c>
      <c r="C248">
        <v>4.2999999999999997E-2</v>
      </c>
      <c r="D248" t="s">
        <v>51</v>
      </c>
      <c r="E248" t="s">
        <v>17</v>
      </c>
      <c r="F248" t="s">
        <v>17</v>
      </c>
      <c r="G248" t="s">
        <v>17</v>
      </c>
      <c r="H248" t="s">
        <v>17</v>
      </c>
      <c r="I248">
        <v>19683</v>
      </c>
      <c r="J248" t="s">
        <v>17</v>
      </c>
    </row>
    <row r="249" spans="1:10" x14ac:dyDescent="0.3">
      <c r="A249" t="s">
        <v>19</v>
      </c>
      <c r="B249" t="s">
        <v>135</v>
      </c>
      <c r="C249">
        <v>4.2999999999999997E-2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x14ac:dyDescent="0.3">
      <c r="A250">
        <v>23</v>
      </c>
      <c r="B250" t="s">
        <v>112</v>
      </c>
      <c r="C250">
        <v>4.2999999999999997E-2</v>
      </c>
      <c r="D250" t="s">
        <v>51</v>
      </c>
      <c r="E250" t="s">
        <v>17</v>
      </c>
      <c r="F250" t="s">
        <v>17</v>
      </c>
      <c r="G250" t="s">
        <v>17</v>
      </c>
      <c r="H250" t="s">
        <v>17</v>
      </c>
      <c r="I250">
        <v>59049</v>
      </c>
      <c r="J250" t="s">
        <v>17</v>
      </c>
    </row>
    <row r="251" spans="1:10" x14ac:dyDescent="0.3">
      <c r="A251" t="s">
        <v>19</v>
      </c>
      <c r="B251" t="s">
        <v>136</v>
      </c>
      <c r="C251">
        <v>4.2000000000000003E-2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x14ac:dyDescent="0.3">
      <c r="A252">
        <v>24</v>
      </c>
      <c r="B252" t="s">
        <v>113</v>
      </c>
      <c r="C252">
        <v>4.4999999999999998E-2</v>
      </c>
      <c r="D252" t="s">
        <v>51</v>
      </c>
      <c r="E252" t="s">
        <v>17</v>
      </c>
      <c r="F252" t="s">
        <v>17</v>
      </c>
      <c r="G252" t="s">
        <v>17</v>
      </c>
      <c r="H252" t="s">
        <v>17</v>
      </c>
      <c r="I252">
        <v>177147</v>
      </c>
      <c r="J252" t="s">
        <v>17</v>
      </c>
    </row>
    <row r="253" spans="1:10" x14ac:dyDescent="0.3">
      <c r="A253" t="s">
        <v>19</v>
      </c>
      <c r="B253" t="s">
        <v>137</v>
      </c>
      <c r="C253">
        <v>4.2000000000000003E-2</v>
      </c>
      <c r="D253" t="s">
        <v>51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x14ac:dyDescent="0.3">
      <c r="A254">
        <v>25</v>
      </c>
      <c r="B254" t="s">
        <v>150</v>
      </c>
      <c r="C254">
        <v>3.7770000000000001</v>
      </c>
      <c r="D254" t="s">
        <v>51</v>
      </c>
      <c r="E254" t="s">
        <v>17</v>
      </c>
      <c r="F254" t="s">
        <v>17</v>
      </c>
      <c r="G254" t="s">
        <v>17</v>
      </c>
      <c r="H254" t="s">
        <v>17</v>
      </c>
      <c r="I254">
        <v>1</v>
      </c>
      <c r="J254" t="s">
        <v>17</v>
      </c>
    </row>
    <row r="255" spans="1:10" x14ac:dyDescent="0.3">
      <c r="A255" t="s">
        <v>19</v>
      </c>
      <c r="B255" t="s">
        <v>174</v>
      </c>
      <c r="C255">
        <v>3.8119999999999998</v>
      </c>
      <c r="D255" t="s">
        <v>51</v>
      </c>
      <c r="E255" t="s">
        <v>17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x14ac:dyDescent="0.3">
      <c r="A256">
        <v>26</v>
      </c>
      <c r="B256" t="s">
        <v>151</v>
      </c>
      <c r="C256">
        <v>3.286</v>
      </c>
      <c r="E256">
        <v>7.0330000000000004</v>
      </c>
      <c r="F256">
        <v>7.8220000000000001</v>
      </c>
      <c r="G256">
        <v>1.1160000000000001</v>
      </c>
      <c r="H256">
        <v>14.3</v>
      </c>
      <c r="I256">
        <v>3</v>
      </c>
      <c r="J256">
        <v>23.466000000000001</v>
      </c>
    </row>
    <row r="257" spans="1:10" x14ac:dyDescent="0.3">
      <c r="A257" t="s">
        <v>19</v>
      </c>
      <c r="B257" t="s">
        <v>175</v>
      </c>
      <c r="C257">
        <v>3.3570000000000002</v>
      </c>
      <c r="E257">
        <v>8.6110000000000007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x14ac:dyDescent="0.3">
      <c r="A258">
        <v>27</v>
      </c>
      <c r="B258" t="s">
        <v>152</v>
      </c>
      <c r="C258">
        <v>1.3069999999999999</v>
      </c>
      <c r="E258">
        <v>0.629</v>
      </c>
      <c r="F258">
        <v>0.63200000000000001</v>
      </c>
      <c r="G258">
        <v>4.0000000000000001E-3</v>
      </c>
      <c r="H258">
        <v>0.6</v>
      </c>
      <c r="I258">
        <v>9</v>
      </c>
      <c r="J258">
        <v>5.6870000000000003</v>
      </c>
    </row>
    <row r="259" spans="1:10" x14ac:dyDescent="0.3">
      <c r="A259" t="s">
        <v>19</v>
      </c>
      <c r="B259" t="s">
        <v>176</v>
      </c>
      <c r="C259">
        <v>1.3160000000000001</v>
      </c>
      <c r="E259">
        <v>0.63500000000000001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x14ac:dyDescent="0.3">
      <c r="A260">
        <v>28</v>
      </c>
      <c r="B260" t="s">
        <v>153</v>
      </c>
      <c r="C260">
        <v>0.29299999999999998</v>
      </c>
      <c r="E260">
        <v>0.124</v>
      </c>
      <c r="F260">
        <v>0.126</v>
      </c>
      <c r="G260">
        <v>3.0000000000000001E-3</v>
      </c>
      <c r="H260">
        <v>2.4</v>
      </c>
      <c r="I260">
        <v>27</v>
      </c>
      <c r="J260">
        <v>3.4140000000000001</v>
      </c>
    </row>
    <row r="261" spans="1:10" x14ac:dyDescent="0.3">
      <c r="A261" t="s">
        <v>19</v>
      </c>
      <c r="B261" t="s">
        <v>177</v>
      </c>
      <c r="C261">
        <v>0.30299999999999999</v>
      </c>
      <c r="E261">
        <v>0.129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x14ac:dyDescent="0.3">
      <c r="A262">
        <v>29</v>
      </c>
      <c r="B262" t="s">
        <v>154</v>
      </c>
      <c r="C262">
        <v>9.6000000000000002E-2</v>
      </c>
      <c r="E262">
        <v>3.2000000000000001E-2</v>
      </c>
      <c r="F262">
        <v>0.03</v>
      </c>
      <c r="G262">
        <v>3.0000000000000001E-3</v>
      </c>
      <c r="H262">
        <v>8.5</v>
      </c>
      <c r="I262">
        <v>81</v>
      </c>
      <c r="J262">
        <v>2.4260000000000002</v>
      </c>
    </row>
    <row r="263" spans="1:10" x14ac:dyDescent="0.3">
      <c r="A263" t="s">
        <v>19</v>
      </c>
      <c r="B263" t="s">
        <v>178</v>
      </c>
      <c r="C263">
        <v>8.8999999999999996E-2</v>
      </c>
      <c r="E263">
        <v>2.8000000000000001E-2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x14ac:dyDescent="0.3">
      <c r="A264">
        <v>30</v>
      </c>
      <c r="B264" t="s">
        <v>155</v>
      </c>
      <c r="C264">
        <v>5.7000000000000002E-2</v>
      </c>
      <c r="E264">
        <v>8.0000000000000002E-3</v>
      </c>
      <c r="F264">
        <v>0.01</v>
      </c>
      <c r="G264">
        <v>4.0000000000000001E-3</v>
      </c>
      <c r="H264">
        <v>36</v>
      </c>
      <c r="I264">
        <v>243</v>
      </c>
      <c r="J264">
        <v>2.5270000000000001</v>
      </c>
    </row>
    <row r="265" spans="1:10" x14ac:dyDescent="0.3">
      <c r="A265" t="s">
        <v>19</v>
      </c>
      <c r="B265" t="s">
        <v>179</v>
      </c>
      <c r="C265">
        <v>6.4000000000000001E-2</v>
      </c>
      <c r="E265">
        <v>1.2999999999999999E-2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x14ac:dyDescent="0.3">
      <c r="A266">
        <v>31</v>
      </c>
      <c r="B266" t="s">
        <v>156</v>
      </c>
      <c r="C266">
        <v>4.7E-2</v>
      </c>
      <c r="D266" t="s">
        <v>51</v>
      </c>
      <c r="E266" t="s">
        <v>17</v>
      </c>
      <c r="F266" t="s">
        <v>17</v>
      </c>
      <c r="G266" t="s">
        <v>17</v>
      </c>
      <c r="H266" t="s">
        <v>17</v>
      </c>
      <c r="I266">
        <v>729</v>
      </c>
      <c r="J266" t="s">
        <v>17</v>
      </c>
    </row>
    <row r="267" spans="1:10" x14ac:dyDescent="0.3">
      <c r="A267" t="s">
        <v>19</v>
      </c>
      <c r="B267" t="s">
        <v>180</v>
      </c>
      <c r="C267">
        <v>4.8000000000000001E-2</v>
      </c>
      <c r="E267" t="s">
        <v>17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x14ac:dyDescent="0.3">
      <c r="A268">
        <v>32</v>
      </c>
      <c r="B268" t="s">
        <v>157</v>
      </c>
      <c r="C268">
        <v>4.3999999999999997E-2</v>
      </c>
      <c r="D268" t="s">
        <v>51</v>
      </c>
      <c r="E268" t="s">
        <v>17</v>
      </c>
      <c r="F268" t="s">
        <v>17</v>
      </c>
      <c r="G268" t="s">
        <v>17</v>
      </c>
      <c r="H268" t="s">
        <v>17</v>
      </c>
      <c r="I268">
        <v>2187</v>
      </c>
      <c r="J268" t="s">
        <v>17</v>
      </c>
    </row>
    <row r="269" spans="1:10" x14ac:dyDescent="0.3">
      <c r="A269" t="s">
        <v>19</v>
      </c>
      <c r="B269" t="s">
        <v>181</v>
      </c>
      <c r="C269">
        <v>4.3999999999999997E-2</v>
      </c>
      <c r="D269" t="s">
        <v>51</v>
      </c>
      <c r="E269" t="s">
        <v>17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x14ac:dyDescent="0.3">
      <c r="A270">
        <v>33</v>
      </c>
      <c r="B270" t="s">
        <v>158</v>
      </c>
      <c r="C270">
        <v>4.3999999999999997E-2</v>
      </c>
      <c r="D270" t="s">
        <v>51</v>
      </c>
      <c r="E270" t="s">
        <v>17</v>
      </c>
      <c r="F270" t="s">
        <v>17</v>
      </c>
      <c r="G270" t="s">
        <v>17</v>
      </c>
      <c r="H270" t="s">
        <v>17</v>
      </c>
      <c r="I270">
        <v>6561</v>
      </c>
      <c r="J270" t="s">
        <v>17</v>
      </c>
    </row>
    <row r="271" spans="1:10" x14ac:dyDescent="0.3">
      <c r="A271" t="s">
        <v>19</v>
      </c>
      <c r="B271" t="s">
        <v>182</v>
      </c>
      <c r="C271">
        <v>4.4999999999999998E-2</v>
      </c>
      <c r="D271" t="s">
        <v>51</v>
      </c>
      <c r="E271" t="s">
        <v>17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x14ac:dyDescent="0.3">
      <c r="A272">
        <v>34</v>
      </c>
      <c r="B272" t="s">
        <v>159</v>
      </c>
      <c r="C272">
        <v>4.3999999999999997E-2</v>
      </c>
      <c r="D272" t="s">
        <v>51</v>
      </c>
      <c r="E272" t="s">
        <v>17</v>
      </c>
      <c r="F272">
        <v>3.0000000000000001E-3</v>
      </c>
      <c r="G272">
        <v>0</v>
      </c>
      <c r="H272">
        <v>0</v>
      </c>
      <c r="I272">
        <v>19683</v>
      </c>
      <c r="J272">
        <v>66.849000000000004</v>
      </c>
    </row>
    <row r="273" spans="1:10" x14ac:dyDescent="0.3">
      <c r="A273" t="s">
        <v>19</v>
      </c>
      <c r="B273" t="s">
        <v>183</v>
      </c>
      <c r="C273">
        <v>5.1999999999999998E-2</v>
      </c>
      <c r="E273">
        <v>3.0000000000000001E-3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x14ac:dyDescent="0.3">
      <c r="A274">
        <v>35</v>
      </c>
      <c r="B274" t="s">
        <v>160</v>
      </c>
      <c r="C274">
        <v>4.4999999999999998E-2</v>
      </c>
      <c r="D274" t="s">
        <v>51</v>
      </c>
      <c r="E274" t="s">
        <v>17</v>
      </c>
      <c r="F274" t="s">
        <v>17</v>
      </c>
      <c r="G274" t="s">
        <v>17</v>
      </c>
      <c r="H274" t="s">
        <v>17</v>
      </c>
      <c r="I274">
        <v>59049</v>
      </c>
      <c r="J274" t="s">
        <v>17</v>
      </c>
    </row>
    <row r="275" spans="1:10" x14ac:dyDescent="0.3">
      <c r="A275" t="s">
        <v>19</v>
      </c>
      <c r="B275" t="s">
        <v>184</v>
      </c>
      <c r="C275">
        <v>4.7E-2</v>
      </c>
      <c r="D275" t="s">
        <v>51</v>
      </c>
      <c r="E275" t="s">
        <v>17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x14ac:dyDescent="0.3">
      <c r="A276">
        <v>36</v>
      </c>
      <c r="B276" t="s">
        <v>161</v>
      </c>
      <c r="C276">
        <v>4.3999999999999997E-2</v>
      </c>
      <c r="D276" t="s">
        <v>51</v>
      </c>
      <c r="E276" t="s">
        <v>17</v>
      </c>
      <c r="F276">
        <v>8.0000000000000002E-3</v>
      </c>
      <c r="G276">
        <v>0</v>
      </c>
      <c r="H276">
        <v>0</v>
      </c>
      <c r="I276">
        <v>177147</v>
      </c>
      <c r="J276">
        <v>1467.857</v>
      </c>
    </row>
    <row r="277" spans="1:10" x14ac:dyDescent="0.3">
      <c r="A277" t="s">
        <v>19</v>
      </c>
      <c r="B277" t="s">
        <v>185</v>
      </c>
      <c r="C277">
        <v>5.8000000000000003E-2</v>
      </c>
      <c r="E277">
        <v>8.0000000000000002E-3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x14ac:dyDescent="0.3">
      <c r="A278">
        <v>37</v>
      </c>
      <c r="B278" t="s">
        <v>198</v>
      </c>
      <c r="C278">
        <v>4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x14ac:dyDescent="0.3">
      <c r="A279" t="s">
        <v>19</v>
      </c>
      <c r="B279" t="s">
        <v>222</v>
      </c>
      <c r="C279">
        <v>4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x14ac:dyDescent="0.3">
      <c r="A280">
        <v>38</v>
      </c>
      <c r="B280" t="s">
        <v>199</v>
      </c>
      <c r="C280">
        <v>2.5110000000000001</v>
      </c>
      <c r="E280">
        <v>2.0459999999999998</v>
      </c>
      <c r="F280">
        <v>2.1440000000000001</v>
      </c>
      <c r="G280">
        <v>0.13800000000000001</v>
      </c>
      <c r="H280">
        <v>6.4</v>
      </c>
      <c r="I280">
        <v>3</v>
      </c>
      <c r="J280">
        <v>6.431</v>
      </c>
    </row>
    <row r="281" spans="1:10" x14ac:dyDescent="0.3">
      <c r="A281" t="s">
        <v>19</v>
      </c>
      <c r="B281" t="s">
        <v>223</v>
      </c>
      <c r="C281">
        <v>2.5910000000000002</v>
      </c>
      <c r="E281">
        <v>2.2410000000000001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x14ac:dyDescent="0.3">
      <c r="A282">
        <v>39</v>
      </c>
      <c r="B282" t="s">
        <v>200</v>
      </c>
      <c r="C282">
        <v>0.82399999999999995</v>
      </c>
      <c r="E282">
        <v>0.36199999999999999</v>
      </c>
      <c r="F282">
        <v>0.34300000000000003</v>
      </c>
      <c r="G282">
        <v>2.7E-2</v>
      </c>
      <c r="H282">
        <v>7.9</v>
      </c>
      <c r="I282">
        <v>9</v>
      </c>
      <c r="J282">
        <v>3.0870000000000002</v>
      </c>
    </row>
    <row r="283" spans="1:10" x14ac:dyDescent="0.3">
      <c r="A283" t="s">
        <v>19</v>
      </c>
      <c r="B283" t="s">
        <v>224</v>
      </c>
      <c r="C283">
        <v>0.74299999999999999</v>
      </c>
      <c r="E283">
        <v>0.32400000000000001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x14ac:dyDescent="0.3">
      <c r="A284">
        <v>40</v>
      </c>
      <c r="B284" t="s">
        <v>201</v>
      </c>
      <c r="C284">
        <v>0.183</v>
      </c>
      <c r="E284">
        <v>7.4999999999999997E-2</v>
      </c>
      <c r="F284">
        <v>7.1999999999999995E-2</v>
      </c>
      <c r="G284">
        <v>4.0000000000000001E-3</v>
      </c>
      <c r="H284">
        <v>6.1</v>
      </c>
      <c r="I284">
        <v>27</v>
      </c>
      <c r="J284">
        <v>1.9359999999999999</v>
      </c>
    </row>
    <row r="285" spans="1:10" x14ac:dyDescent="0.3">
      <c r="A285" t="s">
        <v>19</v>
      </c>
      <c r="B285" t="s">
        <v>225</v>
      </c>
      <c r="C285">
        <v>0.17</v>
      </c>
      <c r="E285">
        <v>6.9000000000000006E-2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x14ac:dyDescent="0.3">
      <c r="A286">
        <v>41</v>
      </c>
      <c r="B286" t="s">
        <v>202</v>
      </c>
      <c r="C286">
        <v>6.7000000000000004E-2</v>
      </c>
      <c r="E286">
        <v>1.4999999999999999E-2</v>
      </c>
      <c r="F286">
        <v>1.4E-2</v>
      </c>
      <c r="G286">
        <v>1E-3</v>
      </c>
      <c r="H286">
        <v>7.6</v>
      </c>
      <c r="I286">
        <v>81</v>
      </c>
      <c r="J286">
        <v>1.1399999999999999</v>
      </c>
    </row>
    <row r="287" spans="1:10" x14ac:dyDescent="0.3">
      <c r="A287" t="s">
        <v>19</v>
      </c>
      <c r="B287" t="s">
        <v>226</v>
      </c>
      <c r="C287">
        <v>6.5000000000000002E-2</v>
      </c>
      <c r="E287">
        <v>1.2999999999999999E-2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x14ac:dyDescent="0.3">
      <c r="A288">
        <v>42</v>
      </c>
      <c r="B288" t="s">
        <v>203</v>
      </c>
      <c r="C288">
        <v>8.4000000000000005E-2</v>
      </c>
      <c r="E288">
        <v>2.5000000000000001E-2</v>
      </c>
      <c r="F288">
        <v>1.2999999999999999E-2</v>
      </c>
      <c r="G288">
        <v>1.7000000000000001E-2</v>
      </c>
      <c r="H288">
        <v>126.2</v>
      </c>
      <c r="I288">
        <v>243</v>
      </c>
      <c r="J288">
        <v>3.2130000000000001</v>
      </c>
    </row>
    <row r="289" spans="1:10" x14ac:dyDescent="0.3">
      <c r="A289" t="s">
        <v>19</v>
      </c>
      <c r="B289" t="s">
        <v>227</v>
      </c>
      <c r="C289">
        <v>0.05</v>
      </c>
      <c r="E289">
        <v>1E-3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x14ac:dyDescent="0.3">
      <c r="A290">
        <v>43</v>
      </c>
      <c r="B290" t="s">
        <v>204</v>
      </c>
      <c r="C290">
        <v>4.4999999999999998E-2</v>
      </c>
      <c r="D290" t="s">
        <v>51</v>
      </c>
      <c r="E290" t="s">
        <v>17</v>
      </c>
      <c r="F290" t="s">
        <v>17</v>
      </c>
      <c r="G290" t="s">
        <v>17</v>
      </c>
      <c r="H290" t="s">
        <v>17</v>
      </c>
      <c r="I290">
        <v>729</v>
      </c>
      <c r="J290" t="s">
        <v>17</v>
      </c>
    </row>
    <row r="291" spans="1:10" x14ac:dyDescent="0.3">
      <c r="A291" t="s">
        <v>19</v>
      </c>
      <c r="B291" t="s">
        <v>228</v>
      </c>
      <c r="C291">
        <v>4.8000000000000001E-2</v>
      </c>
      <c r="E291" t="s">
        <v>17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x14ac:dyDescent="0.3">
      <c r="A292">
        <v>44</v>
      </c>
      <c r="B292" t="s">
        <v>205</v>
      </c>
      <c r="C292">
        <v>4.4999999999999998E-2</v>
      </c>
      <c r="D292" t="s">
        <v>51</v>
      </c>
      <c r="E292" t="s">
        <v>17</v>
      </c>
      <c r="F292">
        <v>6.0000000000000001E-3</v>
      </c>
      <c r="G292">
        <v>0</v>
      </c>
      <c r="H292">
        <v>0</v>
      </c>
      <c r="I292">
        <v>2187</v>
      </c>
      <c r="J292">
        <v>12.067</v>
      </c>
    </row>
    <row r="293" spans="1:10" x14ac:dyDescent="0.3">
      <c r="A293" t="s">
        <v>19</v>
      </c>
      <c r="B293" t="s">
        <v>229</v>
      </c>
      <c r="C293">
        <v>5.3999999999999999E-2</v>
      </c>
      <c r="E293">
        <v>6.0000000000000001E-3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x14ac:dyDescent="0.3">
      <c r="A294">
        <v>45</v>
      </c>
      <c r="B294" t="s">
        <v>206</v>
      </c>
      <c r="C294">
        <v>5.1999999999999998E-2</v>
      </c>
      <c r="E294">
        <v>4.0000000000000001E-3</v>
      </c>
      <c r="F294">
        <v>4.0000000000000001E-3</v>
      </c>
      <c r="G294">
        <v>0</v>
      </c>
      <c r="H294">
        <v>0</v>
      </c>
      <c r="I294">
        <v>6561</v>
      </c>
      <c r="J294">
        <v>24.731000000000002</v>
      </c>
    </row>
    <row r="295" spans="1:10" x14ac:dyDescent="0.3">
      <c r="A295" t="s">
        <v>19</v>
      </c>
      <c r="B295" t="s">
        <v>230</v>
      </c>
      <c r="C295">
        <v>4.5999999999999999E-2</v>
      </c>
      <c r="D295" t="s">
        <v>51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x14ac:dyDescent="0.3">
      <c r="A296">
        <v>46</v>
      </c>
      <c r="B296" t="s">
        <v>207</v>
      </c>
      <c r="C296">
        <v>4.2999999999999997E-2</v>
      </c>
      <c r="D296" t="s">
        <v>51</v>
      </c>
      <c r="E296" t="s">
        <v>17</v>
      </c>
      <c r="F296">
        <v>5.0000000000000001E-3</v>
      </c>
      <c r="G296">
        <v>0</v>
      </c>
      <c r="H296">
        <v>0</v>
      </c>
      <c r="I296">
        <v>19683</v>
      </c>
      <c r="J296">
        <v>106.95699999999999</v>
      </c>
    </row>
    <row r="297" spans="1:10" x14ac:dyDescent="0.3">
      <c r="A297" t="s">
        <v>19</v>
      </c>
      <c r="B297" t="s">
        <v>231</v>
      </c>
      <c r="C297">
        <v>5.3999999999999999E-2</v>
      </c>
      <c r="E297">
        <v>5.0000000000000001E-3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x14ac:dyDescent="0.3">
      <c r="A298">
        <v>47</v>
      </c>
      <c r="B298" t="s">
        <v>208</v>
      </c>
      <c r="C298">
        <v>4.8000000000000001E-2</v>
      </c>
      <c r="E298" t="s">
        <v>17</v>
      </c>
      <c r="F298" t="s">
        <v>17</v>
      </c>
      <c r="G298" t="s">
        <v>17</v>
      </c>
      <c r="H298" t="s">
        <v>17</v>
      </c>
      <c r="I298">
        <v>59049</v>
      </c>
      <c r="J298" t="s">
        <v>17</v>
      </c>
    </row>
    <row r="299" spans="1:10" x14ac:dyDescent="0.3">
      <c r="A299" t="s">
        <v>19</v>
      </c>
      <c r="B299" t="s">
        <v>232</v>
      </c>
      <c r="C299">
        <v>4.4999999999999998E-2</v>
      </c>
      <c r="D299" t="s">
        <v>51</v>
      </c>
      <c r="E299" t="s">
        <v>17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x14ac:dyDescent="0.3">
      <c r="A300">
        <v>48</v>
      </c>
      <c r="B300" t="s">
        <v>209</v>
      </c>
      <c r="C300">
        <v>5.7000000000000002E-2</v>
      </c>
      <c r="E300">
        <v>8.0000000000000002E-3</v>
      </c>
      <c r="F300">
        <v>1.2E-2</v>
      </c>
      <c r="G300">
        <v>5.0000000000000001E-3</v>
      </c>
      <c r="H300">
        <v>43.3</v>
      </c>
      <c r="I300">
        <v>177147</v>
      </c>
      <c r="J300">
        <v>2038.183</v>
      </c>
    </row>
    <row r="301" spans="1:10" x14ac:dyDescent="0.3">
      <c r="A301" t="s">
        <v>19</v>
      </c>
      <c r="B301" t="s">
        <v>233</v>
      </c>
      <c r="C301">
        <v>6.7000000000000004E-2</v>
      </c>
      <c r="E301">
        <v>1.4999999999999999E-2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x14ac:dyDescent="0.3">
      <c r="A302">
        <v>49</v>
      </c>
      <c r="B302" t="s">
        <v>246</v>
      </c>
      <c r="C302">
        <v>4.5999999999999999E-2</v>
      </c>
      <c r="D302" t="s">
        <v>51</v>
      </c>
      <c r="E302" t="s">
        <v>17</v>
      </c>
      <c r="F302" t="s">
        <v>17</v>
      </c>
      <c r="G302" t="s">
        <v>17</v>
      </c>
      <c r="H302" t="s">
        <v>17</v>
      </c>
      <c r="I302">
        <v>1</v>
      </c>
      <c r="J302" t="s">
        <v>17</v>
      </c>
    </row>
    <row r="303" spans="1:10" x14ac:dyDescent="0.3">
      <c r="A303" t="s">
        <v>19</v>
      </c>
      <c r="B303" t="s">
        <v>270</v>
      </c>
      <c r="C303">
        <v>4.8000000000000001E-2</v>
      </c>
      <c r="D303" t="s">
        <v>51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x14ac:dyDescent="0.3">
      <c r="A304">
        <v>50</v>
      </c>
      <c r="B304" t="s">
        <v>247</v>
      </c>
      <c r="C304">
        <v>4.3999999999999997E-2</v>
      </c>
      <c r="D304" t="s">
        <v>51</v>
      </c>
      <c r="E304" t="s">
        <v>17</v>
      </c>
      <c r="F304" t="s">
        <v>17</v>
      </c>
      <c r="G304" t="s">
        <v>17</v>
      </c>
      <c r="H304" t="s">
        <v>17</v>
      </c>
      <c r="I304">
        <v>3</v>
      </c>
      <c r="J304" t="s">
        <v>17</v>
      </c>
    </row>
    <row r="305" spans="1:10" x14ac:dyDescent="0.3">
      <c r="A305" t="s">
        <v>19</v>
      </c>
      <c r="B305" t="s">
        <v>271</v>
      </c>
      <c r="C305">
        <v>4.4999999999999998E-2</v>
      </c>
      <c r="D305" t="s">
        <v>51</v>
      </c>
      <c r="E305" t="s">
        <v>17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x14ac:dyDescent="0.3">
      <c r="A306">
        <v>51</v>
      </c>
      <c r="B306" t="s">
        <v>248</v>
      </c>
      <c r="C306">
        <v>4.4999999999999998E-2</v>
      </c>
      <c r="D306" t="s">
        <v>51</v>
      </c>
      <c r="E306" t="s">
        <v>17</v>
      </c>
      <c r="F306" t="s">
        <v>17</v>
      </c>
      <c r="G306" t="s">
        <v>17</v>
      </c>
      <c r="H306" t="s">
        <v>17</v>
      </c>
      <c r="I306">
        <v>9</v>
      </c>
      <c r="J306" t="s">
        <v>17</v>
      </c>
    </row>
    <row r="307" spans="1:10" x14ac:dyDescent="0.3">
      <c r="A307" t="s">
        <v>19</v>
      </c>
      <c r="B307" t="s">
        <v>272</v>
      </c>
      <c r="C307">
        <v>4.5999999999999999E-2</v>
      </c>
      <c r="D307" t="s">
        <v>51</v>
      </c>
      <c r="E307" t="s">
        <v>17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x14ac:dyDescent="0.3">
      <c r="A308">
        <v>52</v>
      </c>
      <c r="B308" t="s">
        <v>249</v>
      </c>
      <c r="C308">
        <v>0.05</v>
      </c>
      <c r="E308">
        <v>1E-3</v>
      </c>
      <c r="F308">
        <v>1E-3</v>
      </c>
      <c r="G308">
        <v>0</v>
      </c>
      <c r="H308">
        <v>0</v>
      </c>
      <c r="I308">
        <v>27</v>
      </c>
      <c r="J308">
        <v>3.7999999999999999E-2</v>
      </c>
    </row>
    <row r="309" spans="1:10" x14ac:dyDescent="0.3">
      <c r="A309" t="s">
        <v>19</v>
      </c>
      <c r="B309" t="s">
        <v>273</v>
      </c>
      <c r="C309">
        <v>4.3999999999999997E-2</v>
      </c>
      <c r="D309" t="s">
        <v>51</v>
      </c>
      <c r="E309" t="s">
        <v>17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x14ac:dyDescent="0.3">
      <c r="A310">
        <v>53</v>
      </c>
      <c r="B310" t="s">
        <v>250</v>
      </c>
      <c r="C310">
        <v>4.3999999999999997E-2</v>
      </c>
      <c r="D310" t="s">
        <v>51</v>
      </c>
      <c r="E310" t="s">
        <v>17</v>
      </c>
      <c r="F310" t="s">
        <v>17</v>
      </c>
      <c r="G310" t="s">
        <v>17</v>
      </c>
      <c r="H310" t="s">
        <v>17</v>
      </c>
      <c r="I310">
        <v>81</v>
      </c>
      <c r="J310" t="s">
        <v>17</v>
      </c>
    </row>
    <row r="311" spans="1:10" x14ac:dyDescent="0.3">
      <c r="A311" t="s">
        <v>19</v>
      </c>
      <c r="B311" t="s">
        <v>274</v>
      </c>
      <c r="C311">
        <v>4.3999999999999997E-2</v>
      </c>
      <c r="D311" t="s">
        <v>51</v>
      </c>
      <c r="E311" t="s">
        <v>17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x14ac:dyDescent="0.3">
      <c r="A312">
        <v>54</v>
      </c>
      <c r="B312" t="s">
        <v>251</v>
      </c>
      <c r="C312">
        <v>5.2999999999999999E-2</v>
      </c>
      <c r="E312">
        <v>4.0000000000000001E-3</v>
      </c>
      <c r="F312">
        <v>1.4999999999999999E-2</v>
      </c>
      <c r="G312">
        <v>1.4999999999999999E-2</v>
      </c>
      <c r="H312">
        <v>100.4</v>
      </c>
      <c r="I312">
        <v>243</v>
      </c>
      <c r="J312">
        <v>3.6859999999999999</v>
      </c>
    </row>
    <row r="313" spans="1:10" x14ac:dyDescent="0.3">
      <c r="A313" t="s">
        <v>19</v>
      </c>
      <c r="B313" t="s">
        <v>275</v>
      </c>
      <c r="C313">
        <v>8.5000000000000006E-2</v>
      </c>
      <c r="E313">
        <v>2.5999999999999999E-2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x14ac:dyDescent="0.3">
      <c r="A314">
        <v>55</v>
      </c>
      <c r="B314" t="s">
        <v>252</v>
      </c>
      <c r="C314">
        <v>4.3999999999999997E-2</v>
      </c>
      <c r="D314" t="s">
        <v>51</v>
      </c>
      <c r="E314" t="s">
        <v>17</v>
      </c>
      <c r="F314">
        <v>4.0000000000000001E-3</v>
      </c>
      <c r="G314">
        <v>0</v>
      </c>
      <c r="H314">
        <v>0</v>
      </c>
      <c r="I314">
        <v>729</v>
      </c>
      <c r="J314">
        <v>2.8149999999999999</v>
      </c>
    </row>
    <row r="315" spans="1:10" x14ac:dyDescent="0.3">
      <c r="A315" t="s">
        <v>19</v>
      </c>
      <c r="B315" t="s">
        <v>276</v>
      </c>
      <c r="C315">
        <v>5.1999999999999998E-2</v>
      </c>
      <c r="E315">
        <v>4.0000000000000001E-3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x14ac:dyDescent="0.3">
      <c r="A316">
        <v>56</v>
      </c>
      <c r="B316" t="s">
        <v>253</v>
      </c>
      <c r="C316">
        <v>4.4999999999999998E-2</v>
      </c>
      <c r="D316" t="s">
        <v>51</v>
      </c>
      <c r="E316" t="s">
        <v>17</v>
      </c>
      <c r="F316" t="s">
        <v>17</v>
      </c>
      <c r="G316" t="s">
        <v>17</v>
      </c>
      <c r="H316" t="s">
        <v>17</v>
      </c>
      <c r="I316">
        <v>2187</v>
      </c>
      <c r="J316" t="s">
        <v>17</v>
      </c>
    </row>
    <row r="317" spans="1:10" x14ac:dyDescent="0.3">
      <c r="A317" t="s">
        <v>19</v>
      </c>
      <c r="B317" t="s">
        <v>277</v>
      </c>
      <c r="C317">
        <v>4.4999999999999998E-2</v>
      </c>
      <c r="D317" t="s">
        <v>51</v>
      </c>
      <c r="E317" t="s">
        <v>17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x14ac:dyDescent="0.3">
      <c r="A318">
        <v>57</v>
      </c>
      <c r="B318" t="s">
        <v>254</v>
      </c>
      <c r="C318">
        <v>7.0999999999999994E-2</v>
      </c>
      <c r="E318">
        <v>1.7000000000000001E-2</v>
      </c>
      <c r="F318">
        <v>1.7000000000000001E-2</v>
      </c>
      <c r="G318">
        <v>0</v>
      </c>
      <c r="H318">
        <v>1</v>
      </c>
      <c r="I318">
        <v>6561</v>
      </c>
      <c r="J318">
        <v>113.301</v>
      </c>
    </row>
    <row r="319" spans="1:10" x14ac:dyDescent="0.3">
      <c r="A319" t="s">
        <v>19</v>
      </c>
      <c r="B319" t="s">
        <v>278</v>
      </c>
      <c r="C319">
        <v>7.0999999999999994E-2</v>
      </c>
      <c r="E319">
        <v>1.7000000000000001E-2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x14ac:dyDescent="0.3">
      <c r="A320">
        <v>58</v>
      </c>
      <c r="B320" t="s">
        <v>255</v>
      </c>
      <c r="C320">
        <v>4.4999999999999998E-2</v>
      </c>
      <c r="D320" t="s">
        <v>51</v>
      </c>
      <c r="E320" t="s">
        <v>17</v>
      </c>
      <c r="F320">
        <v>0.04</v>
      </c>
      <c r="G320">
        <v>0</v>
      </c>
      <c r="H320">
        <v>0</v>
      </c>
      <c r="I320">
        <v>19683</v>
      </c>
      <c r="J320">
        <v>791.64400000000001</v>
      </c>
    </row>
    <row r="321" spans="1:10" x14ac:dyDescent="0.3">
      <c r="A321" t="s">
        <v>19</v>
      </c>
      <c r="B321" t="s">
        <v>279</v>
      </c>
      <c r="C321">
        <v>0.112</v>
      </c>
      <c r="E321">
        <v>0.04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x14ac:dyDescent="0.3">
      <c r="A322">
        <v>59</v>
      </c>
      <c r="B322" t="s">
        <v>256</v>
      </c>
      <c r="C322">
        <v>4.5999999999999999E-2</v>
      </c>
      <c r="D322" t="s">
        <v>51</v>
      </c>
      <c r="E322" t="s">
        <v>17</v>
      </c>
      <c r="F322">
        <v>6.0000000000000001E-3</v>
      </c>
      <c r="G322">
        <v>0</v>
      </c>
      <c r="H322">
        <v>0</v>
      </c>
      <c r="I322">
        <v>59049</v>
      </c>
      <c r="J322">
        <v>335.649</v>
      </c>
    </row>
    <row r="323" spans="1:10" x14ac:dyDescent="0.3">
      <c r="A323" t="s">
        <v>19</v>
      </c>
      <c r="B323" t="s">
        <v>280</v>
      </c>
      <c r="C323">
        <v>5.3999999999999999E-2</v>
      </c>
      <c r="E323">
        <v>6.0000000000000001E-3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x14ac:dyDescent="0.3">
      <c r="A324">
        <v>60</v>
      </c>
      <c r="B324" t="s">
        <v>257</v>
      </c>
      <c r="C324">
        <v>4.5999999999999999E-2</v>
      </c>
      <c r="D324" t="s">
        <v>51</v>
      </c>
      <c r="E324" t="s">
        <v>17</v>
      </c>
      <c r="F324">
        <v>6.3E-2</v>
      </c>
      <c r="G324">
        <v>0</v>
      </c>
      <c r="H324">
        <v>0</v>
      </c>
      <c r="I324">
        <v>177147</v>
      </c>
      <c r="J324">
        <v>11102.598</v>
      </c>
    </row>
    <row r="325" spans="1:10" x14ac:dyDescent="0.3">
      <c r="A325" t="s">
        <v>19</v>
      </c>
      <c r="B325" t="s">
        <v>281</v>
      </c>
      <c r="C325">
        <v>0.157</v>
      </c>
      <c r="E325">
        <v>6.3E-2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x14ac:dyDescent="0.3">
      <c r="A326">
        <v>61</v>
      </c>
      <c r="B326" t="s">
        <v>294</v>
      </c>
      <c r="C326">
        <v>0.82499999999999996</v>
      </c>
      <c r="E326">
        <v>0.36299999999999999</v>
      </c>
      <c r="F326">
        <v>0.314</v>
      </c>
      <c r="G326">
        <v>7.0000000000000007E-2</v>
      </c>
      <c r="H326">
        <v>22.2</v>
      </c>
      <c r="I326">
        <v>1</v>
      </c>
      <c r="J326">
        <v>0.314</v>
      </c>
    </row>
    <row r="327" spans="1:10" x14ac:dyDescent="0.3">
      <c r="A327" t="s">
        <v>19</v>
      </c>
      <c r="B327" t="s">
        <v>318</v>
      </c>
      <c r="C327">
        <v>0.61399999999999999</v>
      </c>
      <c r="E327">
        <v>0.26400000000000001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x14ac:dyDescent="0.3">
      <c r="A328">
        <v>62</v>
      </c>
      <c r="B328" t="s">
        <v>295</v>
      </c>
      <c r="C328">
        <v>0.16400000000000001</v>
      </c>
      <c r="E328">
        <v>6.6000000000000003E-2</v>
      </c>
      <c r="F328">
        <v>9.0999999999999998E-2</v>
      </c>
      <c r="G328">
        <v>3.5999999999999997E-2</v>
      </c>
      <c r="H328">
        <v>39</v>
      </c>
      <c r="I328">
        <v>3</v>
      </c>
      <c r="J328">
        <v>0.27400000000000002</v>
      </c>
    </row>
    <row r="329" spans="1:10" x14ac:dyDescent="0.3">
      <c r="A329" t="s">
        <v>19</v>
      </c>
      <c r="B329" t="s">
        <v>319</v>
      </c>
      <c r="C329">
        <v>0.27600000000000002</v>
      </c>
      <c r="E329">
        <v>0.11600000000000001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x14ac:dyDescent="0.3">
      <c r="A330">
        <v>63</v>
      </c>
      <c r="B330" t="s">
        <v>296</v>
      </c>
      <c r="C330">
        <v>8.8999999999999996E-2</v>
      </c>
      <c r="E330">
        <v>2.8000000000000001E-2</v>
      </c>
      <c r="F330">
        <v>2.5000000000000001E-2</v>
      </c>
      <c r="G330">
        <v>4.0000000000000001E-3</v>
      </c>
      <c r="H330">
        <v>14.4</v>
      </c>
      <c r="I330">
        <v>9</v>
      </c>
      <c r="J330">
        <v>0.22900000000000001</v>
      </c>
    </row>
    <row r="331" spans="1:10" x14ac:dyDescent="0.3">
      <c r="A331" t="s">
        <v>19</v>
      </c>
      <c r="B331" t="s">
        <v>320</v>
      </c>
      <c r="C331">
        <v>0.08</v>
      </c>
      <c r="E331">
        <v>2.3E-2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x14ac:dyDescent="0.3">
      <c r="A332">
        <v>64</v>
      </c>
      <c r="B332" t="s">
        <v>297</v>
      </c>
      <c r="C332">
        <v>7.2999999999999995E-2</v>
      </c>
      <c r="E332">
        <v>1.7999999999999999E-2</v>
      </c>
      <c r="F332">
        <v>8.9999999999999993E-3</v>
      </c>
      <c r="G332">
        <v>1.2999999999999999E-2</v>
      </c>
      <c r="H332">
        <v>133.9</v>
      </c>
      <c r="I332">
        <v>27</v>
      </c>
      <c r="J332">
        <v>0.255</v>
      </c>
    </row>
    <row r="333" spans="1:10" x14ac:dyDescent="0.3">
      <c r="A333" t="s">
        <v>19</v>
      </c>
      <c r="B333" t="s">
        <v>321</v>
      </c>
      <c r="C333">
        <v>4.9000000000000002E-2</v>
      </c>
      <c r="E333">
        <v>1E-3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x14ac:dyDescent="0.3">
      <c r="A334">
        <v>65</v>
      </c>
      <c r="B334" t="s">
        <v>298</v>
      </c>
      <c r="C334">
        <v>5.6000000000000001E-2</v>
      </c>
      <c r="E334">
        <v>7.0000000000000001E-3</v>
      </c>
      <c r="F334">
        <v>7.0000000000000001E-3</v>
      </c>
      <c r="G334">
        <v>0</v>
      </c>
      <c r="H334">
        <v>0</v>
      </c>
      <c r="I334">
        <v>81</v>
      </c>
      <c r="J334">
        <v>0.53900000000000003</v>
      </c>
    </row>
    <row r="335" spans="1:10" x14ac:dyDescent="0.3">
      <c r="A335" t="s">
        <v>19</v>
      </c>
      <c r="B335" t="s">
        <v>322</v>
      </c>
      <c r="C335">
        <v>4.2999999999999997E-2</v>
      </c>
      <c r="D335" t="s">
        <v>51</v>
      </c>
      <c r="E335" t="s">
        <v>17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x14ac:dyDescent="0.3">
      <c r="A336">
        <v>66</v>
      </c>
      <c r="B336" t="s">
        <v>299</v>
      </c>
      <c r="C336">
        <v>4.2999999999999997E-2</v>
      </c>
      <c r="D336" t="s">
        <v>51</v>
      </c>
      <c r="E336" t="s">
        <v>17</v>
      </c>
      <c r="F336" t="s">
        <v>17</v>
      </c>
      <c r="G336" t="s">
        <v>17</v>
      </c>
      <c r="H336" t="s">
        <v>17</v>
      </c>
      <c r="I336">
        <v>243</v>
      </c>
      <c r="J336" t="s">
        <v>17</v>
      </c>
    </row>
    <row r="337" spans="1:10" x14ac:dyDescent="0.3">
      <c r="A337" t="s">
        <v>19</v>
      </c>
      <c r="B337" t="s">
        <v>323</v>
      </c>
      <c r="C337">
        <v>4.2999999999999997E-2</v>
      </c>
      <c r="D337" t="s">
        <v>51</v>
      </c>
      <c r="E337" t="s">
        <v>17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x14ac:dyDescent="0.3">
      <c r="A338">
        <v>67</v>
      </c>
      <c r="B338" t="s">
        <v>300</v>
      </c>
      <c r="C338">
        <v>4.2000000000000003E-2</v>
      </c>
      <c r="D338" t="s">
        <v>51</v>
      </c>
      <c r="E338" t="s">
        <v>17</v>
      </c>
      <c r="F338" t="s">
        <v>17</v>
      </c>
      <c r="G338" t="s">
        <v>17</v>
      </c>
      <c r="H338" t="s">
        <v>17</v>
      </c>
      <c r="I338">
        <v>729</v>
      </c>
      <c r="J338" t="s">
        <v>17</v>
      </c>
    </row>
    <row r="339" spans="1:10" x14ac:dyDescent="0.3">
      <c r="A339" t="s">
        <v>19</v>
      </c>
      <c r="B339" t="s">
        <v>324</v>
      </c>
      <c r="C339">
        <v>4.2000000000000003E-2</v>
      </c>
      <c r="D339" t="s">
        <v>51</v>
      </c>
      <c r="E339" t="s">
        <v>17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x14ac:dyDescent="0.3">
      <c r="A340">
        <v>68</v>
      </c>
      <c r="B340" t="s">
        <v>301</v>
      </c>
      <c r="C340">
        <v>4.2999999999999997E-2</v>
      </c>
      <c r="D340" t="s">
        <v>51</v>
      </c>
      <c r="E340" t="s">
        <v>17</v>
      </c>
      <c r="F340" t="s">
        <v>17</v>
      </c>
      <c r="G340" t="s">
        <v>17</v>
      </c>
      <c r="H340" t="s">
        <v>17</v>
      </c>
      <c r="I340">
        <v>2187</v>
      </c>
      <c r="J340" t="s">
        <v>17</v>
      </c>
    </row>
    <row r="341" spans="1:10" x14ac:dyDescent="0.3">
      <c r="A341" t="s">
        <v>19</v>
      </c>
      <c r="B341" t="s">
        <v>325</v>
      </c>
      <c r="C341">
        <v>4.2000000000000003E-2</v>
      </c>
      <c r="D341" t="s">
        <v>51</v>
      </c>
      <c r="E341" t="s">
        <v>17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x14ac:dyDescent="0.3">
      <c r="A342">
        <v>69</v>
      </c>
      <c r="B342" t="s">
        <v>302</v>
      </c>
      <c r="C342">
        <v>4.2999999999999997E-2</v>
      </c>
      <c r="D342" t="s">
        <v>51</v>
      </c>
      <c r="E342" t="s">
        <v>17</v>
      </c>
      <c r="F342" t="s">
        <v>17</v>
      </c>
      <c r="G342" t="s">
        <v>17</v>
      </c>
      <c r="H342" t="s">
        <v>17</v>
      </c>
      <c r="I342">
        <v>6561</v>
      </c>
      <c r="J342" t="s">
        <v>17</v>
      </c>
    </row>
    <row r="343" spans="1:10" x14ac:dyDescent="0.3">
      <c r="A343" t="s">
        <v>19</v>
      </c>
      <c r="B343" t="s">
        <v>326</v>
      </c>
      <c r="C343">
        <v>4.2999999999999997E-2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x14ac:dyDescent="0.3">
      <c r="A344">
        <v>70</v>
      </c>
      <c r="B344" t="s">
        <v>303</v>
      </c>
      <c r="C344">
        <v>7.0999999999999994E-2</v>
      </c>
      <c r="E344">
        <v>1.7000000000000001E-2</v>
      </c>
      <c r="F344">
        <v>1.7000000000000001E-2</v>
      </c>
      <c r="G344">
        <v>0</v>
      </c>
      <c r="H344">
        <v>0</v>
      </c>
      <c r="I344">
        <v>19683</v>
      </c>
      <c r="J344">
        <v>338.66399999999999</v>
      </c>
    </row>
    <row r="345" spans="1:10" x14ac:dyDescent="0.3">
      <c r="A345" t="s">
        <v>19</v>
      </c>
      <c r="B345" t="s">
        <v>327</v>
      </c>
      <c r="C345">
        <v>4.8000000000000001E-2</v>
      </c>
      <c r="D345" t="s">
        <v>51</v>
      </c>
      <c r="E345" t="s">
        <v>17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x14ac:dyDescent="0.3">
      <c r="A346">
        <v>71</v>
      </c>
      <c r="B346" t="s">
        <v>304</v>
      </c>
      <c r="C346">
        <v>5.3999999999999999E-2</v>
      </c>
      <c r="E346">
        <v>5.0000000000000001E-3</v>
      </c>
      <c r="F346">
        <v>5.0000000000000001E-3</v>
      </c>
      <c r="G346">
        <v>0</v>
      </c>
      <c r="H346">
        <v>0</v>
      </c>
      <c r="I346">
        <v>59049</v>
      </c>
      <c r="J346">
        <v>305.91800000000001</v>
      </c>
    </row>
    <row r="347" spans="1:10" x14ac:dyDescent="0.3">
      <c r="A347" t="s">
        <v>19</v>
      </c>
      <c r="B347" t="s">
        <v>328</v>
      </c>
      <c r="C347">
        <v>4.3999999999999997E-2</v>
      </c>
      <c r="D347" t="s">
        <v>51</v>
      </c>
      <c r="E347" t="s">
        <v>17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x14ac:dyDescent="0.3">
      <c r="A348">
        <v>72</v>
      </c>
      <c r="B348" t="s">
        <v>305</v>
      </c>
      <c r="C348">
        <v>6.9000000000000006E-2</v>
      </c>
      <c r="E348">
        <v>1.6E-2</v>
      </c>
      <c r="F348">
        <v>0.01</v>
      </c>
      <c r="G348">
        <v>8.0000000000000002E-3</v>
      </c>
      <c r="H348">
        <v>72.5</v>
      </c>
      <c r="I348">
        <v>177147</v>
      </c>
      <c r="J348">
        <v>1851.249</v>
      </c>
    </row>
    <row r="349" spans="1:10" x14ac:dyDescent="0.3">
      <c r="A349" t="s">
        <v>19</v>
      </c>
      <c r="B349" t="s">
        <v>329</v>
      </c>
      <c r="C349">
        <v>5.3999999999999999E-2</v>
      </c>
      <c r="E349">
        <v>5.0000000000000001E-3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x14ac:dyDescent="0.3">
      <c r="A350">
        <v>73</v>
      </c>
      <c r="B350" t="s">
        <v>342</v>
      </c>
      <c r="C350">
        <v>2.7450000000000001</v>
      </c>
      <c r="E350">
        <v>2.7050000000000001</v>
      </c>
      <c r="F350">
        <v>2.625</v>
      </c>
      <c r="G350">
        <v>0.113</v>
      </c>
      <c r="H350">
        <v>4.3</v>
      </c>
      <c r="I350">
        <v>1</v>
      </c>
      <c r="J350">
        <v>2.625</v>
      </c>
    </row>
    <row r="351" spans="1:10" x14ac:dyDescent="0.3">
      <c r="A351" t="s">
        <v>19</v>
      </c>
      <c r="B351" t="s">
        <v>366</v>
      </c>
      <c r="C351">
        <v>2.6970000000000001</v>
      </c>
      <c r="E351">
        <v>2.5449999999999999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x14ac:dyDescent="0.3">
      <c r="A352">
        <v>74</v>
      </c>
      <c r="B352" t="s">
        <v>343</v>
      </c>
      <c r="C352">
        <v>0.57999999999999996</v>
      </c>
      <c r="E352">
        <v>0.249</v>
      </c>
      <c r="F352">
        <v>0.28399999999999997</v>
      </c>
      <c r="G352">
        <v>4.9000000000000002E-2</v>
      </c>
      <c r="H352">
        <v>17.399999999999999</v>
      </c>
      <c r="I352">
        <v>3</v>
      </c>
      <c r="J352">
        <v>0.85199999999999998</v>
      </c>
    </row>
    <row r="353" spans="1:10" x14ac:dyDescent="0.3">
      <c r="A353" t="s">
        <v>19</v>
      </c>
      <c r="B353" t="s">
        <v>367</v>
      </c>
      <c r="C353">
        <v>0.73299999999999998</v>
      </c>
      <c r="E353">
        <v>0.31900000000000001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x14ac:dyDescent="0.3">
      <c r="A354">
        <v>75</v>
      </c>
      <c r="B354" t="s">
        <v>344</v>
      </c>
      <c r="C354">
        <v>0.18</v>
      </c>
      <c r="E354">
        <v>7.3999999999999996E-2</v>
      </c>
      <c r="F354">
        <v>8.2000000000000003E-2</v>
      </c>
      <c r="G354">
        <v>1.0999999999999999E-2</v>
      </c>
      <c r="H354">
        <v>13.7</v>
      </c>
      <c r="I354">
        <v>9</v>
      </c>
      <c r="J354">
        <v>0.73399999999999999</v>
      </c>
    </row>
    <row r="355" spans="1:10" x14ac:dyDescent="0.3">
      <c r="A355" t="s">
        <v>19</v>
      </c>
      <c r="B355" t="s">
        <v>368</v>
      </c>
      <c r="C355">
        <v>0.215</v>
      </c>
      <c r="E355">
        <v>8.8999999999999996E-2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x14ac:dyDescent="0.3">
      <c r="A356">
        <v>76</v>
      </c>
      <c r="B356" t="s">
        <v>345</v>
      </c>
      <c r="C356">
        <v>7.0000000000000007E-2</v>
      </c>
      <c r="E356">
        <v>1.7000000000000001E-2</v>
      </c>
      <c r="F356">
        <v>1.7999999999999999E-2</v>
      </c>
      <c r="G356">
        <v>2E-3</v>
      </c>
      <c r="H356">
        <v>12.8</v>
      </c>
      <c r="I356">
        <v>27</v>
      </c>
      <c r="J356">
        <v>0.49</v>
      </c>
    </row>
    <row r="357" spans="1:10" x14ac:dyDescent="0.3">
      <c r="A357" t="s">
        <v>19</v>
      </c>
      <c r="B357" t="s">
        <v>369</v>
      </c>
      <c r="C357">
        <v>7.4999999999999997E-2</v>
      </c>
      <c r="E357">
        <v>0.02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x14ac:dyDescent="0.3">
      <c r="A358">
        <v>77</v>
      </c>
      <c r="B358" t="s">
        <v>346</v>
      </c>
      <c r="C358">
        <v>7.8E-2</v>
      </c>
      <c r="E358">
        <v>2.1999999999999999E-2</v>
      </c>
      <c r="F358">
        <v>1.2999999999999999E-2</v>
      </c>
      <c r="G358">
        <v>1.2999999999999999E-2</v>
      </c>
      <c r="H358">
        <v>103.2</v>
      </c>
      <c r="I358">
        <v>81</v>
      </c>
      <c r="J358">
        <v>1.018</v>
      </c>
    </row>
    <row r="359" spans="1:10" x14ac:dyDescent="0.3">
      <c r="A359" t="s">
        <v>19</v>
      </c>
      <c r="B359" t="s">
        <v>370</v>
      </c>
      <c r="C359">
        <v>5.1999999999999998E-2</v>
      </c>
      <c r="E359">
        <v>3.0000000000000001E-3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x14ac:dyDescent="0.3">
      <c r="A360">
        <v>78</v>
      </c>
      <c r="B360" t="s">
        <v>347</v>
      </c>
      <c r="C360">
        <v>4.4999999999999998E-2</v>
      </c>
      <c r="D360" t="s">
        <v>51</v>
      </c>
      <c r="E360" t="s">
        <v>17</v>
      </c>
      <c r="F360" t="s">
        <v>17</v>
      </c>
      <c r="G360" t="s">
        <v>17</v>
      </c>
      <c r="H360" t="s">
        <v>17</v>
      </c>
      <c r="I360">
        <v>243</v>
      </c>
      <c r="J360" t="s">
        <v>17</v>
      </c>
    </row>
    <row r="361" spans="1:10" x14ac:dyDescent="0.3">
      <c r="A361" t="s">
        <v>19</v>
      </c>
      <c r="B361" t="s">
        <v>371</v>
      </c>
      <c r="C361">
        <v>4.7E-2</v>
      </c>
      <c r="D361" t="s">
        <v>51</v>
      </c>
      <c r="E361" t="s">
        <v>17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x14ac:dyDescent="0.3">
      <c r="A362">
        <v>79</v>
      </c>
      <c r="B362" t="s">
        <v>348</v>
      </c>
      <c r="C362">
        <v>4.3999999999999997E-2</v>
      </c>
      <c r="D362" t="s">
        <v>51</v>
      </c>
      <c r="E362" t="s">
        <v>17</v>
      </c>
      <c r="F362" t="s">
        <v>17</v>
      </c>
      <c r="G362" t="s">
        <v>17</v>
      </c>
      <c r="H362" t="s">
        <v>17</v>
      </c>
      <c r="I362">
        <v>729</v>
      </c>
      <c r="J362" t="s">
        <v>17</v>
      </c>
    </row>
    <row r="363" spans="1:10" x14ac:dyDescent="0.3">
      <c r="A363" t="s">
        <v>19</v>
      </c>
      <c r="B363" t="s">
        <v>372</v>
      </c>
      <c r="C363">
        <v>4.7E-2</v>
      </c>
      <c r="D363" t="s">
        <v>51</v>
      </c>
      <c r="E363" t="s">
        <v>17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x14ac:dyDescent="0.3">
      <c r="A364">
        <v>80</v>
      </c>
      <c r="B364" t="s">
        <v>349</v>
      </c>
      <c r="C364">
        <v>4.2999999999999997E-2</v>
      </c>
      <c r="D364" t="s">
        <v>51</v>
      </c>
      <c r="E364" t="s">
        <v>17</v>
      </c>
      <c r="F364" t="s">
        <v>17</v>
      </c>
      <c r="G364" t="s">
        <v>17</v>
      </c>
      <c r="H364" t="s">
        <v>17</v>
      </c>
      <c r="I364">
        <v>2187</v>
      </c>
      <c r="J364" t="s">
        <v>17</v>
      </c>
    </row>
    <row r="365" spans="1:10" x14ac:dyDescent="0.3">
      <c r="A365" t="s">
        <v>19</v>
      </c>
      <c r="B365" t="s">
        <v>373</v>
      </c>
      <c r="C365">
        <v>4.5999999999999999E-2</v>
      </c>
      <c r="D365" t="s">
        <v>51</v>
      </c>
      <c r="E365" t="s">
        <v>17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x14ac:dyDescent="0.3">
      <c r="A366">
        <v>81</v>
      </c>
      <c r="B366" t="s">
        <v>350</v>
      </c>
      <c r="C366">
        <v>4.3999999999999997E-2</v>
      </c>
      <c r="D366" t="s">
        <v>51</v>
      </c>
      <c r="E366" t="s">
        <v>17</v>
      </c>
      <c r="F366" t="s">
        <v>17</v>
      </c>
      <c r="G366" t="s">
        <v>17</v>
      </c>
      <c r="H366" t="s">
        <v>17</v>
      </c>
      <c r="I366">
        <v>6561</v>
      </c>
      <c r="J366" t="s">
        <v>17</v>
      </c>
    </row>
    <row r="367" spans="1:10" x14ac:dyDescent="0.3">
      <c r="A367" t="s">
        <v>19</v>
      </c>
      <c r="B367" t="s">
        <v>374</v>
      </c>
      <c r="C367">
        <v>4.4999999999999998E-2</v>
      </c>
      <c r="D367" t="s">
        <v>51</v>
      </c>
      <c r="E367" t="s">
        <v>17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x14ac:dyDescent="0.3">
      <c r="A368">
        <v>82</v>
      </c>
      <c r="B368" t="s">
        <v>351</v>
      </c>
      <c r="C368">
        <v>4.4999999999999998E-2</v>
      </c>
      <c r="D368" t="s">
        <v>51</v>
      </c>
      <c r="E368" t="s">
        <v>17</v>
      </c>
      <c r="F368" t="s">
        <v>17</v>
      </c>
      <c r="G368" t="s">
        <v>17</v>
      </c>
      <c r="H368" t="s">
        <v>17</v>
      </c>
      <c r="I368">
        <v>19683</v>
      </c>
      <c r="J368" t="s">
        <v>17</v>
      </c>
    </row>
    <row r="369" spans="1:10" x14ac:dyDescent="0.3">
      <c r="A369" t="s">
        <v>19</v>
      </c>
      <c r="B369" t="s">
        <v>375</v>
      </c>
      <c r="C369">
        <v>4.7E-2</v>
      </c>
      <c r="D369" t="s">
        <v>51</v>
      </c>
      <c r="E369" t="s">
        <v>17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x14ac:dyDescent="0.3">
      <c r="A370">
        <v>83</v>
      </c>
      <c r="B370" t="s">
        <v>352</v>
      </c>
      <c r="C370">
        <v>4.4999999999999998E-2</v>
      </c>
      <c r="D370" t="s">
        <v>51</v>
      </c>
      <c r="E370" t="s">
        <v>17</v>
      </c>
      <c r="F370" t="s">
        <v>17</v>
      </c>
      <c r="G370" t="s">
        <v>17</v>
      </c>
      <c r="H370" t="s">
        <v>17</v>
      </c>
      <c r="I370">
        <v>59049</v>
      </c>
      <c r="J370" t="s">
        <v>17</v>
      </c>
    </row>
    <row r="371" spans="1:10" x14ac:dyDescent="0.3">
      <c r="A371" t="s">
        <v>19</v>
      </c>
      <c r="B371" t="s">
        <v>376</v>
      </c>
      <c r="C371">
        <v>4.3999999999999997E-2</v>
      </c>
      <c r="D371" t="s">
        <v>51</v>
      </c>
      <c r="E371" t="s">
        <v>17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x14ac:dyDescent="0.3">
      <c r="A372">
        <v>84</v>
      </c>
      <c r="B372" t="s">
        <v>353</v>
      </c>
      <c r="C372">
        <v>4.3999999999999997E-2</v>
      </c>
      <c r="D372" t="s">
        <v>51</v>
      </c>
      <c r="E372" t="s">
        <v>17</v>
      </c>
      <c r="F372">
        <v>6.0000000000000001E-3</v>
      </c>
      <c r="G372">
        <v>0</v>
      </c>
      <c r="H372">
        <v>0</v>
      </c>
      <c r="I372">
        <v>177147</v>
      </c>
      <c r="J372">
        <v>1122.8720000000001</v>
      </c>
    </row>
    <row r="373" spans="1:10" x14ac:dyDescent="0.3">
      <c r="A373" t="s">
        <v>19</v>
      </c>
      <c r="B373" t="s">
        <v>377</v>
      </c>
      <c r="C373">
        <v>5.5E-2</v>
      </c>
      <c r="E373">
        <v>6.0000000000000001E-3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x14ac:dyDescent="0.3">
      <c r="A374">
        <v>85</v>
      </c>
      <c r="B374" t="s">
        <v>66</v>
      </c>
      <c r="C374">
        <v>3.8090000000000002</v>
      </c>
      <c r="D374" t="s">
        <v>51</v>
      </c>
      <c r="E374" t="s">
        <v>17</v>
      </c>
      <c r="F374" t="s">
        <v>17</v>
      </c>
      <c r="G374" t="s">
        <v>17</v>
      </c>
      <c r="H374" t="s">
        <v>17</v>
      </c>
      <c r="I374">
        <v>1</v>
      </c>
      <c r="J374" t="s">
        <v>17</v>
      </c>
    </row>
    <row r="375" spans="1:10" x14ac:dyDescent="0.3">
      <c r="A375" t="s">
        <v>19</v>
      </c>
      <c r="B375" t="s">
        <v>90</v>
      </c>
      <c r="C375">
        <v>3.778</v>
      </c>
      <c r="D375" t="s">
        <v>51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x14ac:dyDescent="0.3">
      <c r="A376">
        <v>86</v>
      </c>
      <c r="B376" t="s">
        <v>67</v>
      </c>
      <c r="C376">
        <v>3.7749999999999999</v>
      </c>
      <c r="D376" t="s">
        <v>51</v>
      </c>
      <c r="E376" t="s">
        <v>17</v>
      </c>
      <c r="F376" t="s">
        <v>17</v>
      </c>
      <c r="G376" t="s">
        <v>17</v>
      </c>
      <c r="H376" t="s">
        <v>17</v>
      </c>
      <c r="I376">
        <v>3</v>
      </c>
      <c r="J376" t="s">
        <v>17</v>
      </c>
    </row>
    <row r="377" spans="1:10" x14ac:dyDescent="0.3">
      <c r="A377" t="s">
        <v>19</v>
      </c>
      <c r="B377" t="s">
        <v>91</v>
      </c>
      <c r="C377">
        <v>3.734</v>
      </c>
      <c r="D377" t="s">
        <v>51</v>
      </c>
      <c r="E377" t="s">
        <v>17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x14ac:dyDescent="0.3">
      <c r="A378">
        <v>87</v>
      </c>
      <c r="B378" t="s">
        <v>68</v>
      </c>
      <c r="C378">
        <v>3.746</v>
      </c>
      <c r="D378" t="s">
        <v>51</v>
      </c>
      <c r="E378" t="s">
        <v>17</v>
      </c>
      <c r="F378" t="s">
        <v>17</v>
      </c>
      <c r="G378" t="s">
        <v>17</v>
      </c>
      <c r="H378" t="s">
        <v>17</v>
      </c>
      <c r="I378">
        <v>9</v>
      </c>
      <c r="J378" t="s">
        <v>17</v>
      </c>
    </row>
    <row r="379" spans="1:10" x14ac:dyDescent="0.3">
      <c r="A379" t="s">
        <v>19</v>
      </c>
      <c r="B379" t="s">
        <v>92</v>
      </c>
      <c r="C379">
        <v>3.7290000000000001</v>
      </c>
      <c r="D379" t="s">
        <v>51</v>
      </c>
      <c r="E379" t="s">
        <v>17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x14ac:dyDescent="0.3">
      <c r="A380">
        <v>88</v>
      </c>
      <c r="B380" t="s">
        <v>69</v>
      </c>
      <c r="C380">
        <v>3.54</v>
      </c>
      <c r="E380">
        <v>19.885999999999999</v>
      </c>
      <c r="F380">
        <v>18.602</v>
      </c>
      <c r="G380">
        <v>1.8160000000000001</v>
      </c>
      <c r="H380">
        <v>9.8000000000000007</v>
      </c>
      <c r="I380">
        <v>27</v>
      </c>
      <c r="J380">
        <v>502.25900000000001</v>
      </c>
    </row>
    <row r="381" spans="1:10" x14ac:dyDescent="0.3">
      <c r="A381" t="s">
        <v>19</v>
      </c>
      <c r="B381" t="s">
        <v>93</v>
      </c>
      <c r="C381">
        <v>3.5190000000000001</v>
      </c>
      <c r="E381">
        <v>17.318000000000001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x14ac:dyDescent="0.3">
      <c r="A382">
        <v>89</v>
      </c>
      <c r="B382" t="s">
        <v>70</v>
      </c>
      <c r="C382">
        <v>2.08</v>
      </c>
      <c r="E382">
        <v>1.3160000000000001</v>
      </c>
      <c r="F382">
        <v>1.2829999999999999</v>
      </c>
      <c r="G382">
        <v>4.7E-2</v>
      </c>
      <c r="H382">
        <v>3.6</v>
      </c>
      <c r="I382">
        <v>81</v>
      </c>
      <c r="J382">
        <v>103.95699999999999</v>
      </c>
    </row>
    <row r="383" spans="1:10" x14ac:dyDescent="0.3">
      <c r="A383" t="s">
        <v>19</v>
      </c>
      <c r="B383" t="s">
        <v>94</v>
      </c>
      <c r="C383">
        <v>2.0259999999999998</v>
      </c>
      <c r="E383">
        <v>1.2509999999999999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x14ac:dyDescent="0.3">
      <c r="A384">
        <v>90</v>
      </c>
      <c r="B384" t="s">
        <v>71</v>
      </c>
      <c r="C384">
        <v>0.38100000000000001</v>
      </c>
      <c r="E384">
        <v>0.16200000000000001</v>
      </c>
      <c r="F384">
        <v>0.17699999999999999</v>
      </c>
      <c r="G384">
        <v>0.02</v>
      </c>
      <c r="H384">
        <v>11.6</v>
      </c>
      <c r="I384">
        <v>243</v>
      </c>
      <c r="J384">
        <v>42.948</v>
      </c>
    </row>
    <row r="385" spans="1:10" x14ac:dyDescent="0.3">
      <c r="A385" t="s">
        <v>19</v>
      </c>
      <c r="B385" t="s">
        <v>95</v>
      </c>
      <c r="C385">
        <v>0.44800000000000001</v>
      </c>
      <c r="E385">
        <v>0.191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x14ac:dyDescent="0.3">
      <c r="A386">
        <v>91</v>
      </c>
      <c r="B386" t="s">
        <v>72</v>
      </c>
      <c r="C386">
        <v>0.124</v>
      </c>
      <c r="E386">
        <v>4.7E-2</v>
      </c>
      <c r="F386">
        <v>4.5999999999999999E-2</v>
      </c>
      <c r="G386">
        <v>1E-3</v>
      </c>
      <c r="H386">
        <v>2.5</v>
      </c>
      <c r="I386">
        <v>729</v>
      </c>
      <c r="J386">
        <v>33.356000000000002</v>
      </c>
    </row>
    <row r="387" spans="1:10" x14ac:dyDescent="0.3">
      <c r="A387" t="s">
        <v>19</v>
      </c>
      <c r="B387" t="s">
        <v>96</v>
      </c>
      <c r="C387">
        <v>0.121</v>
      </c>
      <c r="E387">
        <v>4.4999999999999998E-2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x14ac:dyDescent="0.3">
      <c r="A388">
        <v>92</v>
      </c>
      <c r="B388" t="s">
        <v>73</v>
      </c>
      <c r="C388">
        <v>6.2E-2</v>
      </c>
      <c r="E388">
        <v>1.2E-2</v>
      </c>
      <c r="F388">
        <v>1.0999999999999999E-2</v>
      </c>
      <c r="G388">
        <v>1E-3</v>
      </c>
      <c r="H388">
        <v>8.1</v>
      </c>
      <c r="I388">
        <v>2187</v>
      </c>
      <c r="J388">
        <v>24.15</v>
      </c>
    </row>
    <row r="389" spans="1:10" x14ac:dyDescent="0.3">
      <c r="A389" t="s">
        <v>19</v>
      </c>
      <c r="B389" t="s">
        <v>97</v>
      </c>
      <c r="C389">
        <v>0.06</v>
      </c>
      <c r="E389">
        <v>0.01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x14ac:dyDescent="0.3">
      <c r="A390">
        <v>93</v>
      </c>
      <c r="B390" t="s">
        <v>74</v>
      </c>
      <c r="C390">
        <v>4.9000000000000002E-2</v>
      </c>
      <c r="E390" t="s">
        <v>17</v>
      </c>
      <c r="F390">
        <v>1E-3</v>
      </c>
      <c r="G390">
        <v>0</v>
      </c>
      <c r="H390">
        <v>0</v>
      </c>
      <c r="I390">
        <v>6561</v>
      </c>
      <c r="J390">
        <v>5.2050000000000001</v>
      </c>
    </row>
    <row r="391" spans="1:10" x14ac:dyDescent="0.3">
      <c r="A391" t="s">
        <v>19</v>
      </c>
      <c r="B391" t="s">
        <v>98</v>
      </c>
      <c r="C391">
        <v>4.9000000000000002E-2</v>
      </c>
      <c r="E391">
        <v>1E-3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x14ac:dyDescent="0.3">
      <c r="A392">
        <v>94</v>
      </c>
      <c r="B392" t="s">
        <v>75</v>
      </c>
      <c r="C392">
        <v>5.3999999999999999E-2</v>
      </c>
      <c r="E392">
        <v>6.0000000000000001E-3</v>
      </c>
      <c r="F392">
        <v>6.0000000000000001E-3</v>
      </c>
      <c r="G392">
        <v>0</v>
      </c>
      <c r="H392">
        <v>0</v>
      </c>
      <c r="I392">
        <v>19683</v>
      </c>
      <c r="J392">
        <v>111.883</v>
      </c>
    </row>
    <row r="393" spans="1:10" x14ac:dyDescent="0.3">
      <c r="A393" t="s">
        <v>19</v>
      </c>
      <c r="B393" t="s">
        <v>99</v>
      </c>
      <c r="C393">
        <v>4.5999999999999999E-2</v>
      </c>
      <c r="D393" t="s">
        <v>51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x14ac:dyDescent="0.3">
      <c r="A394">
        <v>95</v>
      </c>
      <c r="B394" t="s">
        <v>76</v>
      </c>
      <c r="C394">
        <v>4.4999999999999998E-2</v>
      </c>
      <c r="D394" t="s">
        <v>51</v>
      </c>
      <c r="E394" t="s">
        <v>17</v>
      </c>
      <c r="F394" t="s">
        <v>17</v>
      </c>
      <c r="G394" t="s">
        <v>17</v>
      </c>
      <c r="H394" t="s">
        <v>17</v>
      </c>
      <c r="I394">
        <v>59049</v>
      </c>
      <c r="J394" t="s">
        <v>17</v>
      </c>
    </row>
    <row r="395" spans="1:10" x14ac:dyDescent="0.3">
      <c r="A395" t="s">
        <v>19</v>
      </c>
      <c r="B395" t="s">
        <v>100</v>
      </c>
      <c r="C395">
        <v>4.9000000000000002E-2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x14ac:dyDescent="0.3">
      <c r="A396">
        <v>96</v>
      </c>
      <c r="B396" t="s">
        <v>77</v>
      </c>
      <c r="C396">
        <v>4.3999999999999997E-2</v>
      </c>
      <c r="D396" t="s">
        <v>51</v>
      </c>
      <c r="E396" t="s">
        <v>17</v>
      </c>
      <c r="F396" t="s">
        <v>17</v>
      </c>
      <c r="G396" t="s">
        <v>17</v>
      </c>
      <c r="H396" t="s">
        <v>17</v>
      </c>
      <c r="I396">
        <v>177147</v>
      </c>
      <c r="J396" t="s">
        <v>17</v>
      </c>
    </row>
    <row r="397" spans="1:10" x14ac:dyDescent="0.3">
      <c r="A397" t="s">
        <v>19</v>
      </c>
      <c r="B397" t="s">
        <v>101</v>
      </c>
      <c r="C397">
        <v>4.4999999999999998E-2</v>
      </c>
      <c r="D397" t="s">
        <v>51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x14ac:dyDescent="0.3">
      <c r="A398" t="s">
        <v>43</v>
      </c>
    </row>
    <row r="399" spans="1:10" x14ac:dyDescent="0.3">
      <c r="A399" t="s">
        <v>390</v>
      </c>
      <c r="B399" t="s">
        <v>391</v>
      </c>
      <c r="D399" t="s">
        <v>19</v>
      </c>
    </row>
    <row r="400" spans="1:10" x14ac:dyDescent="0.3">
      <c r="A400" t="s">
        <v>53</v>
      </c>
      <c r="B400" t="s">
        <v>417</v>
      </c>
      <c r="C400">
        <v>286.32</v>
      </c>
      <c r="D400" t="s">
        <v>418</v>
      </c>
    </row>
    <row r="401" spans="1:1" x14ac:dyDescent="0.3">
      <c r="A401" t="s">
        <v>50</v>
      </c>
    </row>
    <row r="402" spans="1:1" x14ac:dyDescent="0.3">
      <c r="A402" t="s">
        <v>580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29" priority="16" operator="greaterThan">
      <formula>20</formula>
    </cfRule>
  </conditionalFormatting>
  <conditionalFormatting sqref="R6:AC6">
    <cfRule type="cellIs" dxfId="128" priority="15" operator="greaterThan">
      <formula>20</formula>
    </cfRule>
  </conditionalFormatting>
  <conditionalFormatting sqref="D9:O9">
    <cfRule type="cellIs" dxfId="127" priority="14" operator="greaterThan">
      <formula>20</formula>
    </cfRule>
  </conditionalFormatting>
  <conditionalFormatting sqref="R9:AC9">
    <cfRule type="cellIs" dxfId="126" priority="13" operator="greaterThan">
      <formula>20</formula>
    </cfRule>
  </conditionalFormatting>
  <conditionalFormatting sqref="D12:O12">
    <cfRule type="cellIs" dxfId="125" priority="12" operator="greaterThan">
      <formula>20</formula>
    </cfRule>
  </conditionalFormatting>
  <conditionalFormatting sqref="R12:AC12">
    <cfRule type="cellIs" dxfId="124" priority="11" operator="greaterThan">
      <formula>20</formula>
    </cfRule>
  </conditionalFormatting>
  <conditionalFormatting sqref="D15:O15">
    <cfRule type="cellIs" dxfId="123" priority="10" operator="greaterThan">
      <formula>20</formula>
    </cfRule>
  </conditionalFormatting>
  <conditionalFormatting sqref="R15:AC15">
    <cfRule type="cellIs" dxfId="122" priority="9" operator="greaterThan">
      <formula>20</formula>
    </cfRule>
  </conditionalFormatting>
  <conditionalFormatting sqref="D18:O18">
    <cfRule type="cellIs" dxfId="121" priority="8" operator="greaterThan">
      <formula>20</formula>
    </cfRule>
  </conditionalFormatting>
  <conditionalFormatting sqref="R18:AC18">
    <cfRule type="cellIs" dxfId="120" priority="7" operator="greaterThan">
      <formula>20</formula>
    </cfRule>
  </conditionalFormatting>
  <conditionalFormatting sqref="D21:O21">
    <cfRule type="cellIs" dxfId="119" priority="6" operator="greaterThan">
      <formula>20</formula>
    </cfRule>
  </conditionalFormatting>
  <conditionalFormatting sqref="R21:AC21">
    <cfRule type="cellIs" dxfId="118" priority="5" operator="greaterThan">
      <formula>20</formula>
    </cfRule>
  </conditionalFormatting>
  <conditionalFormatting sqref="D24:O24">
    <cfRule type="cellIs" dxfId="117" priority="4" operator="greaterThan">
      <formula>20</formula>
    </cfRule>
  </conditionalFormatting>
  <conditionalFormatting sqref="R24:AC24">
    <cfRule type="cellIs" dxfId="116" priority="3" operator="greaterThan">
      <formula>20</formula>
    </cfRule>
  </conditionalFormatting>
  <conditionalFormatting sqref="D27:O27">
    <cfRule type="cellIs" dxfId="115" priority="2" operator="greaterThan">
      <formula>20</formula>
    </cfRule>
  </conditionalFormatting>
  <conditionalFormatting sqref="R27:AC27">
    <cfRule type="cellIs" dxfId="114" priority="1" operator="greaterThan">
      <formula>20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402"/>
  <sheetViews>
    <sheetView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bestFit="1" customWidth="1"/>
    <col min="4" max="14" width="9.09765625" style="12"/>
    <col min="15" max="15" width="9.3984375" style="12" customWidth="1"/>
    <col min="16" max="16" width="6" style="12" customWidth="1"/>
    <col min="17" max="17" width="12.8984375" style="12" bestFit="1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25.3</v>
      </c>
      <c r="C4" s="16" t="s">
        <v>393</v>
      </c>
      <c r="D4" s="12">
        <v>0.1019</v>
      </c>
      <c r="E4" s="12">
        <v>0.1991</v>
      </c>
      <c r="F4" s="12">
        <v>6.5799999999999997E-2</v>
      </c>
      <c r="G4" s="12">
        <v>4.4499999999999998E-2</v>
      </c>
      <c r="H4" s="12">
        <v>5.0200000000000002E-2</v>
      </c>
      <c r="I4" s="12">
        <v>6.0400000000000002E-2</v>
      </c>
      <c r="J4" s="12">
        <v>5.4199999999999998E-2</v>
      </c>
      <c r="K4" s="12">
        <v>7.3800000000000004E-2</v>
      </c>
      <c r="L4" s="12">
        <v>6.6000000000000003E-2</v>
      </c>
      <c r="M4" s="12">
        <v>7.9500000000000001E-2</v>
      </c>
      <c r="N4" s="12">
        <v>0.06</v>
      </c>
      <c r="O4" s="12">
        <v>4.3799999999999999E-2</v>
      </c>
      <c r="Q4" s="16" t="s">
        <v>400</v>
      </c>
      <c r="R4" s="12">
        <v>3.4424000000000001</v>
      </c>
      <c r="S4" s="12">
        <v>3.4458000000000002</v>
      </c>
      <c r="T4" s="12">
        <v>3.2547999999999999</v>
      </c>
      <c r="U4" s="12">
        <v>2.8182</v>
      </c>
      <c r="V4" s="12">
        <v>1.5019</v>
      </c>
      <c r="W4" s="12">
        <v>0.94450000000000001</v>
      </c>
      <c r="X4" s="12">
        <v>0.39960000000000001</v>
      </c>
      <c r="Y4" s="12">
        <v>0.13900000000000001</v>
      </c>
      <c r="Z4" s="12">
        <v>7.0400000000000004E-2</v>
      </c>
      <c r="AA4" s="12">
        <v>5.3900000000000003E-2</v>
      </c>
      <c r="AB4" s="12">
        <v>4.87E-2</v>
      </c>
      <c r="AC4" s="12">
        <v>4.7600000000000003E-2</v>
      </c>
    </row>
    <row r="5" spans="1:29" x14ac:dyDescent="0.3">
      <c r="C5" s="16"/>
      <c r="D5" s="12">
        <v>4.3499999999999997E-2</v>
      </c>
      <c r="E5" s="12">
        <v>4.7300000000000002E-2</v>
      </c>
      <c r="F5" s="12">
        <v>4.36E-2</v>
      </c>
      <c r="G5" s="12">
        <v>4.24E-2</v>
      </c>
      <c r="H5" s="12">
        <v>4.3200000000000002E-2</v>
      </c>
      <c r="I5" s="12">
        <v>4.9099999999999998E-2</v>
      </c>
      <c r="J5" s="12">
        <v>4.9299999999999997E-2</v>
      </c>
      <c r="K5" s="12">
        <v>4.6199999999999998E-2</v>
      </c>
      <c r="L5" s="12">
        <v>4.5900000000000003E-2</v>
      </c>
      <c r="M5" s="12">
        <v>4.9599999999999998E-2</v>
      </c>
      <c r="N5" s="12">
        <v>4.4900000000000002E-2</v>
      </c>
      <c r="O5" s="12">
        <v>4.2999999999999997E-2</v>
      </c>
      <c r="R5" s="12">
        <v>3.3776999999999999</v>
      </c>
      <c r="S5" s="12">
        <v>3.3178000000000001</v>
      </c>
      <c r="T5" s="12">
        <v>3.2852999999999999</v>
      </c>
      <c r="U5" s="12">
        <v>2.7019000000000002</v>
      </c>
      <c r="V5" s="12">
        <v>1.966</v>
      </c>
      <c r="W5" s="12">
        <v>1.0709</v>
      </c>
      <c r="X5" s="12">
        <v>0.34329999999999999</v>
      </c>
      <c r="Y5" s="12">
        <v>0.15479999999999999</v>
      </c>
      <c r="Z5" s="12">
        <v>7.8100000000000003E-2</v>
      </c>
      <c r="AA5" s="12">
        <v>5.57E-2</v>
      </c>
      <c r="AB5" s="12">
        <v>5.0799999999999998E-2</v>
      </c>
      <c r="AC5" s="12">
        <v>4.4600000000000001E-2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56.801975270006047</v>
      </c>
      <c r="E6" s="10">
        <f>_xlfn.STDEV.S(E4:E5)/AVERAGE(E4:E5)*100</f>
        <v>87.125656967628174</v>
      </c>
      <c r="F6" s="10">
        <f t="shared" ref="F6:O6" si="0">_xlfn.STDEV.S(F4:F5)/AVERAGE(F4:F5)*100</f>
        <v>28.697935177954985</v>
      </c>
      <c r="G6" s="10">
        <f>_xlfn.STDEV.S(G4:G5)/AVERAGE(G4:G5)*100</f>
        <v>3.4175471587842301</v>
      </c>
      <c r="H6" s="10">
        <f t="shared" si="0"/>
        <v>10.599030981382935</v>
      </c>
      <c r="I6" s="10">
        <f t="shared" si="0"/>
        <v>14.594167355996406</v>
      </c>
      <c r="J6" s="10">
        <f t="shared" si="0"/>
        <v>6.6953105851479888</v>
      </c>
      <c r="K6" s="10">
        <f t="shared" si="0"/>
        <v>32.526911934581193</v>
      </c>
      <c r="L6" s="10">
        <f t="shared" si="0"/>
        <v>25.402763720910869</v>
      </c>
      <c r="M6" s="10">
        <f t="shared" si="0"/>
        <v>32.753668098338991</v>
      </c>
      <c r="N6" s="10">
        <f t="shared" si="0"/>
        <v>20.357125635685275</v>
      </c>
      <c r="O6" s="10">
        <f t="shared" si="0"/>
        <v>1.3034226381318885</v>
      </c>
      <c r="Q6" s="11" t="s">
        <v>475</v>
      </c>
      <c r="R6" s="10">
        <f>_xlfn.STDEV.S(R4:R5)/AVERAGE(R4:R5)*100</f>
        <v>1.3416169482198139</v>
      </c>
      <c r="S6" s="10">
        <f>_xlfn.STDEV.S(S4:S5)/AVERAGE(S4:S5)*100</f>
        <v>2.676375539413276</v>
      </c>
      <c r="T6" s="10">
        <f t="shared" ref="T6:AC6" si="1">_xlfn.STDEV.S(T4:T5)/AVERAGE(T4:T5)*100</f>
        <v>0.65952376343449426</v>
      </c>
      <c r="U6" s="10">
        <f>_xlfn.STDEV.S(U4:U5)/AVERAGE(U4:U5)*100</f>
        <v>2.9795300321369309</v>
      </c>
      <c r="V6" s="10">
        <f t="shared" si="1"/>
        <v>18.926050759749451</v>
      </c>
      <c r="W6" s="10">
        <f t="shared" si="1"/>
        <v>8.8695343000872846</v>
      </c>
      <c r="X6" s="10">
        <f t="shared" si="1"/>
        <v>10.717488701252561</v>
      </c>
      <c r="Y6" s="10">
        <f t="shared" si="1"/>
        <v>7.6053690556483575</v>
      </c>
      <c r="Z6" s="10">
        <f t="shared" si="1"/>
        <v>7.3329592123049361</v>
      </c>
      <c r="AA6" s="10">
        <f t="shared" si="1"/>
        <v>2.3226135148463189</v>
      </c>
      <c r="AB6" s="10">
        <f t="shared" si="1"/>
        <v>2.984772342696981</v>
      </c>
      <c r="AC6" s="10">
        <f t="shared" si="1"/>
        <v>4.6015625673744998</v>
      </c>
    </row>
    <row r="7" spans="1:29" x14ac:dyDescent="0.3">
      <c r="C7" s="16" t="s">
        <v>562</v>
      </c>
      <c r="D7" s="12">
        <v>0.35630000000000001</v>
      </c>
      <c r="E7" s="12">
        <v>8.7099999999999997E-2</v>
      </c>
      <c r="F7" s="12">
        <v>5.1900000000000002E-2</v>
      </c>
      <c r="G7" s="12">
        <v>4.4999999999999998E-2</v>
      </c>
      <c r="H7" s="12">
        <v>4.36E-2</v>
      </c>
      <c r="I7" s="12">
        <v>4.3200000000000002E-2</v>
      </c>
      <c r="J7" s="12">
        <v>4.4299999999999999E-2</v>
      </c>
      <c r="K7" s="12">
        <v>4.3400000000000001E-2</v>
      </c>
      <c r="L7" s="12">
        <v>4.53E-2</v>
      </c>
      <c r="M7" s="12">
        <v>5.4800000000000001E-2</v>
      </c>
      <c r="N7" s="12">
        <v>4.5400000000000003E-2</v>
      </c>
      <c r="O7" s="12">
        <v>4.3200000000000002E-2</v>
      </c>
      <c r="Q7" s="16" t="s">
        <v>569</v>
      </c>
      <c r="R7" s="12">
        <v>3.4055</v>
      </c>
      <c r="S7" s="12">
        <v>3.3767</v>
      </c>
      <c r="T7" s="12">
        <v>3.1122000000000001</v>
      </c>
      <c r="U7" s="12">
        <v>1.6364000000000001</v>
      </c>
      <c r="V7" s="12">
        <v>0.35260000000000002</v>
      </c>
      <c r="W7" s="12">
        <v>0.1147</v>
      </c>
      <c r="X7" s="12">
        <v>5.6899999999999999E-2</v>
      </c>
      <c r="Y7" s="12">
        <v>4.8399999999999999E-2</v>
      </c>
      <c r="Z7" s="12">
        <v>4.6600000000000003E-2</v>
      </c>
      <c r="AA7" s="12">
        <v>4.5999999999999999E-2</v>
      </c>
      <c r="AB7" s="12">
        <v>5.2699999999999997E-2</v>
      </c>
      <c r="AC7" s="12">
        <v>4.5100000000000001E-2</v>
      </c>
    </row>
    <row r="8" spans="1:29" x14ac:dyDescent="0.3">
      <c r="C8" s="16"/>
      <c r="D8" s="12">
        <v>0.39989999999999998</v>
      </c>
      <c r="E8" s="12">
        <v>8.2400000000000001E-2</v>
      </c>
      <c r="F8" s="12">
        <v>4.99E-2</v>
      </c>
      <c r="G8" s="12">
        <v>4.3400000000000001E-2</v>
      </c>
      <c r="H8" s="12">
        <v>4.3099999999999999E-2</v>
      </c>
      <c r="I8" s="12">
        <v>4.2999999999999997E-2</v>
      </c>
      <c r="J8" s="12">
        <v>4.6199999999999998E-2</v>
      </c>
      <c r="K8" s="12">
        <v>4.48E-2</v>
      </c>
      <c r="L8" s="12">
        <v>4.5499999999999999E-2</v>
      </c>
      <c r="M8" s="12">
        <v>4.65E-2</v>
      </c>
      <c r="N8" s="12">
        <v>5.1400000000000001E-2</v>
      </c>
      <c r="O8" s="12">
        <v>4.53E-2</v>
      </c>
      <c r="R8" s="12">
        <v>3.3706999999999998</v>
      </c>
      <c r="S8" s="12">
        <v>3.2593000000000001</v>
      </c>
      <c r="T8" s="12">
        <v>3.1833999999999998</v>
      </c>
      <c r="U8" s="12">
        <v>1.5651999999999999</v>
      </c>
      <c r="V8" s="12">
        <v>0.35930000000000001</v>
      </c>
      <c r="W8" s="12">
        <v>0.11</v>
      </c>
      <c r="X8" s="12">
        <v>5.9200000000000003E-2</v>
      </c>
      <c r="Y8" s="12">
        <v>4.9200000000000001E-2</v>
      </c>
      <c r="Z8" s="12">
        <v>5.7799999999999997E-2</v>
      </c>
      <c r="AA8" s="12">
        <v>4.5999999999999999E-2</v>
      </c>
      <c r="AB8" s="12">
        <v>4.9599999999999998E-2</v>
      </c>
      <c r="AC8" s="12">
        <v>4.9200000000000001E-2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8.1538893572423827</v>
      </c>
      <c r="E9" s="10">
        <f>_xlfn.STDEV.S(E7:E8)/AVERAGE(E7:E8)*100</f>
        <v>3.9214181375537116</v>
      </c>
      <c r="F9" s="10">
        <f t="shared" ref="F9:O9" si="2">_xlfn.STDEV.S(F7:F8)/AVERAGE(F7:F8)*100</f>
        <v>2.778415643169148</v>
      </c>
      <c r="G9" s="10">
        <f>_xlfn.STDEV.S(G7:G8)/AVERAGE(G7:G8)*100</f>
        <v>2.5596625563313893</v>
      </c>
      <c r="H9" s="10">
        <f t="shared" si="2"/>
        <v>0.81557875569382732</v>
      </c>
      <c r="I9" s="10">
        <f t="shared" si="2"/>
        <v>0.32812379637427735</v>
      </c>
      <c r="J9" s="10">
        <f t="shared" si="2"/>
        <v>2.9690671475236234</v>
      </c>
      <c r="K9" s="10">
        <f t="shared" si="2"/>
        <v>2.2447834323382438</v>
      </c>
      <c r="L9" s="10">
        <f t="shared" si="2"/>
        <v>0.31150078466367548</v>
      </c>
      <c r="M9" s="10">
        <f t="shared" si="2"/>
        <v>11.587337184300781</v>
      </c>
      <c r="N9" s="10">
        <f t="shared" si="2"/>
        <v>8.765786543634885</v>
      </c>
      <c r="O9" s="10">
        <f t="shared" si="2"/>
        <v>3.3557609954615777</v>
      </c>
      <c r="Q9" s="11" t="s">
        <v>475</v>
      </c>
      <c r="R9" s="10">
        <f>_xlfn.STDEV.S(R7:R8)/AVERAGE(R7:R8)*100</f>
        <v>0.72628659087075265</v>
      </c>
      <c r="S9" s="10">
        <f>_xlfn.STDEV.S(S7:S8)/AVERAGE(S7:S8)*100</f>
        <v>2.5019390027516768</v>
      </c>
      <c r="T9" s="10">
        <f t="shared" ref="T9:AC9" si="3">_xlfn.STDEV.S(T7:T8)/AVERAGE(T7:T8)*100</f>
        <v>1.5994028470831048</v>
      </c>
      <c r="U9" s="10">
        <f>_xlfn.STDEV.S(U7:U8)/AVERAGE(U7:U8)*100</f>
        <v>3.1450526499551659</v>
      </c>
      <c r="V9" s="10">
        <f t="shared" si="3"/>
        <v>1.3309777873155939</v>
      </c>
      <c r="W9" s="10">
        <f t="shared" si="3"/>
        <v>2.9580791024270319</v>
      </c>
      <c r="X9" s="10">
        <f t="shared" si="3"/>
        <v>2.8016289349337842</v>
      </c>
      <c r="Y9" s="10">
        <f t="shared" si="3"/>
        <v>1.159191444568114</v>
      </c>
      <c r="Z9" s="10">
        <f t="shared" si="3"/>
        <v>15.171639749596585</v>
      </c>
      <c r="AA9" s="10">
        <f t="shared" si="3"/>
        <v>0</v>
      </c>
      <c r="AB9" s="10">
        <f t="shared" si="3"/>
        <v>4.2854956435548317</v>
      </c>
      <c r="AC9" s="10">
        <f t="shared" si="3"/>
        <v>6.1487546190134568</v>
      </c>
    </row>
    <row r="10" spans="1:29" x14ac:dyDescent="0.3">
      <c r="C10" s="16" t="s">
        <v>563</v>
      </c>
      <c r="D10" s="12">
        <v>2.3386</v>
      </c>
      <c r="E10" s="12">
        <v>0.47689999999999999</v>
      </c>
      <c r="F10" s="12">
        <v>0.11899999999999999</v>
      </c>
      <c r="G10" s="12">
        <v>6.3200000000000006E-2</v>
      </c>
      <c r="H10" s="12">
        <v>4.6100000000000002E-2</v>
      </c>
      <c r="I10" s="12">
        <v>4.3900000000000002E-2</v>
      </c>
      <c r="J10" s="12">
        <v>4.2999999999999997E-2</v>
      </c>
      <c r="K10" s="12">
        <v>4.3400000000000001E-2</v>
      </c>
      <c r="L10" s="12">
        <v>5.4899999999999997E-2</v>
      </c>
      <c r="M10" s="12">
        <v>4.2999999999999997E-2</v>
      </c>
      <c r="N10" s="12">
        <v>4.4900000000000002E-2</v>
      </c>
      <c r="O10" s="12">
        <v>4.9099999999999998E-2</v>
      </c>
    </row>
    <row r="11" spans="1:29" x14ac:dyDescent="0.3">
      <c r="C11" s="16"/>
      <c r="D11" s="12">
        <v>2.1503999999999999</v>
      </c>
      <c r="E11" s="12">
        <v>0.52939999999999998</v>
      </c>
      <c r="F11" s="12">
        <v>0.1268</v>
      </c>
      <c r="G11" s="12">
        <v>5.8900000000000001E-2</v>
      </c>
      <c r="H11" s="12">
        <v>4.58E-2</v>
      </c>
      <c r="I11" s="12">
        <v>9.0700000000000003E-2</v>
      </c>
      <c r="J11" s="12">
        <v>4.4400000000000002E-2</v>
      </c>
      <c r="K11" s="12">
        <v>4.2900000000000001E-2</v>
      </c>
      <c r="L11" s="12">
        <v>4.36E-2</v>
      </c>
      <c r="M11" s="12">
        <v>4.3499999999999997E-2</v>
      </c>
      <c r="N11" s="12">
        <v>4.2799999999999998E-2</v>
      </c>
      <c r="O11" s="12">
        <v>4.2299999999999997E-2</v>
      </c>
    </row>
    <row r="12" spans="1:29" s="13" customFormat="1" x14ac:dyDescent="0.3">
      <c r="C12" s="17" t="s">
        <v>475</v>
      </c>
      <c r="D12" s="10">
        <f>_xlfn.STDEV.S(D10:D11)/AVERAGE(D10:D11)*100</f>
        <v>5.9290486174786521</v>
      </c>
      <c r="E12" s="10">
        <f>_xlfn.STDEV.S(E10:E11)/AVERAGE(E10:E11)*100</f>
        <v>7.3781389272172788</v>
      </c>
      <c r="F12" s="10">
        <f t="shared" ref="F12:O12" si="4">_xlfn.STDEV.S(F10:F11)/AVERAGE(F10:F11)*100</f>
        <v>4.4877403525265018</v>
      </c>
      <c r="G12" s="10">
        <f>_xlfn.STDEV.S(G10:G11)/AVERAGE(G10:G11)*100</f>
        <v>4.9804408830502176</v>
      </c>
      <c r="H12" s="10">
        <f t="shared" si="4"/>
        <v>0.46165839903365702</v>
      </c>
      <c r="I12" s="10">
        <f t="shared" si="4"/>
        <v>49.17176427864851</v>
      </c>
      <c r="J12" s="10">
        <f t="shared" si="4"/>
        <v>2.2653306491102292</v>
      </c>
      <c r="K12" s="10">
        <f t="shared" si="4"/>
        <v>0.81935895850121454</v>
      </c>
      <c r="L12" s="10">
        <f t="shared" si="4"/>
        <v>16.223972847528781</v>
      </c>
      <c r="M12" s="10">
        <f t="shared" si="4"/>
        <v>0.81746448692086493</v>
      </c>
      <c r="N12" s="10">
        <f t="shared" si="4"/>
        <v>3.386372270220646</v>
      </c>
      <c r="O12" s="10">
        <f t="shared" si="4"/>
        <v>10.521501339318434</v>
      </c>
      <c r="Q12" s="17"/>
    </row>
    <row r="13" spans="1:29" x14ac:dyDescent="0.3">
      <c r="C13" s="16" t="s">
        <v>564</v>
      </c>
      <c r="D13" s="12">
        <v>3.9113000000000002</v>
      </c>
      <c r="E13" s="12">
        <v>3.9992000000000001</v>
      </c>
      <c r="F13" s="12">
        <v>3.7812999999999999</v>
      </c>
      <c r="G13" s="12">
        <v>3.2951999999999999</v>
      </c>
      <c r="H13" s="12">
        <v>1.1801999999999999</v>
      </c>
      <c r="I13" s="12">
        <v>0.3357</v>
      </c>
      <c r="J13" s="12">
        <v>8.1699999999999995E-2</v>
      </c>
      <c r="K13" s="12">
        <v>5.4100000000000002E-2</v>
      </c>
      <c r="L13" s="12">
        <v>4.6600000000000003E-2</v>
      </c>
      <c r="M13" s="12">
        <v>4.6699999999999998E-2</v>
      </c>
      <c r="N13" s="12">
        <v>4.5100000000000001E-2</v>
      </c>
      <c r="O13" s="12">
        <v>4.7500000000000001E-2</v>
      </c>
    </row>
    <row r="14" spans="1:29" x14ac:dyDescent="0.3">
      <c r="C14" s="16"/>
      <c r="D14" s="12">
        <v>3.9115000000000002</v>
      </c>
      <c r="E14" s="12">
        <v>3.7069999999999999</v>
      </c>
      <c r="F14" s="12">
        <v>3.8708999999999998</v>
      </c>
      <c r="G14" s="12">
        <v>3.2799</v>
      </c>
      <c r="H14" s="12">
        <v>1.1549</v>
      </c>
      <c r="I14" s="12">
        <v>0.30769999999999997</v>
      </c>
      <c r="J14" s="12">
        <v>8.2100000000000006E-2</v>
      </c>
      <c r="K14" s="12">
        <v>5.1799999999999999E-2</v>
      </c>
      <c r="L14" s="12">
        <v>4.6300000000000001E-2</v>
      </c>
      <c r="M14" s="12">
        <v>4.3900000000000002E-2</v>
      </c>
      <c r="N14" s="12">
        <v>4.4600000000000001E-2</v>
      </c>
      <c r="O14" s="12">
        <v>4.5699999999999998E-2</v>
      </c>
    </row>
    <row r="15" spans="1:29" s="13" customFormat="1" x14ac:dyDescent="0.3">
      <c r="C15" s="17" t="s">
        <v>475</v>
      </c>
      <c r="D15" s="10">
        <f>_xlfn.STDEV.S(D13:D14)/AVERAGE(D13:D14)*100</f>
        <v>3.6156198864164724E-3</v>
      </c>
      <c r="E15" s="10">
        <f>_xlfn.STDEV.S(E13:E14)/AVERAGE(E13:E14)*100</f>
        <v>5.3623472389169589</v>
      </c>
      <c r="F15" s="10">
        <f t="shared" ref="F15:O15" si="5">_xlfn.STDEV.S(F13:F14)/AVERAGE(F13:F14)*100</f>
        <v>1.6559098715222966</v>
      </c>
      <c r="G15" s="10">
        <f>_xlfn.STDEV.S(G13:G14)/AVERAGE(G13:G14)*100</f>
        <v>0.32908195319171069</v>
      </c>
      <c r="H15" s="10">
        <f t="shared" si="5"/>
        <v>1.5322514294051275</v>
      </c>
      <c r="I15" s="10">
        <f t="shared" si="5"/>
        <v>6.1544886146171427</v>
      </c>
      <c r="J15" s="10">
        <f t="shared" si="5"/>
        <v>0.34535129728281699</v>
      </c>
      <c r="K15" s="10">
        <f t="shared" si="5"/>
        <v>3.0714742147857637</v>
      </c>
      <c r="L15" s="10">
        <f t="shared" si="5"/>
        <v>0.45668898677279957</v>
      </c>
      <c r="M15" s="10">
        <f t="shared" si="5"/>
        <v>4.3706379411088987</v>
      </c>
      <c r="N15" s="10">
        <f t="shared" si="5"/>
        <v>0.7883018742324952</v>
      </c>
      <c r="O15" s="10">
        <f t="shared" si="5"/>
        <v>2.7313137470725057</v>
      </c>
      <c r="Q15" s="17"/>
    </row>
    <row r="16" spans="1:29" x14ac:dyDescent="0.3">
      <c r="C16" s="16" t="s">
        <v>565</v>
      </c>
      <c r="D16" s="12">
        <v>3.9077000000000002</v>
      </c>
      <c r="E16" s="12">
        <v>3.8858999999999999</v>
      </c>
      <c r="F16" s="12">
        <v>3.4544999999999999</v>
      </c>
      <c r="G16" s="12">
        <v>2.0112000000000001</v>
      </c>
      <c r="H16" s="12">
        <v>0.44529999999999997</v>
      </c>
      <c r="I16" s="12">
        <v>0.13569999999999999</v>
      </c>
      <c r="J16" s="12">
        <v>5.4199999999999998E-2</v>
      </c>
      <c r="K16" s="12">
        <v>4.58E-2</v>
      </c>
      <c r="L16" s="12">
        <v>4.4200000000000003E-2</v>
      </c>
      <c r="M16" s="12">
        <v>4.36E-2</v>
      </c>
      <c r="N16" s="12">
        <v>5.0599999999999999E-2</v>
      </c>
      <c r="O16" s="12">
        <v>4.3799999999999999E-2</v>
      </c>
    </row>
    <row r="17" spans="1:17" x14ac:dyDescent="0.3">
      <c r="C17" s="16"/>
      <c r="D17" s="12">
        <v>3.8296000000000001</v>
      </c>
      <c r="E17" s="12">
        <v>3.9477000000000002</v>
      </c>
      <c r="F17" s="12">
        <v>3.0488</v>
      </c>
      <c r="G17" s="12">
        <v>1.9064000000000001</v>
      </c>
      <c r="H17" s="12">
        <v>0.46760000000000002</v>
      </c>
      <c r="I17" s="12">
        <v>0.1177</v>
      </c>
      <c r="J17" s="12">
        <v>5.5899999999999998E-2</v>
      </c>
      <c r="K17" s="12">
        <v>4.6300000000000001E-2</v>
      </c>
      <c r="L17" s="12">
        <v>4.48E-2</v>
      </c>
      <c r="M17" s="12">
        <v>4.58E-2</v>
      </c>
      <c r="N17" s="12">
        <v>4.2799999999999998E-2</v>
      </c>
      <c r="O17" s="12">
        <v>5.4199999999999998E-2</v>
      </c>
    </row>
    <row r="18" spans="1:17" s="13" customFormat="1" x14ac:dyDescent="0.3">
      <c r="C18" s="17" t="s">
        <v>475</v>
      </c>
      <c r="D18" s="10">
        <f>_xlfn.STDEV.S(D16:D17)/AVERAGE(D16:D17)*100</f>
        <v>1.4275015731758984</v>
      </c>
      <c r="E18" s="10">
        <f>_xlfn.STDEV.S(E16:E17)/AVERAGE(E16:E17)*100</f>
        <v>1.1156862509530443</v>
      </c>
      <c r="F18" s="10">
        <f t="shared" ref="F18:O18" si="6">_xlfn.STDEV.S(F16:F17)/AVERAGE(F16:F17)*100</f>
        <v>8.8223892832064426</v>
      </c>
      <c r="G18" s="10">
        <f>_xlfn.STDEV.S(G16:G17)/AVERAGE(G16:G17)*100</f>
        <v>3.7831728950556553</v>
      </c>
      <c r="H18" s="10">
        <f t="shared" si="6"/>
        <v>3.4545911316595554</v>
      </c>
      <c r="I18" s="10">
        <f t="shared" si="6"/>
        <v>10.045715912673913</v>
      </c>
      <c r="J18" s="10">
        <f t="shared" si="6"/>
        <v>2.1836176712391113</v>
      </c>
      <c r="K18" s="10">
        <f t="shared" si="6"/>
        <v>0.7677598058485865</v>
      </c>
      <c r="L18" s="10">
        <f t="shared" si="6"/>
        <v>0.95340240159983369</v>
      </c>
      <c r="M18" s="10">
        <f t="shared" si="6"/>
        <v>3.4801676031552682</v>
      </c>
      <c r="N18" s="10">
        <f t="shared" si="6"/>
        <v>11.810348807826704</v>
      </c>
      <c r="O18" s="10">
        <f t="shared" si="6"/>
        <v>15.007980661918404</v>
      </c>
      <c r="Q18" s="17"/>
    </row>
    <row r="19" spans="1:17" x14ac:dyDescent="0.3">
      <c r="C19" s="16" t="s">
        <v>566</v>
      </c>
      <c r="D19" s="12">
        <v>3.8315000000000001</v>
      </c>
      <c r="E19" s="12">
        <v>3.7806999999999999</v>
      </c>
      <c r="F19" s="12">
        <v>3.5851000000000002</v>
      </c>
      <c r="G19" s="12">
        <v>2.8062</v>
      </c>
      <c r="H19" s="12">
        <v>0.65459999999999996</v>
      </c>
      <c r="I19" s="12">
        <v>0.15140000000000001</v>
      </c>
      <c r="J19" s="12">
        <v>7.0300000000000001E-2</v>
      </c>
      <c r="K19" s="12">
        <v>4.7699999999999999E-2</v>
      </c>
      <c r="L19" s="12">
        <v>4.9700000000000001E-2</v>
      </c>
      <c r="M19" s="12">
        <v>5.7299999999999997E-2</v>
      </c>
      <c r="N19" s="12">
        <v>4.7E-2</v>
      </c>
      <c r="O19" s="12">
        <v>6.5500000000000003E-2</v>
      </c>
    </row>
    <row r="20" spans="1:17" x14ac:dyDescent="0.3">
      <c r="C20" s="16"/>
      <c r="D20" s="12">
        <v>3.8913000000000002</v>
      </c>
      <c r="E20" s="12">
        <v>3.8374000000000001</v>
      </c>
      <c r="F20" s="12">
        <v>3.6743000000000001</v>
      </c>
      <c r="G20" s="12">
        <v>2.5768</v>
      </c>
      <c r="H20" s="12">
        <v>0.65259999999999996</v>
      </c>
      <c r="I20" s="12">
        <v>0.18229999999999999</v>
      </c>
      <c r="J20" s="12">
        <v>7.3099999999999998E-2</v>
      </c>
      <c r="K20" s="12">
        <v>4.9500000000000002E-2</v>
      </c>
      <c r="L20" s="12">
        <v>5.7099999999999998E-2</v>
      </c>
      <c r="M20" s="12">
        <v>4.8399999999999999E-2</v>
      </c>
      <c r="N20" s="12">
        <v>5.8999999999999997E-2</v>
      </c>
      <c r="O20" s="12">
        <v>4.9099999999999998E-2</v>
      </c>
    </row>
    <row r="21" spans="1:17" s="13" customFormat="1" x14ac:dyDescent="0.3">
      <c r="C21" s="17" t="s">
        <v>475</v>
      </c>
      <c r="D21" s="10">
        <f>_xlfn.STDEV.S(D19:D20)/AVERAGE(D19:D20)*100</f>
        <v>1.0950687707814677</v>
      </c>
      <c r="E21" s="10">
        <f>_xlfn.STDEV.S(E19:E20)/AVERAGE(E19:E20)*100</f>
        <v>1.052570968962796</v>
      </c>
      <c r="F21" s="10">
        <f t="shared" ref="F21:O21" si="7">_xlfn.STDEV.S(F19:F20)/AVERAGE(F19:F20)*100</f>
        <v>1.7377173012050586</v>
      </c>
      <c r="G21" s="10">
        <f>_xlfn.STDEV.S(G19:G20)/AVERAGE(G19:G20)*100</f>
        <v>6.0267618652867929</v>
      </c>
      <c r="H21" s="10">
        <f t="shared" si="7"/>
        <v>0.21637294405953128</v>
      </c>
      <c r="I21" s="10">
        <f t="shared" si="7"/>
        <v>13.095354832882414</v>
      </c>
      <c r="J21" s="10">
        <f t="shared" si="7"/>
        <v>2.7613653937549945</v>
      </c>
      <c r="K21" s="10">
        <f t="shared" si="7"/>
        <v>2.6189140043946244</v>
      </c>
      <c r="L21" s="10">
        <f t="shared" si="7"/>
        <v>9.7988580164427876</v>
      </c>
      <c r="M21" s="10">
        <f t="shared" si="7"/>
        <v>11.907758472204868</v>
      </c>
      <c r="N21" s="10">
        <f t="shared" si="7"/>
        <v>16.009964857053909</v>
      </c>
      <c r="O21" s="10">
        <f t="shared" si="7"/>
        <v>20.238309269562567</v>
      </c>
      <c r="Q21" s="17"/>
    </row>
    <row r="22" spans="1:17" x14ac:dyDescent="0.3">
      <c r="C22" s="16" t="s">
        <v>567</v>
      </c>
      <c r="D22" s="12">
        <v>3.8237999999999999</v>
      </c>
      <c r="E22" s="12">
        <v>3.8693</v>
      </c>
      <c r="F22" s="12">
        <v>3.5924</v>
      </c>
      <c r="G22" s="12">
        <v>2.2418</v>
      </c>
      <c r="H22" s="12">
        <v>0.64100000000000001</v>
      </c>
      <c r="I22" s="12">
        <v>0.1331</v>
      </c>
      <c r="J22" s="12">
        <v>7.2800000000000004E-2</v>
      </c>
      <c r="K22" s="12">
        <v>4.6199999999999998E-2</v>
      </c>
      <c r="L22" s="12">
        <v>4.7500000000000001E-2</v>
      </c>
      <c r="M22" s="12">
        <v>4.3499999999999997E-2</v>
      </c>
      <c r="N22" s="12">
        <v>9.5799999999999996E-2</v>
      </c>
      <c r="O22" s="12">
        <v>4.5199999999999997E-2</v>
      </c>
    </row>
    <row r="23" spans="1:17" x14ac:dyDescent="0.3">
      <c r="C23" s="16"/>
      <c r="D23" s="12">
        <v>3.8574000000000002</v>
      </c>
      <c r="E23" s="12">
        <v>3.8757000000000001</v>
      </c>
      <c r="F23" s="12">
        <v>3.5693999999999999</v>
      </c>
      <c r="G23" s="12">
        <v>1.9538</v>
      </c>
      <c r="H23" s="12">
        <v>0.58109999999999995</v>
      </c>
      <c r="I23" s="12">
        <v>0.12889999999999999</v>
      </c>
      <c r="J23" s="12">
        <v>9.2799999999999994E-2</v>
      </c>
      <c r="K23" s="12">
        <v>4.5100000000000001E-2</v>
      </c>
      <c r="L23" s="12">
        <v>4.3200000000000002E-2</v>
      </c>
      <c r="M23" s="12">
        <v>4.19E-2</v>
      </c>
      <c r="N23" s="12">
        <v>9.7900000000000001E-2</v>
      </c>
      <c r="O23" s="12">
        <v>4.7699999999999999E-2</v>
      </c>
    </row>
    <row r="24" spans="1:17" s="13" customFormat="1" x14ac:dyDescent="0.3">
      <c r="C24" s="17" t="s">
        <v>475</v>
      </c>
      <c r="D24" s="10">
        <f>_xlfn.STDEV.S(D22:D23)/AVERAGE(D22:D23)*100</f>
        <v>0.61862177388606476</v>
      </c>
      <c r="E24" s="10">
        <f>_xlfn.STDEV.S(E22:E23)/AVERAGE(E22:E23)*100</f>
        <v>0.11686206325614029</v>
      </c>
      <c r="F24" s="10">
        <f t="shared" ref="F24:O24" si="8">_xlfn.STDEV.S(F22:F23)/AVERAGE(F22:F23)*100</f>
        <v>0.45417230213886695</v>
      </c>
      <c r="G24" s="10">
        <f>_xlfn.STDEV.S(G22:G23)/AVERAGE(G22:G23)*100</f>
        <v>9.7076343303330024</v>
      </c>
      <c r="H24" s="10">
        <f t="shared" si="8"/>
        <v>6.9316252668479255</v>
      </c>
      <c r="I24" s="10">
        <f t="shared" si="8"/>
        <v>2.2670599091477146</v>
      </c>
      <c r="J24" s="10">
        <f t="shared" si="8"/>
        <v>17.079873941703994</v>
      </c>
      <c r="K24" s="10">
        <f t="shared" si="8"/>
        <v>1.7038717618952905</v>
      </c>
      <c r="L24" s="10">
        <f t="shared" si="8"/>
        <v>6.7046508469727737</v>
      </c>
      <c r="M24" s="10">
        <f t="shared" si="8"/>
        <v>2.6495804447271056</v>
      </c>
      <c r="N24" s="10">
        <f t="shared" si="8"/>
        <v>1.5332206922991773</v>
      </c>
      <c r="O24" s="10">
        <f t="shared" si="8"/>
        <v>3.8057415564399797</v>
      </c>
      <c r="Q24" s="17"/>
    </row>
    <row r="25" spans="1:17" x14ac:dyDescent="0.3">
      <c r="C25" s="16" t="s">
        <v>568</v>
      </c>
      <c r="D25" s="12">
        <v>3.6907999999999999</v>
      </c>
      <c r="E25" s="12">
        <v>3.6093999999999999</v>
      </c>
      <c r="F25" s="12">
        <v>2.6488999999999998</v>
      </c>
      <c r="G25" s="12">
        <v>0.71299999999999997</v>
      </c>
      <c r="H25" s="12">
        <v>0.16250000000000001</v>
      </c>
      <c r="I25" s="12">
        <v>6.5199999999999994E-2</v>
      </c>
      <c r="J25" s="12">
        <v>5.1900000000000002E-2</v>
      </c>
      <c r="K25" s="12">
        <v>4.4400000000000002E-2</v>
      </c>
      <c r="L25" s="12">
        <v>4.4200000000000003E-2</v>
      </c>
      <c r="M25" s="12">
        <v>4.4499999999999998E-2</v>
      </c>
      <c r="N25" s="12">
        <v>5.8200000000000002E-2</v>
      </c>
      <c r="O25" s="12">
        <v>4.4999999999999998E-2</v>
      </c>
    </row>
    <row r="26" spans="1:17" x14ac:dyDescent="0.3">
      <c r="C26" s="16"/>
      <c r="D26" s="12">
        <v>3.7239</v>
      </c>
      <c r="E26" s="12">
        <v>3.5659999999999998</v>
      </c>
      <c r="F26" s="12">
        <v>2.7111999999999998</v>
      </c>
      <c r="G26" s="12">
        <v>0.72050000000000003</v>
      </c>
      <c r="H26" s="12">
        <v>0.1777</v>
      </c>
      <c r="I26" s="12">
        <v>7.1199999999999999E-2</v>
      </c>
      <c r="J26" s="12">
        <v>4.9599999999999998E-2</v>
      </c>
      <c r="K26" s="12">
        <v>4.53E-2</v>
      </c>
      <c r="L26" s="12">
        <v>4.53E-2</v>
      </c>
      <c r="M26" s="12">
        <v>4.4400000000000002E-2</v>
      </c>
      <c r="N26" s="12">
        <v>5.1200000000000002E-2</v>
      </c>
      <c r="O26" s="12">
        <v>5.2600000000000001E-2</v>
      </c>
    </row>
    <row r="27" spans="1:17" s="13" customFormat="1" x14ac:dyDescent="0.3">
      <c r="C27" s="17" t="s">
        <v>475</v>
      </c>
      <c r="D27" s="10">
        <f>_xlfn.STDEV.S(D25:D26)/AVERAGE(D25:D26)*100</f>
        <v>0.63131979600725086</v>
      </c>
      <c r="E27" s="10">
        <f>_xlfn.STDEV.S(E25:E26)/AVERAGE(E25:E26)*100</f>
        <v>0.85537905353001187</v>
      </c>
      <c r="F27" s="10">
        <f t="shared" ref="F27:O27" si="9">_xlfn.STDEV.S(F25:F26)/AVERAGE(F25:F26)*100</f>
        <v>1.6437287538636194</v>
      </c>
      <c r="G27" s="10">
        <f>_xlfn.STDEV.S(G25:G26)/AVERAGE(G25:G26)*100</f>
        <v>0.73990943270305543</v>
      </c>
      <c r="H27" s="10">
        <f t="shared" si="9"/>
        <v>6.3186496613965417</v>
      </c>
      <c r="I27" s="10">
        <f t="shared" si="9"/>
        <v>6.2208807729021842</v>
      </c>
      <c r="J27" s="10">
        <f t="shared" si="9"/>
        <v>3.2046218654759837</v>
      </c>
      <c r="K27" s="10">
        <f t="shared" si="9"/>
        <v>1.4189433736184869</v>
      </c>
      <c r="L27" s="10">
        <f t="shared" si="9"/>
        <v>1.738139573866369</v>
      </c>
      <c r="M27" s="10">
        <f t="shared" si="9"/>
        <v>0.1590791408743574</v>
      </c>
      <c r="N27" s="10">
        <f t="shared" si="9"/>
        <v>9.0488984795353424</v>
      </c>
      <c r="O27" s="10">
        <f t="shared" si="9"/>
        <v>11.012318723397057</v>
      </c>
      <c r="Q27" s="17"/>
    </row>
    <row r="29" spans="1:17" x14ac:dyDescent="0.3">
      <c r="A29" s="12" t="s">
        <v>8</v>
      </c>
    </row>
    <row r="30" spans="1:17" customFormat="1" x14ac:dyDescent="0.3">
      <c r="A30" t="s">
        <v>9</v>
      </c>
    </row>
    <row r="31" spans="1:17" customFormat="1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17" customFormat="1" x14ac:dyDescent="0.3">
      <c r="A32">
        <v>1</v>
      </c>
      <c r="B32">
        <v>100</v>
      </c>
      <c r="C32" t="s">
        <v>17</v>
      </c>
      <c r="D32" t="s">
        <v>18</v>
      </c>
      <c r="E32">
        <v>3.4420000000000002</v>
      </c>
      <c r="F32">
        <v>3.41</v>
      </c>
      <c r="G32">
        <v>4.5999999999999999E-2</v>
      </c>
      <c r="H32">
        <v>1.3</v>
      </c>
    </row>
    <row r="33" spans="1:8" customFormat="1" x14ac:dyDescent="0.3">
      <c r="A33" t="s">
        <v>19</v>
      </c>
      <c r="B33" t="s">
        <v>19</v>
      </c>
      <c r="C33">
        <v>25.042999999999999</v>
      </c>
      <c r="D33" t="s">
        <v>20</v>
      </c>
      <c r="E33">
        <v>3.3780000000000001</v>
      </c>
      <c r="F33" t="s">
        <v>19</v>
      </c>
      <c r="G33" t="s">
        <v>19</v>
      </c>
      <c r="H33" t="s">
        <v>19</v>
      </c>
    </row>
    <row r="34" spans="1:8" customFormat="1" x14ac:dyDescent="0.3">
      <c r="A34">
        <v>2</v>
      </c>
      <c r="B34">
        <v>33.332999999999998</v>
      </c>
      <c r="C34" t="s">
        <v>17</v>
      </c>
      <c r="D34" t="s">
        <v>21</v>
      </c>
      <c r="E34">
        <v>3.4460000000000002</v>
      </c>
      <c r="F34">
        <v>3.3820000000000001</v>
      </c>
      <c r="G34">
        <v>9.0999999999999998E-2</v>
      </c>
      <c r="H34">
        <v>2.7</v>
      </c>
    </row>
    <row r="35" spans="1:8" customFormat="1" x14ac:dyDescent="0.3">
      <c r="A35" t="s">
        <v>19</v>
      </c>
      <c r="B35" t="s">
        <v>19</v>
      </c>
      <c r="C35">
        <v>14.321</v>
      </c>
      <c r="D35" t="s">
        <v>22</v>
      </c>
      <c r="E35">
        <v>3.3180000000000001</v>
      </c>
      <c r="F35" t="s">
        <v>19</v>
      </c>
      <c r="G35" t="s">
        <v>19</v>
      </c>
      <c r="H35" t="s">
        <v>19</v>
      </c>
    </row>
    <row r="36" spans="1:8" customFormat="1" x14ac:dyDescent="0.3">
      <c r="A36">
        <v>3</v>
      </c>
      <c r="B36">
        <v>11.111000000000001</v>
      </c>
      <c r="C36">
        <v>10.609</v>
      </c>
      <c r="D36" t="s">
        <v>23</v>
      </c>
      <c r="E36">
        <v>3.2549999999999999</v>
      </c>
      <c r="F36">
        <v>3.27</v>
      </c>
      <c r="G36">
        <v>2.1999999999999999E-2</v>
      </c>
      <c r="H36">
        <v>0.7</v>
      </c>
    </row>
    <row r="37" spans="1:8" customFormat="1" x14ac:dyDescent="0.3">
      <c r="A37" t="s">
        <v>19</v>
      </c>
      <c r="B37" t="s">
        <v>19</v>
      </c>
      <c r="C37">
        <v>12.068</v>
      </c>
      <c r="D37" t="s">
        <v>24</v>
      </c>
      <c r="E37">
        <v>3.2850000000000001</v>
      </c>
      <c r="F37" t="s">
        <v>19</v>
      </c>
      <c r="G37" t="s">
        <v>19</v>
      </c>
      <c r="H37" t="s">
        <v>19</v>
      </c>
    </row>
    <row r="38" spans="1:8" customFormat="1" x14ac:dyDescent="0.3">
      <c r="A38">
        <v>4</v>
      </c>
      <c r="B38">
        <v>3.7040000000000002</v>
      </c>
      <c r="C38">
        <v>4.117</v>
      </c>
      <c r="D38" t="s">
        <v>25</v>
      </c>
      <c r="E38">
        <v>2.8180000000000001</v>
      </c>
      <c r="F38">
        <v>2.76</v>
      </c>
      <c r="G38">
        <v>8.2000000000000003E-2</v>
      </c>
      <c r="H38">
        <v>3</v>
      </c>
    </row>
    <row r="39" spans="1:8" customFormat="1" x14ac:dyDescent="0.3">
      <c r="A39" t="s">
        <v>19</v>
      </c>
      <c r="B39" t="s">
        <v>19</v>
      </c>
      <c r="C39">
        <v>3.4990000000000001</v>
      </c>
      <c r="D39" t="s">
        <v>26</v>
      </c>
      <c r="E39">
        <v>2.702</v>
      </c>
      <c r="F39" t="s">
        <v>19</v>
      </c>
      <c r="G39" t="s">
        <v>19</v>
      </c>
      <c r="H39" t="s">
        <v>19</v>
      </c>
    </row>
    <row r="40" spans="1:8" customFormat="1" x14ac:dyDescent="0.3">
      <c r="A40">
        <v>5</v>
      </c>
      <c r="B40">
        <v>1.2350000000000001</v>
      </c>
      <c r="C40">
        <v>0.89600000000000002</v>
      </c>
      <c r="D40" t="s">
        <v>27</v>
      </c>
      <c r="E40">
        <v>1.502</v>
      </c>
      <c r="F40">
        <v>1.734</v>
      </c>
      <c r="G40">
        <v>0.32800000000000001</v>
      </c>
      <c r="H40">
        <v>18.899999999999999</v>
      </c>
    </row>
    <row r="41" spans="1:8" customFormat="1" x14ac:dyDescent="0.3">
      <c r="A41" t="s">
        <v>19</v>
      </c>
      <c r="B41" t="s">
        <v>19</v>
      </c>
      <c r="C41">
        <v>1.4990000000000001</v>
      </c>
      <c r="D41" t="s">
        <v>28</v>
      </c>
      <c r="E41">
        <v>1.966</v>
      </c>
      <c r="F41" t="s">
        <v>19</v>
      </c>
      <c r="G41" t="s">
        <v>19</v>
      </c>
      <c r="H41" t="s">
        <v>19</v>
      </c>
    </row>
    <row r="42" spans="1:8" customFormat="1" x14ac:dyDescent="0.3">
      <c r="A42">
        <v>6</v>
      </c>
      <c r="B42">
        <v>0.41199999999999998</v>
      </c>
      <c r="C42">
        <v>0.42799999999999999</v>
      </c>
      <c r="D42" t="s">
        <v>29</v>
      </c>
      <c r="E42">
        <v>0.94499999999999995</v>
      </c>
      <c r="F42">
        <v>1.008</v>
      </c>
      <c r="G42">
        <v>8.8999999999999996E-2</v>
      </c>
      <c r="H42">
        <v>8.9</v>
      </c>
    </row>
    <row r="43" spans="1:8" customFormat="1" x14ac:dyDescent="0.3">
      <c r="A43" t="s">
        <v>19</v>
      </c>
      <c r="B43" t="s">
        <v>19</v>
      </c>
      <c r="C43">
        <v>0.51700000000000002</v>
      </c>
      <c r="D43" t="s">
        <v>30</v>
      </c>
      <c r="E43">
        <v>1.071</v>
      </c>
      <c r="F43" t="s">
        <v>19</v>
      </c>
      <c r="G43" t="s">
        <v>19</v>
      </c>
      <c r="H43" t="s">
        <v>19</v>
      </c>
    </row>
    <row r="44" spans="1:8" customFormat="1" x14ac:dyDescent="0.3">
      <c r="A44">
        <v>7</v>
      </c>
      <c r="B44">
        <v>0.13700000000000001</v>
      </c>
      <c r="C44">
        <v>0.13</v>
      </c>
      <c r="D44" t="s">
        <v>31</v>
      </c>
      <c r="E44">
        <v>0.4</v>
      </c>
      <c r="F44">
        <v>0.371</v>
      </c>
      <c r="G44">
        <v>0.04</v>
      </c>
      <c r="H44">
        <v>10.7</v>
      </c>
    </row>
    <row r="45" spans="1:8" customFormat="1" x14ac:dyDescent="0.3">
      <c r="A45" t="s">
        <v>19</v>
      </c>
      <c r="B45" t="s">
        <v>19</v>
      </c>
      <c r="C45">
        <v>0.106</v>
      </c>
      <c r="D45" t="s">
        <v>32</v>
      </c>
      <c r="E45">
        <v>0.34300000000000003</v>
      </c>
      <c r="F45" t="s">
        <v>19</v>
      </c>
      <c r="G45" t="s">
        <v>19</v>
      </c>
      <c r="H45" t="s">
        <v>19</v>
      </c>
    </row>
    <row r="46" spans="1:8" customFormat="1" x14ac:dyDescent="0.3">
      <c r="A46">
        <v>8</v>
      </c>
      <c r="B46">
        <v>4.5999999999999999E-2</v>
      </c>
      <c r="C46">
        <v>3.1E-2</v>
      </c>
      <c r="D46" t="s">
        <v>33</v>
      </c>
      <c r="E46">
        <v>0.13900000000000001</v>
      </c>
      <c r="F46">
        <v>0.14699999999999999</v>
      </c>
      <c r="G46">
        <v>1.0999999999999999E-2</v>
      </c>
      <c r="H46">
        <v>7.6</v>
      </c>
    </row>
    <row r="47" spans="1:8" customFormat="1" x14ac:dyDescent="0.3">
      <c r="A47" t="s">
        <v>19</v>
      </c>
      <c r="B47" t="s">
        <v>19</v>
      </c>
      <c r="C47">
        <v>3.5999999999999997E-2</v>
      </c>
      <c r="D47" t="s">
        <v>34</v>
      </c>
      <c r="E47">
        <v>0.155</v>
      </c>
      <c r="F47" t="s">
        <v>19</v>
      </c>
      <c r="G47" t="s">
        <v>19</v>
      </c>
      <c r="H47" t="s">
        <v>19</v>
      </c>
    </row>
    <row r="48" spans="1:8" customFormat="1" x14ac:dyDescent="0.3">
      <c r="A48">
        <v>9</v>
      </c>
      <c r="B48">
        <v>1.4999999999999999E-2</v>
      </c>
      <c r="C48">
        <v>1.0999999999999999E-2</v>
      </c>
      <c r="D48" t="s">
        <v>35</v>
      </c>
      <c r="E48">
        <v>7.0000000000000007E-2</v>
      </c>
      <c r="F48">
        <v>7.3999999999999996E-2</v>
      </c>
      <c r="G48">
        <v>5.0000000000000001E-3</v>
      </c>
      <c r="H48">
        <v>7.3</v>
      </c>
    </row>
    <row r="49" spans="1:10" customFormat="1" x14ac:dyDescent="0.3">
      <c r="A49" t="s">
        <v>19</v>
      </c>
      <c r="B49" t="s">
        <v>19</v>
      </c>
      <c r="C49">
        <v>1.2999999999999999E-2</v>
      </c>
      <c r="D49" t="s">
        <v>36</v>
      </c>
      <c r="E49">
        <v>7.8E-2</v>
      </c>
      <c r="F49" t="s">
        <v>19</v>
      </c>
      <c r="G49" t="s">
        <v>19</v>
      </c>
      <c r="H49" t="s">
        <v>19</v>
      </c>
    </row>
    <row r="50" spans="1:10" customFormat="1" x14ac:dyDescent="0.3">
      <c r="A50">
        <v>10</v>
      </c>
      <c r="B50">
        <v>5.0000000000000001E-3</v>
      </c>
      <c r="C50">
        <v>7.0000000000000001E-3</v>
      </c>
      <c r="D50" t="s">
        <v>37</v>
      </c>
      <c r="E50">
        <v>5.3999999999999999E-2</v>
      </c>
      <c r="F50">
        <v>5.5E-2</v>
      </c>
      <c r="G50">
        <v>1E-3</v>
      </c>
      <c r="H50">
        <v>2.2999999999999998</v>
      </c>
    </row>
    <row r="51" spans="1:10" customFormat="1" x14ac:dyDescent="0.3">
      <c r="A51" t="s">
        <v>19</v>
      </c>
      <c r="B51" t="s">
        <v>19</v>
      </c>
      <c r="C51">
        <v>7.0000000000000001E-3</v>
      </c>
      <c r="D51" t="s">
        <v>38</v>
      </c>
      <c r="E51">
        <v>5.6000000000000001E-2</v>
      </c>
      <c r="F51" t="s">
        <v>19</v>
      </c>
      <c r="G51" t="s">
        <v>19</v>
      </c>
      <c r="H51" t="s">
        <v>19</v>
      </c>
    </row>
    <row r="52" spans="1:10" customFormat="1" x14ac:dyDescent="0.3">
      <c r="A52">
        <v>11</v>
      </c>
      <c r="B52">
        <v>2E-3</v>
      </c>
      <c r="C52">
        <v>5.0000000000000001E-3</v>
      </c>
      <c r="D52" t="s">
        <v>39</v>
      </c>
      <c r="E52">
        <v>4.9000000000000002E-2</v>
      </c>
      <c r="F52">
        <v>0.05</v>
      </c>
      <c r="G52">
        <v>1E-3</v>
      </c>
      <c r="H52">
        <v>3</v>
      </c>
    </row>
    <row r="53" spans="1:10" customFormat="1" x14ac:dyDescent="0.3">
      <c r="A53" t="s">
        <v>19</v>
      </c>
      <c r="B53" t="s">
        <v>19</v>
      </c>
      <c r="C53">
        <v>6.0000000000000001E-3</v>
      </c>
      <c r="D53" t="s">
        <v>40</v>
      </c>
      <c r="E53">
        <v>5.0999999999999997E-2</v>
      </c>
      <c r="F53" t="s">
        <v>19</v>
      </c>
      <c r="G53" t="s">
        <v>19</v>
      </c>
      <c r="H53" t="s">
        <v>19</v>
      </c>
    </row>
    <row r="54" spans="1:10" customFormat="1" x14ac:dyDescent="0.3">
      <c r="A54">
        <v>12</v>
      </c>
      <c r="B54">
        <v>1E-3</v>
      </c>
      <c r="C54">
        <v>5.0000000000000001E-3</v>
      </c>
      <c r="D54" t="s">
        <v>41</v>
      </c>
      <c r="E54">
        <v>4.8000000000000001E-2</v>
      </c>
      <c r="F54">
        <v>4.5999999999999999E-2</v>
      </c>
      <c r="G54">
        <v>2E-3</v>
      </c>
      <c r="H54">
        <v>4.5999999999999996</v>
      </c>
    </row>
    <row r="55" spans="1:10" customFormat="1" x14ac:dyDescent="0.3">
      <c r="A55" t="s">
        <v>19</v>
      </c>
      <c r="B55" t="s">
        <v>19</v>
      </c>
      <c r="C55">
        <v>4.0000000000000001E-3</v>
      </c>
      <c r="D55" t="s">
        <v>42</v>
      </c>
      <c r="E55">
        <v>4.4999999999999998E-2</v>
      </c>
      <c r="F55" t="s">
        <v>19</v>
      </c>
      <c r="G55" t="s">
        <v>19</v>
      </c>
      <c r="H55" t="s">
        <v>19</v>
      </c>
    </row>
    <row r="56" spans="1:10" customFormat="1" x14ac:dyDescent="0.3">
      <c r="A56" t="s">
        <v>43</v>
      </c>
    </row>
    <row r="57" spans="1:10" customFormat="1" x14ac:dyDescent="0.3">
      <c r="A57" t="s">
        <v>44</v>
      </c>
      <c r="B57" t="s">
        <v>45</v>
      </c>
      <c r="C57">
        <v>4.5999999999999999E-2</v>
      </c>
      <c r="D57" t="s">
        <v>46</v>
      </c>
    </row>
    <row r="58" spans="1:10" customFormat="1" x14ac:dyDescent="0.3">
      <c r="A58" t="s">
        <v>47</v>
      </c>
      <c r="B58" t="s">
        <v>48</v>
      </c>
      <c r="C58">
        <v>3.41</v>
      </c>
      <c r="D58" t="s">
        <v>49</v>
      </c>
    </row>
    <row r="59" spans="1:10" customFormat="1" x14ac:dyDescent="0.3">
      <c r="A59" t="s">
        <v>50</v>
      </c>
    </row>
    <row r="60" spans="1:10" customFormat="1" x14ac:dyDescent="0.3">
      <c r="A60" t="s">
        <v>414</v>
      </c>
    </row>
    <row r="61" spans="1:10" customFormat="1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customFormat="1" x14ac:dyDescent="0.3">
      <c r="A62">
        <v>1</v>
      </c>
      <c r="B62" t="s">
        <v>54</v>
      </c>
      <c r="C62">
        <v>0.35599999999999998</v>
      </c>
      <c r="E62">
        <v>0.112</v>
      </c>
      <c r="F62">
        <v>0.121</v>
      </c>
      <c r="G62">
        <v>1.2999999999999999E-2</v>
      </c>
      <c r="H62">
        <v>10.9</v>
      </c>
      <c r="I62">
        <v>1</v>
      </c>
      <c r="J62">
        <v>0.121</v>
      </c>
    </row>
    <row r="63" spans="1:10" customFormat="1" x14ac:dyDescent="0.3">
      <c r="A63" t="s">
        <v>19</v>
      </c>
      <c r="B63" t="s">
        <v>78</v>
      </c>
      <c r="C63">
        <v>0.4</v>
      </c>
      <c r="E63">
        <v>0.13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customFormat="1" x14ac:dyDescent="0.3">
      <c r="A64">
        <v>2</v>
      </c>
      <c r="B64" t="s">
        <v>55</v>
      </c>
      <c r="C64">
        <v>8.6999999999999994E-2</v>
      </c>
      <c r="E64">
        <v>1.4999999999999999E-2</v>
      </c>
      <c r="F64">
        <v>1.4999999999999999E-2</v>
      </c>
      <c r="G64">
        <v>1E-3</v>
      </c>
      <c r="H64">
        <v>6.3</v>
      </c>
      <c r="I64">
        <v>3</v>
      </c>
      <c r="J64">
        <v>4.3999999999999997E-2</v>
      </c>
    </row>
    <row r="65" spans="1:10" customFormat="1" x14ac:dyDescent="0.3">
      <c r="A65" t="s">
        <v>19</v>
      </c>
      <c r="B65" t="s">
        <v>79</v>
      </c>
      <c r="C65">
        <v>8.2000000000000003E-2</v>
      </c>
      <c r="E65">
        <v>1.4E-2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customFormat="1" x14ac:dyDescent="0.3">
      <c r="A66">
        <v>3</v>
      </c>
      <c r="B66" t="s">
        <v>56</v>
      </c>
      <c r="C66">
        <v>5.1999999999999998E-2</v>
      </c>
      <c r="E66">
        <v>6.0000000000000001E-3</v>
      </c>
      <c r="F66">
        <v>6.0000000000000001E-3</v>
      </c>
      <c r="G66">
        <v>0</v>
      </c>
      <c r="H66">
        <v>5.9</v>
      </c>
      <c r="I66">
        <v>9</v>
      </c>
      <c r="J66">
        <v>5.1999999999999998E-2</v>
      </c>
    </row>
    <row r="67" spans="1:10" customFormat="1" x14ac:dyDescent="0.3">
      <c r="A67" t="s">
        <v>19</v>
      </c>
      <c r="B67" t="s">
        <v>80</v>
      </c>
      <c r="C67">
        <v>0.05</v>
      </c>
      <c r="E67">
        <v>6.0000000000000001E-3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customFormat="1" x14ac:dyDescent="0.3">
      <c r="A68">
        <v>4</v>
      </c>
      <c r="B68" t="s">
        <v>57</v>
      </c>
      <c r="C68">
        <v>4.4999999999999998E-2</v>
      </c>
      <c r="D68" t="s">
        <v>51</v>
      </c>
      <c r="E68">
        <v>4.0000000000000001E-3</v>
      </c>
      <c r="F68">
        <v>4.0000000000000001E-3</v>
      </c>
      <c r="G68">
        <v>0</v>
      </c>
      <c r="H68">
        <v>6.2</v>
      </c>
      <c r="I68">
        <v>27</v>
      </c>
      <c r="J68">
        <v>0.114</v>
      </c>
    </row>
    <row r="69" spans="1:10" customFormat="1" x14ac:dyDescent="0.3">
      <c r="A69" t="s">
        <v>19</v>
      </c>
      <c r="B69" t="s">
        <v>81</v>
      </c>
      <c r="C69">
        <v>4.2999999999999997E-2</v>
      </c>
      <c r="D69" t="s">
        <v>51</v>
      </c>
      <c r="E69">
        <v>4.0000000000000001E-3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customFormat="1" x14ac:dyDescent="0.3">
      <c r="A70">
        <v>5</v>
      </c>
      <c r="B70" t="s">
        <v>58</v>
      </c>
      <c r="C70">
        <v>4.3999999999999997E-2</v>
      </c>
      <c r="D70" t="s">
        <v>51</v>
      </c>
      <c r="E70">
        <v>4.0000000000000001E-3</v>
      </c>
      <c r="F70">
        <v>4.0000000000000001E-3</v>
      </c>
      <c r="G70">
        <v>0</v>
      </c>
      <c r="H70">
        <v>2</v>
      </c>
      <c r="I70">
        <v>81</v>
      </c>
      <c r="J70">
        <v>0.32600000000000001</v>
      </c>
    </row>
    <row r="71" spans="1:10" customFormat="1" x14ac:dyDescent="0.3">
      <c r="A71" t="s">
        <v>19</v>
      </c>
      <c r="B71" t="s">
        <v>82</v>
      </c>
      <c r="C71">
        <v>4.2999999999999997E-2</v>
      </c>
      <c r="D71" t="s">
        <v>51</v>
      </c>
      <c r="E71">
        <v>4.0000000000000001E-3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customFormat="1" x14ac:dyDescent="0.3">
      <c r="A72">
        <v>6</v>
      </c>
      <c r="B72" t="s">
        <v>59</v>
      </c>
      <c r="C72">
        <v>4.2999999999999997E-2</v>
      </c>
      <c r="D72" t="s">
        <v>51</v>
      </c>
      <c r="E72">
        <v>4.0000000000000001E-3</v>
      </c>
      <c r="F72">
        <v>4.0000000000000001E-3</v>
      </c>
      <c r="G72">
        <v>0</v>
      </c>
      <c r="H72">
        <v>0.8</v>
      </c>
      <c r="I72">
        <v>243</v>
      </c>
      <c r="J72">
        <v>0.96399999999999997</v>
      </c>
    </row>
    <row r="73" spans="1:10" customFormat="1" x14ac:dyDescent="0.3">
      <c r="A73" t="s">
        <v>19</v>
      </c>
      <c r="B73" t="s">
        <v>83</v>
      </c>
      <c r="C73">
        <v>4.2999999999999997E-2</v>
      </c>
      <c r="D73" t="s">
        <v>51</v>
      </c>
      <c r="E73">
        <v>4.0000000000000001E-3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customFormat="1" x14ac:dyDescent="0.3">
      <c r="A74">
        <v>7</v>
      </c>
      <c r="B74" t="s">
        <v>60</v>
      </c>
      <c r="C74">
        <v>4.3999999999999997E-2</v>
      </c>
      <c r="D74" t="s">
        <v>51</v>
      </c>
      <c r="E74">
        <v>4.0000000000000001E-3</v>
      </c>
      <c r="F74">
        <v>4.0000000000000001E-3</v>
      </c>
      <c r="G74">
        <v>0</v>
      </c>
      <c r="H74">
        <v>7</v>
      </c>
      <c r="I74">
        <v>729</v>
      </c>
      <c r="J74">
        <v>3.2530000000000001</v>
      </c>
    </row>
    <row r="75" spans="1:10" customFormat="1" x14ac:dyDescent="0.3">
      <c r="A75" t="s">
        <v>19</v>
      </c>
      <c r="B75" t="s">
        <v>84</v>
      </c>
      <c r="C75">
        <v>4.5999999999999999E-2</v>
      </c>
      <c r="E75">
        <v>5.0000000000000001E-3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customFormat="1" x14ac:dyDescent="0.3">
      <c r="A76">
        <v>8</v>
      </c>
      <c r="B76" t="s">
        <v>61</v>
      </c>
      <c r="C76">
        <v>4.2999999999999997E-2</v>
      </c>
      <c r="D76" t="s">
        <v>51</v>
      </c>
      <c r="E76">
        <v>4.0000000000000001E-3</v>
      </c>
      <c r="F76">
        <v>4.0000000000000001E-3</v>
      </c>
      <c r="G76">
        <v>0</v>
      </c>
      <c r="H76">
        <v>5.4</v>
      </c>
      <c r="I76">
        <v>2187</v>
      </c>
      <c r="J76">
        <v>9.1750000000000007</v>
      </c>
    </row>
    <row r="77" spans="1:10" customFormat="1" x14ac:dyDescent="0.3">
      <c r="A77" t="s">
        <v>19</v>
      </c>
      <c r="B77" t="s">
        <v>85</v>
      </c>
      <c r="C77">
        <v>4.4999999999999998E-2</v>
      </c>
      <c r="D77" t="s">
        <v>51</v>
      </c>
      <c r="E77">
        <v>4.0000000000000001E-3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customFormat="1" x14ac:dyDescent="0.3">
      <c r="A78">
        <v>9</v>
      </c>
      <c r="B78" t="s">
        <v>62</v>
      </c>
      <c r="C78">
        <v>4.4999999999999998E-2</v>
      </c>
      <c r="D78" t="s">
        <v>51</v>
      </c>
      <c r="E78">
        <v>4.0000000000000001E-3</v>
      </c>
      <c r="F78">
        <v>4.0000000000000001E-3</v>
      </c>
      <c r="G78">
        <v>0</v>
      </c>
      <c r="H78">
        <v>0.7</v>
      </c>
      <c r="I78">
        <v>6561</v>
      </c>
      <c r="J78">
        <v>29.501000000000001</v>
      </c>
    </row>
    <row r="79" spans="1:10" customFormat="1" x14ac:dyDescent="0.3">
      <c r="A79" t="s">
        <v>19</v>
      </c>
      <c r="B79" t="s">
        <v>86</v>
      </c>
      <c r="C79">
        <v>4.4999999999999998E-2</v>
      </c>
      <c r="D79" t="s">
        <v>51</v>
      </c>
      <c r="E79">
        <v>5.0000000000000001E-3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customFormat="1" x14ac:dyDescent="0.3">
      <c r="A80">
        <v>97</v>
      </c>
      <c r="B80" t="s">
        <v>114</v>
      </c>
      <c r="C80">
        <v>3.9E-2</v>
      </c>
      <c r="D80" t="s">
        <v>51</v>
      </c>
      <c r="E80">
        <v>3.0000000000000001E-3</v>
      </c>
      <c r="F80">
        <v>3.0000000000000001E-3</v>
      </c>
      <c r="G80">
        <v>0</v>
      </c>
      <c r="H80">
        <v>8.6999999999999993</v>
      </c>
      <c r="I80">
        <v>1</v>
      </c>
      <c r="J80">
        <v>3.0000000000000001E-3</v>
      </c>
    </row>
    <row r="81" spans="1:10" customFormat="1" x14ac:dyDescent="0.3">
      <c r="A81" t="s">
        <v>19</v>
      </c>
      <c r="B81" t="s">
        <v>138</v>
      </c>
      <c r="C81">
        <v>4.1000000000000002E-2</v>
      </c>
      <c r="D81" t="s">
        <v>51</v>
      </c>
      <c r="E81">
        <v>3.0000000000000001E-3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customFormat="1" x14ac:dyDescent="0.3">
      <c r="A82">
        <v>98</v>
      </c>
      <c r="B82" t="s">
        <v>115</v>
      </c>
      <c r="C82">
        <v>4.4999999999999998E-2</v>
      </c>
      <c r="D82" t="s">
        <v>51</v>
      </c>
      <c r="E82">
        <v>4.0000000000000001E-3</v>
      </c>
      <c r="F82">
        <v>4.0000000000000001E-3</v>
      </c>
      <c r="G82">
        <v>0</v>
      </c>
      <c r="H82">
        <v>5.5</v>
      </c>
      <c r="I82">
        <v>3</v>
      </c>
      <c r="J82">
        <v>1.2E-2</v>
      </c>
    </row>
    <row r="83" spans="1:10" customFormat="1" x14ac:dyDescent="0.3">
      <c r="A83" t="s">
        <v>19</v>
      </c>
      <c r="B83" t="s">
        <v>139</v>
      </c>
      <c r="C83">
        <v>4.2999999999999997E-2</v>
      </c>
      <c r="D83" t="s">
        <v>51</v>
      </c>
      <c r="E83">
        <v>4.0000000000000001E-3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customFormat="1" x14ac:dyDescent="0.3">
      <c r="A84">
        <v>99</v>
      </c>
      <c r="B84" t="s">
        <v>116</v>
      </c>
      <c r="C84">
        <v>4.2999999999999997E-2</v>
      </c>
      <c r="D84" t="s">
        <v>51</v>
      </c>
      <c r="E84">
        <v>4.0000000000000001E-3</v>
      </c>
      <c r="F84">
        <v>4.0000000000000001E-3</v>
      </c>
      <c r="G84">
        <v>1E-3</v>
      </c>
      <c r="H84">
        <v>16.3</v>
      </c>
      <c r="I84">
        <v>9</v>
      </c>
      <c r="J84">
        <v>3.2000000000000001E-2</v>
      </c>
    </row>
    <row r="85" spans="1:10" customFormat="1" x14ac:dyDescent="0.3">
      <c r="A85" t="s">
        <v>19</v>
      </c>
      <c r="B85" t="s">
        <v>140</v>
      </c>
      <c r="C85">
        <v>3.9E-2</v>
      </c>
      <c r="D85" t="s">
        <v>51</v>
      </c>
      <c r="E85">
        <v>3.0000000000000001E-3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customFormat="1" x14ac:dyDescent="0.3">
      <c r="A86">
        <v>10</v>
      </c>
      <c r="B86" t="s">
        <v>63</v>
      </c>
      <c r="C86">
        <v>5.5E-2</v>
      </c>
      <c r="E86">
        <v>7.0000000000000001E-3</v>
      </c>
      <c r="F86">
        <v>6.0000000000000001E-3</v>
      </c>
      <c r="G86">
        <v>1E-3</v>
      </c>
      <c r="H86">
        <v>24.6</v>
      </c>
      <c r="I86">
        <v>19683</v>
      </c>
      <c r="J86">
        <v>113.319</v>
      </c>
    </row>
    <row r="87" spans="1:10" customFormat="1" x14ac:dyDescent="0.3">
      <c r="A87" t="s">
        <v>19</v>
      </c>
      <c r="B87" t="s">
        <v>87</v>
      </c>
      <c r="C87">
        <v>4.7E-2</v>
      </c>
      <c r="E87">
        <v>5.0000000000000001E-3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customFormat="1" x14ac:dyDescent="0.3">
      <c r="A88">
        <v>100</v>
      </c>
      <c r="B88" t="s">
        <v>117</v>
      </c>
      <c r="C88">
        <v>0.04</v>
      </c>
      <c r="D88" t="s">
        <v>51</v>
      </c>
      <c r="E88">
        <v>3.0000000000000001E-3</v>
      </c>
      <c r="F88">
        <v>3.0000000000000001E-3</v>
      </c>
      <c r="G88">
        <v>0</v>
      </c>
      <c r="H88">
        <v>2.5</v>
      </c>
      <c r="I88">
        <v>27</v>
      </c>
      <c r="J88">
        <v>8.4000000000000005E-2</v>
      </c>
    </row>
    <row r="89" spans="1:10" customFormat="1" x14ac:dyDescent="0.3">
      <c r="A89" t="s">
        <v>19</v>
      </c>
      <c r="B89" t="s">
        <v>141</v>
      </c>
      <c r="C89">
        <v>3.9E-2</v>
      </c>
      <c r="D89" t="s">
        <v>51</v>
      </c>
      <c r="E89">
        <v>3.0000000000000001E-3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customFormat="1" x14ac:dyDescent="0.3">
      <c r="A90">
        <v>101</v>
      </c>
      <c r="B90" t="s">
        <v>118</v>
      </c>
      <c r="C90">
        <v>0.04</v>
      </c>
      <c r="D90" t="s">
        <v>51</v>
      </c>
      <c r="E90">
        <v>3.0000000000000001E-3</v>
      </c>
      <c r="F90">
        <v>3.0000000000000001E-3</v>
      </c>
      <c r="G90">
        <v>0</v>
      </c>
      <c r="H90">
        <v>14.8</v>
      </c>
      <c r="I90">
        <v>81</v>
      </c>
      <c r="J90">
        <v>0.23599999999999999</v>
      </c>
    </row>
    <row r="91" spans="1:10" customFormat="1" x14ac:dyDescent="0.3">
      <c r="A91" t="s">
        <v>19</v>
      </c>
      <c r="B91" t="s">
        <v>142</v>
      </c>
      <c r="C91">
        <v>3.6999999999999998E-2</v>
      </c>
      <c r="D91" t="s">
        <v>51</v>
      </c>
      <c r="E91">
        <v>3.0000000000000001E-3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customFormat="1" x14ac:dyDescent="0.3">
      <c r="A92">
        <v>102</v>
      </c>
      <c r="B92" t="s">
        <v>119</v>
      </c>
      <c r="C92">
        <v>4.4999999999999998E-2</v>
      </c>
      <c r="D92" t="s">
        <v>51</v>
      </c>
      <c r="E92">
        <v>4.0000000000000001E-3</v>
      </c>
      <c r="F92">
        <v>5.0000000000000001E-3</v>
      </c>
      <c r="G92">
        <v>1E-3</v>
      </c>
      <c r="H92">
        <v>17.100000000000001</v>
      </c>
      <c r="I92">
        <v>243</v>
      </c>
      <c r="J92">
        <v>1.2110000000000001</v>
      </c>
    </row>
    <row r="93" spans="1:10" customFormat="1" x14ac:dyDescent="0.3">
      <c r="A93" t="s">
        <v>19</v>
      </c>
      <c r="B93" t="s">
        <v>143</v>
      </c>
      <c r="C93">
        <v>0.05</v>
      </c>
      <c r="E93">
        <v>6.0000000000000001E-3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customFormat="1" x14ac:dyDescent="0.3">
      <c r="A94">
        <v>103</v>
      </c>
      <c r="B94" t="s">
        <v>120</v>
      </c>
      <c r="C94">
        <v>3.6999999999999998E-2</v>
      </c>
      <c r="D94" t="s">
        <v>51</v>
      </c>
      <c r="E94">
        <v>3.0000000000000001E-3</v>
      </c>
      <c r="F94">
        <v>3.0000000000000001E-3</v>
      </c>
      <c r="G94">
        <v>0</v>
      </c>
      <c r="H94">
        <v>12.5</v>
      </c>
      <c r="I94">
        <v>729</v>
      </c>
      <c r="J94">
        <v>2.069</v>
      </c>
    </row>
    <row r="95" spans="1:10" customFormat="1" x14ac:dyDescent="0.3">
      <c r="A95" t="s">
        <v>19</v>
      </c>
      <c r="B95" t="s">
        <v>144</v>
      </c>
      <c r="C95">
        <v>3.9E-2</v>
      </c>
      <c r="D95" t="s">
        <v>51</v>
      </c>
      <c r="E95">
        <v>3.0000000000000001E-3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customFormat="1" x14ac:dyDescent="0.3">
      <c r="A96">
        <v>104</v>
      </c>
      <c r="B96" t="s">
        <v>121</v>
      </c>
      <c r="C96">
        <v>0.04</v>
      </c>
      <c r="D96" t="s">
        <v>51</v>
      </c>
      <c r="E96">
        <v>3.0000000000000001E-3</v>
      </c>
      <c r="F96">
        <v>4.0000000000000001E-3</v>
      </c>
      <c r="G96">
        <v>2E-3</v>
      </c>
      <c r="H96">
        <v>37</v>
      </c>
      <c r="I96">
        <v>2187</v>
      </c>
      <c r="J96">
        <v>9.3490000000000002</v>
      </c>
    </row>
    <row r="97" spans="1:10" customFormat="1" x14ac:dyDescent="0.3">
      <c r="A97" t="s">
        <v>19</v>
      </c>
      <c r="B97" t="s">
        <v>145</v>
      </c>
      <c r="C97">
        <v>4.9000000000000002E-2</v>
      </c>
      <c r="E97">
        <v>5.0000000000000001E-3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customFormat="1" x14ac:dyDescent="0.3">
      <c r="A98">
        <v>105</v>
      </c>
      <c r="B98" t="s">
        <v>122</v>
      </c>
      <c r="C98">
        <v>0.04</v>
      </c>
      <c r="D98" t="s">
        <v>51</v>
      </c>
      <c r="E98">
        <v>3.0000000000000001E-3</v>
      </c>
      <c r="F98">
        <v>3.0000000000000001E-3</v>
      </c>
      <c r="G98">
        <v>0</v>
      </c>
      <c r="H98">
        <v>2.4</v>
      </c>
      <c r="I98">
        <v>6561</v>
      </c>
      <c r="J98">
        <v>21.646999999999998</v>
      </c>
    </row>
    <row r="99" spans="1:10" customFormat="1" x14ac:dyDescent="0.3">
      <c r="A99" t="s">
        <v>19</v>
      </c>
      <c r="B99" t="s">
        <v>146</v>
      </c>
      <c r="C99">
        <v>0.04</v>
      </c>
      <c r="D99" t="s">
        <v>51</v>
      </c>
      <c r="E99">
        <v>3.0000000000000001E-3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customFormat="1" x14ac:dyDescent="0.3">
      <c r="A100">
        <v>106</v>
      </c>
      <c r="B100" t="s">
        <v>123</v>
      </c>
      <c r="C100">
        <v>4.2999999999999997E-2</v>
      </c>
      <c r="D100" t="s">
        <v>51</v>
      </c>
      <c r="E100">
        <v>4.0000000000000001E-3</v>
      </c>
      <c r="F100">
        <v>4.0000000000000001E-3</v>
      </c>
      <c r="G100">
        <v>1E-3</v>
      </c>
      <c r="H100">
        <v>14</v>
      </c>
      <c r="I100">
        <v>19683</v>
      </c>
      <c r="J100">
        <v>71.834000000000003</v>
      </c>
    </row>
    <row r="101" spans="1:10" customFormat="1" x14ac:dyDescent="0.3">
      <c r="A101" t="s">
        <v>19</v>
      </c>
      <c r="B101" t="s">
        <v>147</v>
      </c>
      <c r="C101">
        <v>0.04</v>
      </c>
      <c r="D101" t="s">
        <v>51</v>
      </c>
      <c r="E101">
        <v>3.0000000000000001E-3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customFormat="1" x14ac:dyDescent="0.3">
      <c r="A102">
        <v>107</v>
      </c>
      <c r="B102" t="s">
        <v>124</v>
      </c>
      <c r="C102">
        <v>0.04</v>
      </c>
      <c r="D102" t="s">
        <v>51</v>
      </c>
      <c r="E102">
        <v>3.0000000000000001E-3</v>
      </c>
      <c r="F102">
        <v>4.0000000000000001E-3</v>
      </c>
      <c r="G102">
        <v>1E-3</v>
      </c>
      <c r="H102">
        <v>19.2</v>
      </c>
      <c r="I102">
        <v>59049</v>
      </c>
      <c r="J102">
        <v>221.667</v>
      </c>
    </row>
    <row r="103" spans="1:10" customFormat="1" x14ac:dyDescent="0.3">
      <c r="A103" t="s">
        <v>19</v>
      </c>
      <c r="B103" t="s">
        <v>148</v>
      </c>
      <c r="C103">
        <v>4.3999999999999997E-2</v>
      </c>
      <c r="D103" t="s">
        <v>51</v>
      </c>
      <c r="E103">
        <v>4.0000000000000001E-3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customFormat="1" x14ac:dyDescent="0.3">
      <c r="A104">
        <v>108</v>
      </c>
      <c r="B104" t="s">
        <v>125</v>
      </c>
      <c r="C104">
        <v>4.4999999999999998E-2</v>
      </c>
      <c r="D104" t="s">
        <v>51</v>
      </c>
      <c r="E104">
        <v>4.0000000000000001E-3</v>
      </c>
      <c r="F104">
        <v>5.0000000000000001E-3</v>
      </c>
      <c r="G104">
        <v>1E-3</v>
      </c>
      <c r="H104">
        <v>13.9</v>
      </c>
      <c r="I104">
        <v>177147</v>
      </c>
      <c r="J104">
        <v>874.10500000000002</v>
      </c>
    </row>
    <row r="105" spans="1:10" customFormat="1" x14ac:dyDescent="0.3">
      <c r="A105" t="s">
        <v>19</v>
      </c>
      <c r="B105" t="s">
        <v>149</v>
      </c>
      <c r="C105">
        <v>4.9000000000000002E-2</v>
      </c>
      <c r="E105">
        <v>5.0000000000000001E-3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customFormat="1" x14ac:dyDescent="0.3">
      <c r="A106">
        <v>109</v>
      </c>
      <c r="B106" t="s">
        <v>162</v>
      </c>
      <c r="C106">
        <v>3.9E-2</v>
      </c>
      <c r="D106" t="s">
        <v>51</v>
      </c>
      <c r="E106">
        <v>3.0000000000000001E-3</v>
      </c>
      <c r="F106">
        <v>4.0000000000000001E-3</v>
      </c>
      <c r="G106">
        <v>1E-3</v>
      </c>
      <c r="H106">
        <v>26.6</v>
      </c>
      <c r="I106">
        <v>1</v>
      </c>
      <c r="J106">
        <v>4.0000000000000001E-3</v>
      </c>
    </row>
    <row r="107" spans="1:10" customFormat="1" x14ac:dyDescent="0.3">
      <c r="A107" t="s">
        <v>19</v>
      </c>
      <c r="B107" t="s">
        <v>186</v>
      </c>
      <c r="C107">
        <v>4.4999999999999998E-2</v>
      </c>
      <c r="D107" t="s">
        <v>51</v>
      </c>
      <c r="E107">
        <v>5.0000000000000001E-3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customFormat="1" x14ac:dyDescent="0.3">
      <c r="A108">
        <v>11</v>
      </c>
      <c r="B108" t="s">
        <v>64</v>
      </c>
      <c r="C108">
        <v>4.4999999999999998E-2</v>
      </c>
      <c r="D108" t="s">
        <v>51</v>
      </c>
      <c r="E108">
        <v>4.0000000000000001E-3</v>
      </c>
      <c r="F108">
        <v>5.0000000000000001E-3</v>
      </c>
      <c r="G108">
        <v>1E-3</v>
      </c>
      <c r="H108">
        <v>19.399999999999999</v>
      </c>
      <c r="I108">
        <v>59049</v>
      </c>
      <c r="J108">
        <v>307.70999999999998</v>
      </c>
    </row>
    <row r="109" spans="1:10" customFormat="1" x14ac:dyDescent="0.3">
      <c r="A109" t="s">
        <v>19</v>
      </c>
      <c r="B109" t="s">
        <v>88</v>
      </c>
      <c r="C109">
        <v>5.0999999999999997E-2</v>
      </c>
      <c r="E109">
        <v>6.0000000000000001E-3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customFormat="1" x14ac:dyDescent="0.3">
      <c r="A110">
        <v>110</v>
      </c>
      <c r="B110" t="s">
        <v>163</v>
      </c>
      <c r="C110">
        <v>3.6999999999999998E-2</v>
      </c>
      <c r="D110" t="s">
        <v>51</v>
      </c>
      <c r="E110">
        <v>3.0000000000000001E-3</v>
      </c>
      <c r="F110">
        <v>3.0000000000000001E-3</v>
      </c>
      <c r="G110">
        <v>0</v>
      </c>
      <c r="H110">
        <v>6.1</v>
      </c>
      <c r="I110">
        <v>3</v>
      </c>
      <c r="J110">
        <v>8.0000000000000002E-3</v>
      </c>
    </row>
    <row r="111" spans="1:10" customFormat="1" x14ac:dyDescent="0.3">
      <c r="A111" t="s">
        <v>19</v>
      </c>
      <c r="B111" t="s">
        <v>187</v>
      </c>
      <c r="C111">
        <v>3.7999999999999999E-2</v>
      </c>
      <c r="D111" t="s">
        <v>51</v>
      </c>
      <c r="E111">
        <v>3.0000000000000001E-3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customFormat="1" x14ac:dyDescent="0.3">
      <c r="A112">
        <v>111</v>
      </c>
      <c r="B112" t="s">
        <v>164</v>
      </c>
      <c r="C112">
        <v>3.9E-2</v>
      </c>
      <c r="D112" t="s">
        <v>51</v>
      </c>
      <c r="E112">
        <v>3.0000000000000001E-3</v>
      </c>
      <c r="F112">
        <v>3.0000000000000001E-3</v>
      </c>
      <c r="G112">
        <v>0</v>
      </c>
      <c r="H112">
        <v>1.5</v>
      </c>
      <c r="I112">
        <v>9</v>
      </c>
      <c r="J112">
        <v>2.8000000000000001E-2</v>
      </c>
    </row>
    <row r="113" spans="1:10" customFormat="1" x14ac:dyDescent="0.3">
      <c r="A113" t="s">
        <v>19</v>
      </c>
      <c r="B113" t="s">
        <v>188</v>
      </c>
      <c r="C113">
        <v>0.04</v>
      </c>
      <c r="D113" t="s">
        <v>51</v>
      </c>
      <c r="E113">
        <v>3.0000000000000001E-3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customFormat="1" x14ac:dyDescent="0.3">
      <c r="A114">
        <v>112</v>
      </c>
      <c r="B114" t="s">
        <v>165</v>
      </c>
      <c r="C114">
        <v>4.7E-2</v>
      </c>
      <c r="E114">
        <v>5.0000000000000001E-3</v>
      </c>
      <c r="F114">
        <v>4.0000000000000001E-3</v>
      </c>
      <c r="G114">
        <v>1E-3</v>
      </c>
      <c r="H114">
        <v>31.8</v>
      </c>
      <c r="I114">
        <v>27</v>
      </c>
      <c r="J114">
        <v>0.105</v>
      </c>
    </row>
    <row r="115" spans="1:10" customFormat="1" x14ac:dyDescent="0.3">
      <c r="A115" t="s">
        <v>19</v>
      </c>
      <c r="B115" t="s">
        <v>189</v>
      </c>
      <c r="C115">
        <v>3.9E-2</v>
      </c>
      <c r="D115" t="s">
        <v>51</v>
      </c>
      <c r="E115">
        <v>3.0000000000000001E-3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customFormat="1" x14ac:dyDescent="0.3">
      <c r="A116">
        <v>113</v>
      </c>
      <c r="B116" t="s">
        <v>166</v>
      </c>
      <c r="C116">
        <v>3.7999999999999999E-2</v>
      </c>
      <c r="D116" t="s">
        <v>51</v>
      </c>
      <c r="E116">
        <v>3.0000000000000001E-3</v>
      </c>
      <c r="F116">
        <v>3.0000000000000001E-3</v>
      </c>
      <c r="G116">
        <v>0</v>
      </c>
      <c r="H116">
        <v>2.6</v>
      </c>
      <c r="I116">
        <v>81</v>
      </c>
      <c r="J116">
        <v>0.23899999999999999</v>
      </c>
    </row>
    <row r="117" spans="1:10" customFormat="1" x14ac:dyDescent="0.3">
      <c r="A117" t="s">
        <v>19</v>
      </c>
      <c r="B117" t="s">
        <v>190</v>
      </c>
      <c r="C117">
        <v>3.9E-2</v>
      </c>
      <c r="D117" t="s">
        <v>51</v>
      </c>
      <c r="E117">
        <v>3.0000000000000001E-3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customFormat="1" x14ac:dyDescent="0.3">
      <c r="A118">
        <v>114</v>
      </c>
      <c r="B118" t="s">
        <v>167</v>
      </c>
      <c r="C118">
        <v>4.4999999999999998E-2</v>
      </c>
      <c r="D118" t="s">
        <v>51</v>
      </c>
      <c r="E118">
        <v>4.0000000000000001E-3</v>
      </c>
      <c r="F118">
        <v>4.0000000000000001E-3</v>
      </c>
      <c r="G118">
        <v>1E-3</v>
      </c>
      <c r="H118">
        <v>28</v>
      </c>
      <c r="I118">
        <v>243</v>
      </c>
      <c r="J118">
        <v>0.90300000000000002</v>
      </c>
    </row>
    <row r="119" spans="1:10" customFormat="1" x14ac:dyDescent="0.3">
      <c r="A119" t="s">
        <v>19</v>
      </c>
      <c r="B119" t="s">
        <v>191</v>
      </c>
      <c r="C119">
        <v>3.9E-2</v>
      </c>
      <c r="D119" t="s">
        <v>51</v>
      </c>
      <c r="E119">
        <v>3.0000000000000001E-3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customFormat="1" x14ac:dyDescent="0.3">
      <c r="A120">
        <v>115</v>
      </c>
      <c r="B120" t="s">
        <v>168</v>
      </c>
      <c r="C120">
        <v>0.03</v>
      </c>
      <c r="D120" t="s">
        <v>51</v>
      </c>
      <c r="E120">
        <v>1E-3</v>
      </c>
      <c r="F120">
        <v>1E-3</v>
      </c>
      <c r="G120">
        <v>0</v>
      </c>
      <c r="H120">
        <v>24.7</v>
      </c>
      <c r="I120">
        <v>729</v>
      </c>
      <c r="J120">
        <v>1.024</v>
      </c>
    </row>
    <row r="121" spans="1:10" customFormat="1" x14ac:dyDescent="0.3">
      <c r="A121" t="s">
        <v>19</v>
      </c>
      <c r="B121" t="s">
        <v>192</v>
      </c>
      <c r="C121">
        <v>3.2000000000000001E-2</v>
      </c>
      <c r="D121" t="s">
        <v>51</v>
      </c>
      <c r="E121">
        <v>2E-3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customFormat="1" x14ac:dyDescent="0.3">
      <c r="A122">
        <v>116</v>
      </c>
      <c r="B122" t="s">
        <v>169</v>
      </c>
      <c r="C122">
        <v>3.6999999999999998E-2</v>
      </c>
      <c r="D122" t="s">
        <v>51</v>
      </c>
      <c r="E122">
        <v>3.0000000000000001E-3</v>
      </c>
      <c r="F122">
        <v>2E-3</v>
      </c>
      <c r="G122">
        <v>0</v>
      </c>
      <c r="H122">
        <v>21.3</v>
      </c>
      <c r="I122">
        <v>2187</v>
      </c>
      <c r="J122">
        <v>4.8780000000000001</v>
      </c>
    </row>
    <row r="123" spans="1:10" customFormat="1" x14ac:dyDescent="0.3">
      <c r="A123" t="s">
        <v>19</v>
      </c>
      <c r="B123" t="s">
        <v>193</v>
      </c>
      <c r="C123">
        <v>3.4000000000000002E-2</v>
      </c>
      <c r="D123" t="s">
        <v>51</v>
      </c>
      <c r="E123">
        <v>2E-3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customFormat="1" x14ac:dyDescent="0.3">
      <c r="A124">
        <v>117</v>
      </c>
      <c r="B124" t="s">
        <v>170</v>
      </c>
      <c r="C124">
        <v>3.6999999999999998E-2</v>
      </c>
      <c r="D124" t="s">
        <v>51</v>
      </c>
      <c r="E124">
        <v>3.0000000000000001E-3</v>
      </c>
      <c r="F124">
        <v>3.0000000000000001E-3</v>
      </c>
      <c r="G124">
        <v>1E-3</v>
      </c>
      <c r="H124">
        <v>18.5</v>
      </c>
      <c r="I124">
        <v>6561</v>
      </c>
      <c r="J124">
        <v>19.856999999999999</v>
      </c>
    </row>
    <row r="125" spans="1:10" customFormat="1" x14ac:dyDescent="0.3">
      <c r="A125" t="s">
        <v>19</v>
      </c>
      <c r="B125" t="s">
        <v>194</v>
      </c>
      <c r="C125">
        <v>4.1000000000000002E-2</v>
      </c>
      <c r="D125" t="s">
        <v>51</v>
      </c>
      <c r="E125">
        <v>3.0000000000000001E-3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customFormat="1" x14ac:dyDescent="0.3">
      <c r="A126">
        <v>118</v>
      </c>
      <c r="B126" t="s">
        <v>171</v>
      </c>
      <c r="C126">
        <v>3.7999999999999999E-2</v>
      </c>
      <c r="D126" t="s">
        <v>51</v>
      </c>
      <c r="E126">
        <v>3.0000000000000001E-3</v>
      </c>
      <c r="F126">
        <v>3.0000000000000001E-3</v>
      </c>
      <c r="G126">
        <v>0</v>
      </c>
      <c r="H126">
        <v>12.1</v>
      </c>
      <c r="I126">
        <v>19683</v>
      </c>
      <c r="J126">
        <v>60.828000000000003</v>
      </c>
    </row>
    <row r="127" spans="1:10" customFormat="1" x14ac:dyDescent="0.3">
      <c r="A127" t="s">
        <v>19</v>
      </c>
      <c r="B127" t="s">
        <v>195</v>
      </c>
      <c r="C127">
        <v>0.04</v>
      </c>
      <c r="D127" t="s">
        <v>51</v>
      </c>
      <c r="E127">
        <v>3.0000000000000001E-3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customFormat="1" x14ac:dyDescent="0.3">
      <c r="A128">
        <v>119</v>
      </c>
      <c r="B128" t="s">
        <v>172</v>
      </c>
      <c r="C128">
        <v>3.5999999999999997E-2</v>
      </c>
      <c r="D128" t="s">
        <v>51</v>
      </c>
      <c r="E128">
        <v>2E-3</v>
      </c>
      <c r="F128">
        <v>3.0000000000000001E-3</v>
      </c>
      <c r="G128">
        <v>2E-3</v>
      </c>
      <c r="H128">
        <v>44.6</v>
      </c>
      <c r="I128">
        <v>59049</v>
      </c>
      <c r="J128">
        <v>202.92599999999999</v>
      </c>
    </row>
    <row r="129" spans="1:10" customFormat="1" x14ac:dyDescent="0.3">
      <c r="A129" t="s">
        <v>19</v>
      </c>
      <c r="B129" t="s">
        <v>196</v>
      </c>
      <c r="C129">
        <v>4.4999999999999998E-2</v>
      </c>
      <c r="D129" t="s">
        <v>51</v>
      </c>
      <c r="E129">
        <v>5.0000000000000001E-3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customFormat="1" x14ac:dyDescent="0.3">
      <c r="A130">
        <v>12</v>
      </c>
      <c r="B130" t="s">
        <v>65</v>
      </c>
      <c r="C130">
        <v>4.2999999999999997E-2</v>
      </c>
      <c r="D130" t="s">
        <v>51</v>
      </c>
      <c r="E130">
        <v>4.0000000000000001E-3</v>
      </c>
      <c r="F130">
        <v>4.0000000000000001E-3</v>
      </c>
      <c r="G130">
        <v>0</v>
      </c>
      <c r="H130">
        <v>8.1</v>
      </c>
      <c r="I130">
        <v>177147</v>
      </c>
      <c r="J130">
        <v>749.447</v>
      </c>
    </row>
    <row r="131" spans="1:10" customFormat="1" x14ac:dyDescent="0.3">
      <c r="A131" t="s">
        <v>19</v>
      </c>
      <c r="B131" t="s">
        <v>89</v>
      </c>
      <c r="C131">
        <v>4.4999999999999998E-2</v>
      </c>
      <c r="D131" t="s">
        <v>51</v>
      </c>
      <c r="E131">
        <v>4.0000000000000001E-3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customFormat="1" x14ac:dyDescent="0.3">
      <c r="A132">
        <v>120</v>
      </c>
      <c r="B132" t="s">
        <v>173</v>
      </c>
      <c r="C132">
        <v>3.1E-2</v>
      </c>
      <c r="D132" t="s">
        <v>51</v>
      </c>
      <c r="E132">
        <v>1E-3</v>
      </c>
      <c r="F132">
        <v>2E-3</v>
      </c>
      <c r="G132">
        <v>1E-3</v>
      </c>
      <c r="H132">
        <v>41.8</v>
      </c>
      <c r="I132">
        <v>177147</v>
      </c>
      <c r="J132">
        <v>345.09300000000002</v>
      </c>
    </row>
    <row r="133" spans="1:10" customFormat="1" x14ac:dyDescent="0.3">
      <c r="A133" t="s">
        <v>19</v>
      </c>
      <c r="B133" t="s">
        <v>197</v>
      </c>
      <c r="C133">
        <v>3.6999999999999998E-2</v>
      </c>
      <c r="D133" t="s">
        <v>51</v>
      </c>
      <c r="E133">
        <v>3.0000000000000001E-3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customFormat="1" x14ac:dyDescent="0.3">
      <c r="A134">
        <v>121</v>
      </c>
      <c r="B134" t="s">
        <v>210</v>
      </c>
      <c r="C134">
        <v>4.3999999999999997E-2</v>
      </c>
      <c r="D134" t="s">
        <v>51</v>
      </c>
      <c r="E134">
        <v>4.0000000000000001E-3</v>
      </c>
      <c r="F134">
        <v>4.0000000000000001E-3</v>
      </c>
      <c r="G134">
        <v>1E-3</v>
      </c>
      <c r="H134">
        <v>24</v>
      </c>
      <c r="I134">
        <v>1</v>
      </c>
      <c r="J134">
        <v>4.0000000000000001E-3</v>
      </c>
    </row>
    <row r="135" spans="1:10" customFormat="1" x14ac:dyDescent="0.3">
      <c r="A135" t="s">
        <v>19</v>
      </c>
      <c r="B135" t="s">
        <v>234</v>
      </c>
      <c r="C135">
        <v>3.9E-2</v>
      </c>
      <c r="D135" t="s">
        <v>51</v>
      </c>
      <c r="E135">
        <v>3.0000000000000001E-3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customFormat="1" x14ac:dyDescent="0.3">
      <c r="A136">
        <v>122</v>
      </c>
      <c r="B136" t="s">
        <v>211</v>
      </c>
      <c r="C136">
        <v>4.2000000000000003E-2</v>
      </c>
      <c r="D136" t="s">
        <v>51</v>
      </c>
      <c r="E136">
        <v>4.0000000000000001E-3</v>
      </c>
      <c r="F136">
        <v>4.0000000000000001E-3</v>
      </c>
      <c r="G136">
        <v>1E-3</v>
      </c>
      <c r="H136">
        <v>13.3</v>
      </c>
      <c r="I136">
        <v>3</v>
      </c>
      <c r="J136">
        <v>1.2999999999999999E-2</v>
      </c>
    </row>
    <row r="137" spans="1:10" customFormat="1" x14ac:dyDescent="0.3">
      <c r="A137" t="s">
        <v>19</v>
      </c>
      <c r="B137" t="s">
        <v>235</v>
      </c>
      <c r="C137">
        <v>4.5999999999999999E-2</v>
      </c>
      <c r="D137" t="s">
        <v>51</v>
      </c>
      <c r="E137">
        <v>5.0000000000000001E-3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customFormat="1" x14ac:dyDescent="0.3">
      <c r="A138">
        <v>123</v>
      </c>
      <c r="B138" t="s">
        <v>212</v>
      </c>
      <c r="C138">
        <v>3.9E-2</v>
      </c>
      <c r="D138" t="s">
        <v>51</v>
      </c>
      <c r="E138">
        <v>3.0000000000000001E-3</v>
      </c>
      <c r="F138">
        <v>3.0000000000000001E-3</v>
      </c>
      <c r="G138">
        <v>0</v>
      </c>
      <c r="H138">
        <v>2.1</v>
      </c>
      <c r="I138">
        <v>9</v>
      </c>
      <c r="J138">
        <v>2.7E-2</v>
      </c>
    </row>
    <row r="139" spans="1:10" customFormat="1" x14ac:dyDescent="0.3">
      <c r="A139" t="s">
        <v>19</v>
      </c>
      <c r="B139" t="s">
        <v>236</v>
      </c>
      <c r="C139">
        <v>3.9E-2</v>
      </c>
      <c r="D139" t="s">
        <v>51</v>
      </c>
      <c r="E139">
        <v>3.0000000000000001E-3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customFormat="1" x14ac:dyDescent="0.3">
      <c r="A140">
        <v>124</v>
      </c>
      <c r="B140" t="s">
        <v>213</v>
      </c>
      <c r="C140">
        <v>4.1000000000000002E-2</v>
      </c>
      <c r="D140" t="s">
        <v>51</v>
      </c>
      <c r="E140">
        <v>4.0000000000000001E-3</v>
      </c>
      <c r="F140">
        <v>4.0000000000000001E-3</v>
      </c>
      <c r="G140">
        <v>1E-3</v>
      </c>
      <c r="H140">
        <v>25</v>
      </c>
      <c r="I140">
        <v>27</v>
      </c>
      <c r="J140">
        <v>0.11700000000000001</v>
      </c>
    </row>
    <row r="141" spans="1:10" customFormat="1" x14ac:dyDescent="0.3">
      <c r="A141" t="s">
        <v>19</v>
      </c>
      <c r="B141" t="s">
        <v>237</v>
      </c>
      <c r="C141">
        <v>4.8000000000000001E-2</v>
      </c>
      <c r="E141">
        <v>5.0000000000000001E-3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customFormat="1" x14ac:dyDescent="0.3">
      <c r="A142">
        <v>125</v>
      </c>
      <c r="B142" t="s">
        <v>214</v>
      </c>
      <c r="C142">
        <v>3.9E-2</v>
      </c>
      <c r="D142" t="s">
        <v>51</v>
      </c>
      <c r="E142">
        <v>3.0000000000000001E-3</v>
      </c>
      <c r="F142">
        <v>3.0000000000000001E-3</v>
      </c>
      <c r="G142">
        <v>0</v>
      </c>
      <c r="H142">
        <v>3.6</v>
      </c>
      <c r="I142">
        <v>81</v>
      </c>
      <c r="J142">
        <v>0.248</v>
      </c>
    </row>
    <row r="143" spans="1:10" customFormat="1" x14ac:dyDescent="0.3">
      <c r="A143" t="s">
        <v>19</v>
      </c>
      <c r="B143" t="s">
        <v>238</v>
      </c>
      <c r="C143">
        <v>3.9E-2</v>
      </c>
      <c r="D143" t="s">
        <v>51</v>
      </c>
      <c r="E143">
        <v>3.0000000000000001E-3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customFormat="1" x14ac:dyDescent="0.3">
      <c r="A144">
        <v>126</v>
      </c>
      <c r="B144" t="s">
        <v>215</v>
      </c>
      <c r="C144">
        <v>3.9E-2</v>
      </c>
      <c r="D144" t="s">
        <v>51</v>
      </c>
      <c r="E144">
        <v>3.0000000000000001E-3</v>
      </c>
      <c r="F144">
        <v>3.0000000000000001E-3</v>
      </c>
      <c r="G144">
        <v>0</v>
      </c>
      <c r="H144">
        <v>0.5</v>
      </c>
      <c r="I144">
        <v>243</v>
      </c>
      <c r="J144">
        <v>0.748</v>
      </c>
    </row>
    <row r="145" spans="1:10" customFormat="1" x14ac:dyDescent="0.3">
      <c r="A145" t="s">
        <v>19</v>
      </c>
      <c r="B145" t="s">
        <v>239</v>
      </c>
      <c r="C145">
        <v>3.9E-2</v>
      </c>
      <c r="D145" t="s">
        <v>51</v>
      </c>
      <c r="E145">
        <v>3.0000000000000001E-3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customFormat="1" x14ac:dyDescent="0.3">
      <c r="A146">
        <v>127</v>
      </c>
      <c r="B146" t="s">
        <v>216</v>
      </c>
      <c r="C146">
        <v>3.9E-2</v>
      </c>
      <c r="D146" t="s">
        <v>51</v>
      </c>
      <c r="E146">
        <v>3.0000000000000001E-3</v>
      </c>
      <c r="F146">
        <v>3.0000000000000001E-3</v>
      </c>
      <c r="G146">
        <v>0</v>
      </c>
      <c r="H146">
        <v>4.0999999999999996</v>
      </c>
      <c r="I146">
        <v>729</v>
      </c>
      <c r="J146">
        <v>2.2200000000000002</v>
      </c>
    </row>
    <row r="147" spans="1:10" customFormat="1" x14ac:dyDescent="0.3">
      <c r="A147" t="s">
        <v>19</v>
      </c>
      <c r="B147" t="s">
        <v>240</v>
      </c>
      <c r="C147">
        <v>3.9E-2</v>
      </c>
      <c r="D147" t="s">
        <v>51</v>
      </c>
      <c r="E147">
        <v>3.0000000000000001E-3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customFormat="1" x14ac:dyDescent="0.3">
      <c r="A148">
        <v>128</v>
      </c>
      <c r="B148" t="s">
        <v>217</v>
      </c>
      <c r="C148">
        <v>0.04</v>
      </c>
      <c r="D148" t="s">
        <v>51</v>
      </c>
      <c r="E148">
        <v>3.0000000000000001E-3</v>
      </c>
      <c r="F148">
        <v>3.0000000000000001E-3</v>
      </c>
      <c r="G148">
        <v>0</v>
      </c>
      <c r="H148">
        <v>2.4</v>
      </c>
      <c r="I148">
        <v>2187</v>
      </c>
      <c r="J148">
        <v>7.1669999999999998</v>
      </c>
    </row>
    <row r="149" spans="1:10" customFormat="1" x14ac:dyDescent="0.3">
      <c r="A149" t="s">
        <v>19</v>
      </c>
      <c r="B149" t="s">
        <v>241</v>
      </c>
      <c r="C149">
        <v>0.04</v>
      </c>
      <c r="D149" t="s">
        <v>51</v>
      </c>
      <c r="E149">
        <v>3.0000000000000001E-3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customFormat="1" x14ac:dyDescent="0.3">
      <c r="A150">
        <v>129</v>
      </c>
      <c r="B150" t="s">
        <v>218</v>
      </c>
      <c r="C150">
        <v>3.6999999999999998E-2</v>
      </c>
      <c r="D150" t="s">
        <v>51</v>
      </c>
      <c r="E150">
        <v>3.0000000000000001E-3</v>
      </c>
      <c r="F150">
        <v>2E-3</v>
      </c>
      <c r="G150">
        <v>1E-3</v>
      </c>
      <c r="H150">
        <v>24.5</v>
      </c>
      <c r="I150">
        <v>6561</v>
      </c>
      <c r="J150">
        <v>14.711</v>
      </c>
    </row>
    <row r="151" spans="1:10" customFormat="1" x14ac:dyDescent="0.3">
      <c r="A151" t="s">
        <v>19</v>
      </c>
      <c r="B151" t="s">
        <v>242</v>
      </c>
      <c r="C151">
        <v>3.3000000000000002E-2</v>
      </c>
      <c r="D151" t="s">
        <v>51</v>
      </c>
      <c r="E151">
        <v>2E-3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customFormat="1" x14ac:dyDescent="0.3">
      <c r="A152">
        <v>13</v>
      </c>
      <c r="B152" t="s">
        <v>102</v>
      </c>
      <c r="C152">
        <v>2.339</v>
      </c>
      <c r="E152">
        <v>2.2530000000000001</v>
      </c>
      <c r="F152">
        <v>2.0409999999999999</v>
      </c>
      <c r="G152">
        <v>0.29899999999999999</v>
      </c>
      <c r="H152">
        <v>14.7</v>
      </c>
      <c r="I152">
        <v>1</v>
      </c>
      <c r="J152">
        <v>2.0409999999999999</v>
      </c>
    </row>
    <row r="153" spans="1:10" customFormat="1" x14ac:dyDescent="0.3">
      <c r="A153" t="s">
        <v>19</v>
      </c>
      <c r="B153" t="s">
        <v>126</v>
      </c>
      <c r="C153">
        <v>2.15</v>
      </c>
      <c r="E153">
        <v>1.83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customFormat="1" x14ac:dyDescent="0.3">
      <c r="A154">
        <v>130</v>
      </c>
      <c r="B154" t="s">
        <v>219</v>
      </c>
      <c r="C154">
        <v>3.9E-2</v>
      </c>
      <c r="D154" t="s">
        <v>51</v>
      </c>
      <c r="E154">
        <v>3.0000000000000001E-3</v>
      </c>
      <c r="F154">
        <v>3.0000000000000001E-3</v>
      </c>
      <c r="G154">
        <v>0</v>
      </c>
      <c r="H154">
        <v>3.9</v>
      </c>
      <c r="I154">
        <v>19683</v>
      </c>
      <c r="J154">
        <v>62.537999999999997</v>
      </c>
    </row>
    <row r="155" spans="1:10" customFormat="1" x14ac:dyDescent="0.3">
      <c r="A155" t="s">
        <v>19</v>
      </c>
      <c r="B155" t="s">
        <v>243</v>
      </c>
      <c r="C155">
        <v>0.04</v>
      </c>
      <c r="D155" t="s">
        <v>51</v>
      </c>
      <c r="E155">
        <v>3.0000000000000001E-3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customFormat="1" x14ac:dyDescent="0.3">
      <c r="A156">
        <v>131</v>
      </c>
      <c r="B156" t="s">
        <v>220</v>
      </c>
      <c r="C156">
        <v>4.3999999999999997E-2</v>
      </c>
      <c r="D156" t="s">
        <v>51</v>
      </c>
      <c r="E156">
        <v>4.0000000000000001E-3</v>
      </c>
      <c r="F156">
        <v>3.0000000000000001E-3</v>
      </c>
      <c r="G156">
        <v>1E-3</v>
      </c>
      <c r="H156">
        <v>27.5</v>
      </c>
      <c r="I156">
        <v>59049</v>
      </c>
      <c r="J156">
        <v>203.96199999999999</v>
      </c>
    </row>
    <row r="157" spans="1:10" customFormat="1" x14ac:dyDescent="0.3">
      <c r="A157" t="s">
        <v>19</v>
      </c>
      <c r="B157" t="s">
        <v>244</v>
      </c>
      <c r="C157">
        <v>3.7999999999999999E-2</v>
      </c>
      <c r="D157" t="s">
        <v>51</v>
      </c>
      <c r="E157">
        <v>3.0000000000000001E-3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customFormat="1" x14ac:dyDescent="0.3">
      <c r="A158">
        <v>132</v>
      </c>
      <c r="B158" t="s">
        <v>221</v>
      </c>
      <c r="C158">
        <v>3.3000000000000002E-2</v>
      </c>
      <c r="D158" t="s">
        <v>51</v>
      </c>
      <c r="E158">
        <v>2E-3</v>
      </c>
      <c r="F158">
        <v>2E-3</v>
      </c>
      <c r="G158">
        <v>0</v>
      </c>
      <c r="H158">
        <v>21.5</v>
      </c>
      <c r="I158">
        <v>177147</v>
      </c>
      <c r="J158">
        <v>361.78100000000001</v>
      </c>
    </row>
    <row r="159" spans="1:10" customFormat="1" x14ac:dyDescent="0.3">
      <c r="A159" t="s">
        <v>19</v>
      </c>
      <c r="B159" t="s">
        <v>245</v>
      </c>
      <c r="C159">
        <v>3.5999999999999997E-2</v>
      </c>
      <c r="D159" t="s">
        <v>51</v>
      </c>
      <c r="E159">
        <v>2E-3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customFormat="1" x14ac:dyDescent="0.3">
      <c r="A160">
        <v>133</v>
      </c>
      <c r="B160" t="s">
        <v>258</v>
      </c>
      <c r="C160">
        <v>4.3999999999999997E-2</v>
      </c>
      <c r="D160" t="s">
        <v>51</v>
      </c>
      <c r="E160">
        <v>4.0000000000000001E-3</v>
      </c>
      <c r="F160">
        <v>5.0000000000000001E-3</v>
      </c>
      <c r="G160">
        <v>1E-3</v>
      </c>
      <c r="H160">
        <v>11.2</v>
      </c>
      <c r="I160">
        <v>1</v>
      </c>
      <c r="J160">
        <v>5.0000000000000001E-3</v>
      </c>
    </row>
    <row r="161" spans="1:10" customFormat="1" x14ac:dyDescent="0.3">
      <c r="A161" t="s">
        <v>19</v>
      </c>
      <c r="B161" t="s">
        <v>282</v>
      </c>
      <c r="C161">
        <v>4.7E-2</v>
      </c>
      <c r="E161">
        <v>5.0000000000000001E-3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customFormat="1" x14ac:dyDescent="0.3">
      <c r="A162">
        <v>134</v>
      </c>
      <c r="B162" t="s">
        <v>259</v>
      </c>
      <c r="C162">
        <v>4.2000000000000003E-2</v>
      </c>
      <c r="D162" t="s">
        <v>51</v>
      </c>
      <c r="E162">
        <v>4.0000000000000001E-3</v>
      </c>
      <c r="F162">
        <v>4.0000000000000001E-3</v>
      </c>
      <c r="G162">
        <v>1E-3</v>
      </c>
      <c r="H162">
        <v>16.3</v>
      </c>
      <c r="I162">
        <v>3</v>
      </c>
      <c r="J162">
        <v>1.2E-2</v>
      </c>
    </row>
    <row r="163" spans="1:10" customFormat="1" x14ac:dyDescent="0.3">
      <c r="A163" t="s">
        <v>19</v>
      </c>
      <c r="B163" t="s">
        <v>283</v>
      </c>
      <c r="C163">
        <v>4.5999999999999999E-2</v>
      </c>
      <c r="D163" t="s">
        <v>51</v>
      </c>
      <c r="E163">
        <v>5.0000000000000001E-3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customFormat="1" x14ac:dyDescent="0.3">
      <c r="A164">
        <v>135</v>
      </c>
      <c r="B164" t="s">
        <v>260</v>
      </c>
      <c r="C164">
        <v>3.9E-2</v>
      </c>
      <c r="D164" t="s">
        <v>51</v>
      </c>
      <c r="E164">
        <v>3.0000000000000001E-3</v>
      </c>
      <c r="F164">
        <v>3.0000000000000001E-3</v>
      </c>
      <c r="G164">
        <v>0</v>
      </c>
      <c r="H164">
        <v>4</v>
      </c>
      <c r="I164">
        <v>9</v>
      </c>
      <c r="J164">
        <v>2.8000000000000001E-2</v>
      </c>
    </row>
    <row r="165" spans="1:10" customFormat="1" x14ac:dyDescent="0.3">
      <c r="A165" t="s">
        <v>19</v>
      </c>
      <c r="B165" t="s">
        <v>284</v>
      </c>
      <c r="C165">
        <v>0.04</v>
      </c>
      <c r="D165" t="s">
        <v>51</v>
      </c>
      <c r="E165">
        <v>3.0000000000000001E-3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customFormat="1" x14ac:dyDescent="0.3">
      <c r="A166">
        <v>136</v>
      </c>
      <c r="B166" t="s">
        <v>261</v>
      </c>
      <c r="C166">
        <v>0.04</v>
      </c>
      <c r="D166" t="s">
        <v>51</v>
      </c>
      <c r="E166">
        <v>3.0000000000000001E-3</v>
      </c>
      <c r="F166">
        <v>3.0000000000000001E-3</v>
      </c>
      <c r="G166">
        <v>0</v>
      </c>
      <c r="H166">
        <v>5.8</v>
      </c>
      <c r="I166">
        <v>27</v>
      </c>
      <c r="J166">
        <v>8.6999999999999994E-2</v>
      </c>
    </row>
    <row r="167" spans="1:10" customFormat="1" x14ac:dyDescent="0.3">
      <c r="A167" t="s">
        <v>19</v>
      </c>
      <c r="B167" t="s">
        <v>285</v>
      </c>
      <c r="C167">
        <v>3.9E-2</v>
      </c>
      <c r="D167" t="s">
        <v>51</v>
      </c>
      <c r="E167">
        <v>3.0000000000000001E-3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customFormat="1" x14ac:dyDescent="0.3">
      <c r="A168">
        <v>137</v>
      </c>
      <c r="B168" t="s">
        <v>262</v>
      </c>
      <c r="C168">
        <v>3.9E-2</v>
      </c>
      <c r="D168" t="s">
        <v>51</v>
      </c>
      <c r="E168">
        <v>3.0000000000000001E-3</v>
      </c>
      <c r="F168">
        <v>3.0000000000000001E-3</v>
      </c>
      <c r="G168">
        <v>0</v>
      </c>
      <c r="H168">
        <v>1.6</v>
      </c>
      <c r="I168">
        <v>81</v>
      </c>
      <c r="J168">
        <v>0.24199999999999999</v>
      </c>
    </row>
    <row r="169" spans="1:10" customFormat="1" x14ac:dyDescent="0.3">
      <c r="A169" t="s">
        <v>19</v>
      </c>
      <c r="B169" t="s">
        <v>286</v>
      </c>
      <c r="C169">
        <v>3.9E-2</v>
      </c>
      <c r="D169" t="s">
        <v>51</v>
      </c>
      <c r="E169">
        <v>3.0000000000000001E-3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customFormat="1" x14ac:dyDescent="0.3">
      <c r="A170">
        <v>138</v>
      </c>
      <c r="B170" t="s">
        <v>263</v>
      </c>
      <c r="C170">
        <v>3.9E-2</v>
      </c>
      <c r="D170" t="s">
        <v>51</v>
      </c>
      <c r="E170">
        <v>3.0000000000000001E-3</v>
      </c>
      <c r="F170">
        <v>3.0000000000000001E-3</v>
      </c>
      <c r="G170">
        <v>0</v>
      </c>
      <c r="H170">
        <v>5.3</v>
      </c>
      <c r="I170">
        <v>243</v>
      </c>
      <c r="J170">
        <v>0.71299999999999997</v>
      </c>
    </row>
    <row r="171" spans="1:10" customFormat="1" x14ac:dyDescent="0.3">
      <c r="A171" t="s">
        <v>19</v>
      </c>
      <c r="B171" t="s">
        <v>287</v>
      </c>
      <c r="C171">
        <v>3.7999999999999999E-2</v>
      </c>
      <c r="D171" t="s">
        <v>51</v>
      </c>
      <c r="E171">
        <v>3.0000000000000001E-3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customFormat="1" x14ac:dyDescent="0.3">
      <c r="A172">
        <v>139</v>
      </c>
      <c r="B172" t="s">
        <v>264</v>
      </c>
      <c r="C172">
        <v>3.6999999999999998E-2</v>
      </c>
      <c r="D172" t="s">
        <v>51</v>
      </c>
      <c r="E172">
        <v>3.0000000000000001E-3</v>
      </c>
      <c r="F172">
        <v>3.0000000000000001E-3</v>
      </c>
      <c r="G172">
        <v>0</v>
      </c>
      <c r="H172">
        <v>14.3</v>
      </c>
      <c r="I172">
        <v>729</v>
      </c>
      <c r="J172">
        <v>2.133</v>
      </c>
    </row>
    <row r="173" spans="1:10" customFormat="1" x14ac:dyDescent="0.3">
      <c r="A173" t="s">
        <v>19</v>
      </c>
      <c r="B173" t="s">
        <v>288</v>
      </c>
      <c r="C173">
        <v>0.04</v>
      </c>
      <c r="D173" t="s">
        <v>51</v>
      </c>
      <c r="E173">
        <v>3.0000000000000001E-3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customFormat="1" x14ac:dyDescent="0.3">
      <c r="A174">
        <v>14</v>
      </c>
      <c r="B174" t="s">
        <v>103</v>
      </c>
      <c r="C174">
        <v>0.47699999999999998</v>
      </c>
      <c r="E174">
        <v>0.16500000000000001</v>
      </c>
      <c r="F174">
        <v>0.17699999999999999</v>
      </c>
      <c r="G174">
        <v>1.7999999999999999E-2</v>
      </c>
      <c r="H174">
        <v>10</v>
      </c>
      <c r="I174">
        <v>3</v>
      </c>
      <c r="J174">
        <v>0.53200000000000003</v>
      </c>
    </row>
    <row r="175" spans="1:10" customFormat="1" x14ac:dyDescent="0.3">
      <c r="A175" t="s">
        <v>19</v>
      </c>
      <c r="B175" t="s">
        <v>127</v>
      </c>
      <c r="C175">
        <v>0.52900000000000003</v>
      </c>
      <c r="E175">
        <v>0.19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customFormat="1" x14ac:dyDescent="0.3">
      <c r="A176">
        <v>140</v>
      </c>
      <c r="B176" t="s">
        <v>265</v>
      </c>
      <c r="C176">
        <v>3.7999999999999999E-2</v>
      </c>
      <c r="D176" t="s">
        <v>51</v>
      </c>
      <c r="E176">
        <v>3.0000000000000001E-3</v>
      </c>
      <c r="F176">
        <v>3.0000000000000001E-3</v>
      </c>
      <c r="G176">
        <v>0</v>
      </c>
      <c r="H176">
        <v>0.6</v>
      </c>
      <c r="I176">
        <v>2187</v>
      </c>
      <c r="J176">
        <v>6.0140000000000002</v>
      </c>
    </row>
    <row r="177" spans="1:10" customFormat="1" x14ac:dyDescent="0.3">
      <c r="A177" t="s">
        <v>19</v>
      </c>
      <c r="B177" t="s">
        <v>289</v>
      </c>
      <c r="C177">
        <v>3.7999999999999999E-2</v>
      </c>
      <c r="D177" t="s">
        <v>51</v>
      </c>
      <c r="E177">
        <v>3.0000000000000001E-3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customFormat="1" x14ac:dyDescent="0.3">
      <c r="A178">
        <v>141</v>
      </c>
      <c r="B178" t="s">
        <v>266</v>
      </c>
      <c r="C178">
        <v>3.5999999999999997E-2</v>
      </c>
      <c r="D178" t="s">
        <v>51</v>
      </c>
      <c r="E178">
        <v>2E-3</v>
      </c>
      <c r="F178">
        <v>3.0000000000000001E-3</v>
      </c>
      <c r="G178">
        <v>0</v>
      </c>
      <c r="H178">
        <v>7.1</v>
      </c>
      <c r="I178">
        <v>6561</v>
      </c>
      <c r="J178">
        <v>16.702000000000002</v>
      </c>
    </row>
    <row r="179" spans="1:10" customFormat="1" x14ac:dyDescent="0.3">
      <c r="A179" t="s">
        <v>19</v>
      </c>
      <c r="B179" t="s">
        <v>290</v>
      </c>
      <c r="C179">
        <v>3.6999999999999998E-2</v>
      </c>
      <c r="D179" t="s">
        <v>51</v>
      </c>
      <c r="E179">
        <v>3.0000000000000001E-3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customFormat="1" x14ac:dyDescent="0.3">
      <c r="A180">
        <v>142</v>
      </c>
      <c r="B180" t="s">
        <v>267</v>
      </c>
      <c r="C180">
        <v>3.2000000000000001E-2</v>
      </c>
      <c r="D180" t="s">
        <v>51</v>
      </c>
      <c r="E180">
        <v>2E-3</v>
      </c>
      <c r="F180">
        <v>3.0000000000000001E-3</v>
      </c>
      <c r="G180">
        <v>2E-3</v>
      </c>
      <c r="H180">
        <v>59.1</v>
      </c>
      <c r="I180">
        <v>19683</v>
      </c>
      <c r="J180">
        <v>54.421999999999997</v>
      </c>
    </row>
    <row r="181" spans="1:10" customFormat="1" x14ac:dyDescent="0.3">
      <c r="A181" t="s">
        <v>19</v>
      </c>
      <c r="B181" t="s">
        <v>291</v>
      </c>
      <c r="C181">
        <v>4.2999999999999997E-2</v>
      </c>
      <c r="D181" t="s">
        <v>51</v>
      </c>
      <c r="E181">
        <v>4.0000000000000001E-3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customFormat="1" x14ac:dyDescent="0.3">
      <c r="A182">
        <v>143</v>
      </c>
      <c r="B182" t="s">
        <v>268</v>
      </c>
      <c r="C182">
        <v>4.1000000000000002E-2</v>
      </c>
      <c r="D182" t="s">
        <v>51</v>
      </c>
      <c r="E182">
        <v>3.0000000000000001E-3</v>
      </c>
      <c r="F182">
        <v>4.0000000000000001E-3</v>
      </c>
      <c r="G182">
        <v>0</v>
      </c>
      <c r="H182">
        <v>5.3</v>
      </c>
      <c r="I182">
        <v>59049</v>
      </c>
      <c r="J182">
        <v>211.37100000000001</v>
      </c>
    </row>
    <row r="183" spans="1:10" customFormat="1" x14ac:dyDescent="0.3">
      <c r="A183" t="s">
        <v>19</v>
      </c>
      <c r="B183" t="s">
        <v>292</v>
      </c>
      <c r="C183">
        <v>4.2000000000000003E-2</v>
      </c>
      <c r="D183" t="s">
        <v>51</v>
      </c>
      <c r="E183">
        <v>4.0000000000000001E-3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customFormat="1" x14ac:dyDescent="0.3">
      <c r="A184">
        <v>144</v>
      </c>
      <c r="B184" t="s">
        <v>269</v>
      </c>
      <c r="C184">
        <v>3.9E-2</v>
      </c>
      <c r="D184" t="s">
        <v>51</v>
      </c>
      <c r="E184">
        <v>3.0000000000000001E-3</v>
      </c>
      <c r="F184">
        <v>3.0000000000000001E-3</v>
      </c>
      <c r="G184">
        <v>0</v>
      </c>
      <c r="H184">
        <v>18.5</v>
      </c>
      <c r="I184">
        <v>177147</v>
      </c>
      <c r="J184">
        <v>466.66500000000002</v>
      </c>
    </row>
    <row r="185" spans="1:10" customFormat="1" x14ac:dyDescent="0.3">
      <c r="A185" t="s">
        <v>19</v>
      </c>
      <c r="B185" t="s">
        <v>293</v>
      </c>
      <c r="C185">
        <v>3.5000000000000003E-2</v>
      </c>
      <c r="D185" t="s">
        <v>51</v>
      </c>
      <c r="E185">
        <v>2E-3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customFormat="1" x14ac:dyDescent="0.3">
      <c r="A186">
        <v>145</v>
      </c>
      <c r="B186" t="s">
        <v>306</v>
      </c>
      <c r="C186">
        <v>0.04</v>
      </c>
      <c r="D186" t="s">
        <v>51</v>
      </c>
      <c r="E186">
        <v>3.0000000000000001E-3</v>
      </c>
      <c r="F186">
        <v>3.0000000000000001E-3</v>
      </c>
      <c r="G186">
        <v>0</v>
      </c>
      <c r="H186">
        <v>7.1</v>
      </c>
      <c r="I186">
        <v>1</v>
      </c>
      <c r="J186">
        <v>3.0000000000000001E-3</v>
      </c>
    </row>
    <row r="187" spans="1:10" customFormat="1" x14ac:dyDescent="0.3">
      <c r="A187" t="s">
        <v>19</v>
      </c>
      <c r="B187" t="s">
        <v>330</v>
      </c>
      <c r="C187">
        <v>3.7999999999999999E-2</v>
      </c>
      <c r="D187" t="s">
        <v>51</v>
      </c>
      <c r="E187">
        <v>3.0000000000000001E-3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customFormat="1" x14ac:dyDescent="0.3">
      <c r="A188">
        <v>146</v>
      </c>
      <c r="B188" t="s">
        <v>307</v>
      </c>
      <c r="C188">
        <v>3.7999999999999999E-2</v>
      </c>
      <c r="D188" t="s">
        <v>51</v>
      </c>
      <c r="E188">
        <v>3.0000000000000001E-3</v>
      </c>
      <c r="F188">
        <v>3.0000000000000001E-3</v>
      </c>
      <c r="G188">
        <v>0</v>
      </c>
      <c r="H188">
        <v>2.1</v>
      </c>
      <c r="I188">
        <v>3</v>
      </c>
      <c r="J188">
        <v>8.9999999999999993E-3</v>
      </c>
    </row>
    <row r="189" spans="1:10" customFormat="1" x14ac:dyDescent="0.3">
      <c r="A189" t="s">
        <v>19</v>
      </c>
      <c r="B189" t="s">
        <v>331</v>
      </c>
      <c r="C189">
        <v>3.9E-2</v>
      </c>
      <c r="D189" t="s">
        <v>51</v>
      </c>
      <c r="E189">
        <v>3.0000000000000001E-3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customFormat="1" x14ac:dyDescent="0.3">
      <c r="A190">
        <v>147</v>
      </c>
      <c r="B190" t="s">
        <v>308</v>
      </c>
      <c r="C190">
        <v>3.9E-2</v>
      </c>
      <c r="D190" t="s">
        <v>51</v>
      </c>
      <c r="E190">
        <v>3.0000000000000001E-3</v>
      </c>
      <c r="F190">
        <v>3.0000000000000001E-3</v>
      </c>
      <c r="G190">
        <v>0</v>
      </c>
      <c r="H190">
        <v>7.1</v>
      </c>
      <c r="I190">
        <v>9</v>
      </c>
      <c r="J190">
        <v>2.8000000000000001E-2</v>
      </c>
    </row>
    <row r="191" spans="1:10" customFormat="1" x14ac:dyDescent="0.3">
      <c r="A191" t="s">
        <v>19</v>
      </c>
      <c r="B191" t="s">
        <v>332</v>
      </c>
      <c r="C191">
        <v>0.04</v>
      </c>
      <c r="D191" t="s">
        <v>51</v>
      </c>
      <c r="E191">
        <v>3.0000000000000001E-3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customFormat="1" x14ac:dyDescent="0.3">
      <c r="A192">
        <v>148</v>
      </c>
      <c r="B192" t="s">
        <v>309</v>
      </c>
      <c r="C192">
        <v>3.9E-2</v>
      </c>
      <c r="D192" t="s">
        <v>51</v>
      </c>
      <c r="E192">
        <v>3.0000000000000001E-3</v>
      </c>
      <c r="F192">
        <v>3.0000000000000001E-3</v>
      </c>
      <c r="G192">
        <v>0</v>
      </c>
      <c r="H192">
        <v>1</v>
      </c>
      <c r="I192">
        <v>27</v>
      </c>
      <c r="J192">
        <v>8.3000000000000004E-2</v>
      </c>
    </row>
    <row r="193" spans="1:10" customFormat="1" x14ac:dyDescent="0.3">
      <c r="A193" t="s">
        <v>19</v>
      </c>
      <c r="B193" t="s">
        <v>333</v>
      </c>
      <c r="C193">
        <v>3.9E-2</v>
      </c>
      <c r="D193" t="s">
        <v>51</v>
      </c>
      <c r="E193">
        <v>3.0000000000000001E-3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customFormat="1" x14ac:dyDescent="0.3">
      <c r="A194">
        <v>149</v>
      </c>
      <c r="B194" t="s">
        <v>310</v>
      </c>
      <c r="C194">
        <v>3.7999999999999999E-2</v>
      </c>
      <c r="D194" t="s">
        <v>51</v>
      </c>
      <c r="E194">
        <v>3.0000000000000001E-3</v>
      </c>
      <c r="F194">
        <v>3.0000000000000001E-3</v>
      </c>
      <c r="G194">
        <v>0</v>
      </c>
      <c r="H194">
        <v>3.7</v>
      </c>
      <c r="I194">
        <v>81</v>
      </c>
      <c r="J194">
        <v>0.23699999999999999</v>
      </c>
    </row>
    <row r="195" spans="1:10" customFormat="1" x14ac:dyDescent="0.3">
      <c r="A195" t="s">
        <v>19</v>
      </c>
      <c r="B195" t="s">
        <v>334</v>
      </c>
      <c r="C195">
        <v>3.9E-2</v>
      </c>
      <c r="D195" t="s">
        <v>51</v>
      </c>
      <c r="E195">
        <v>3.0000000000000001E-3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customFormat="1" x14ac:dyDescent="0.3">
      <c r="A196">
        <v>15</v>
      </c>
      <c r="B196" t="s">
        <v>104</v>
      </c>
      <c r="C196">
        <v>0.11899999999999999</v>
      </c>
      <c r="E196">
        <v>2.5000000000000001E-2</v>
      </c>
      <c r="F196">
        <v>2.5999999999999999E-2</v>
      </c>
      <c r="G196">
        <v>2E-3</v>
      </c>
      <c r="H196">
        <v>6.5</v>
      </c>
      <c r="I196">
        <v>9</v>
      </c>
      <c r="J196">
        <v>0.23400000000000001</v>
      </c>
    </row>
    <row r="197" spans="1:10" customFormat="1" x14ac:dyDescent="0.3">
      <c r="A197" t="s">
        <v>19</v>
      </c>
      <c r="B197" t="s">
        <v>128</v>
      </c>
      <c r="C197">
        <v>0.127</v>
      </c>
      <c r="E197">
        <v>2.7E-2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customFormat="1" x14ac:dyDescent="0.3">
      <c r="A198">
        <v>150</v>
      </c>
      <c r="B198" t="s">
        <v>311</v>
      </c>
      <c r="C198">
        <v>3.9E-2</v>
      </c>
      <c r="D198" t="s">
        <v>51</v>
      </c>
      <c r="E198">
        <v>3.0000000000000001E-3</v>
      </c>
      <c r="F198">
        <v>3.0000000000000001E-3</v>
      </c>
      <c r="G198">
        <v>0</v>
      </c>
      <c r="H198">
        <v>5.7</v>
      </c>
      <c r="I198">
        <v>243</v>
      </c>
      <c r="J198">
        <v>0.72099999999999997</v>
      </c>
    </row>
    <row r="199" spans="1:10" customFormat="1" x14ac:dyDescent="0.3">
      <c r="A199" t="s">
        <v>19</v>
      </c>
      <c r="B199" t="s">
        <v>335</v>
      </c>
      <c r="C199">
        <v>3.7999999999999999E-2</v>
      </c>
      <c r="D199" t="s">
        <v>51</v>
      </c>
      <c r="E199">
        <v>3.0000000000000001E-3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customFormat="1" x14ac:dyDescent="0.3">
      <c r="A200">
        <v>151</v>
      </c>
      <c r="B200" t="s">
        <v>312</v>
      </c>
      <c r="C200">
        <v>4.2000000000000003E-2</v>
      </c>
      <c r="D200" t="s">
        <v>51</v>
      </c>
      <c r="E200">
        <v>4.0000000000000001E-3</v>
      </c>
      <c r="F200">
        <v>3.0000000000000001E-3</v>
      </c>
      <c r="G200">
        <v>2E-3</v>
      </c>
      <c r="H200">
        <v>58.2</v>
      </c>
      <c r="I200">
        <v>729</v>
      </c>
      <c r="J200">
        <v>1.895</v>
      </c>
    </row>
    <row r="201" spans="1:10" customFormat="1" x14ac:dyDescent="0.3">
      <c r="A201" t="s">
        <v>19</v>
      </c>
      <c r="B201" t="s">
        <v>336</v>
      </c>
      <c r="C201">
        <v>3.2000000000000001E-2</v>
      </c>
      <c r="D201" t="s">
        <v>51</v>
      </c>
      <c r="E201">
        <v>2E-3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customFormat="1" x14ac:dyDescent="0.3">
      <c r="A202">
        <v>152</v>
      </c>
      <c r="B202" t="s">
        <v>313</v>
      </c>
      <c r="C202">
        <v>0.04</v>
      </c>
      <c r="D202" t="s">
        <v>51</v>
      </c>
      <c r="E202">
        <v>3.0000000000000001E-3</v>
      </c>
      <c r="F202">
        <v>2E-3</v>
      </c>
      <c r="G202">
        <v>1E-3</v>
      </c>
      <c r="H202">
        <v>47.1</v>
      </c>
      <c r="I202">
        <v>2187</v>
      </c>
      <c r="J202">
        <v>5.2130000000000001</v>
      </c>
    </row>
    <row r="203" spans="1:10" customFormat="1" x14ac:dyDescent="0.3">
      <c r="A203" t="s">
        <v>19</v>
      </c>
      <c r="B203" t="s">
        <v>337</v>
      </c>
      <c r="C203">
        <v>3.2000000000000001E-2</v>
      </c>
      <c r="D203" t="s">
        <v>51</v>
      </c>
      <c r="E203">
        <v>2E-3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customFormat="1" x14ac:dyDescent="0.3">
      <c r="A204">
        <v>153</v>
      </c>
      <c r="B204" t="s">
        <v>314</v>
      </c>
      <c r="C204">
        <v>0.04</v>
      </c>
      <c r="D204" t="s">
        <v>51</v>
      </c>
      <c r="E204">
        <v>3.0000000000000001E-3</v>
      </c>
      <c r="F204">
        <v>4.0000000000000001E-3</v>
      </c>
      <c r="G204">
        <v>1E-3</v>
      </c>
      <c r="H204">
        <v>28.6</v>
      </c>
      <c r="I204">
        <v>6561</v>
      </c>
      <c r="J204">
        <v>26.85</v>
      </c>
    </row>
    <row r="205" spans="1:10" customFormat="1" x14ac:dyDescent="0.3">
      <c r="A205" t="s">
        <v>19</v>
      </c>
      <c r="B205" t="s">
        <v>338</v>
      </c>
      <c r="C205">
        <v>4.7E-2</v>
      </c>
      <c r="E205">
        <v>5.0000000000000001E-3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customFormat="1" x14ac:dyDescent="0.3">
      <c r="A206">
        <v>154</v>
      </c>
      <c r="B206" t="s">
        <v>315</v>
      </c>
      <c r="C206">
        <v>0.04</v>
      </c>
      <c r="D206" t="s">
        <v>51</v>
      </c>
      <c r="E206">
        <v>3.0000000000000001E-3</v>
      </c>
      <c r="F206">
        <v>3.0000000000000001E-3</v>
      </c>
      <c r="G206">
        <v>0</v>
      </c>
      <c r="H206">
        <v>3.4</v>
      </c>
      <c r="I206">
        <v>19683</v>
      </c>
      <c r="J206">
        <v>64.066000000000003</v>
      </c>
    </row>
    <row r="207" spans="1:10" customFormat="1" x14ac:dyDescent="0.3">
      <c r="A207" t="s">
        <v>19</v>
      </c>
      <c r="B207" t="s">
        <v>339</v>
      </c>
      <c r="C207">
        <v>0.04</v>
      </c>
      <c r="D207" t="s">
        <v>51</v>
      </c>
      <c r="E207">
        <v>3.0000000000000001E-3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customFormat="1" x14ac:dyDescent="0.3">
      <c r="A208">
        <v>155</v>
      </c>
      <c r="B208" t="s">
        <v>316</v>
      </c>
      <c r="C208">
        <v>0.05</v>
      </c>
      <c r="E208">
        <v>6.0000000000000001E-3</v>
      </c>
      <c r="F208">
        <v>4.0000000000000001E-3</v>
      </c>
      <c r="G208">
        <v>2E-3</v>
      </c>
      <c r="H208">
        <v>38.799999999999997</v>
      </c>
      <c r="I208">
        <v>59049</v>
      </c>
      <c r="J208">
        <v>262.2</v>
      </c>
    </row>
    <row r="209" spans="1:10" customFormat="1" x14ac:dyDescent="0.3">
      <c r="A209" t="s">
        <v>19</v>
      </c>
      <c r="B209" t="s">
        <v>340</v>
      </c>
      <c r="C209">
        <v>0.04</v>
      </c>
      <c r="D209" t="s">
        <v>51</v>
      </c>
      <c r="E209">
        <v>3.0000000000000001E-3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customFormat="1" x14ac:dyDescent="0.3">
      <c r="A210">
        <v>156</v>
      </c>
      <c r="B210" t="s">
        <v>317</v>
      </c>
      <c r="C210">
        <v>3.9E-2</v>
      </c>
      <c r="D210" t="s">
        <v>51</v>
      </c>
      <c r="E210">
        <v>3.0000000000000001E-3</v>
      </c>
      <c r="F210">
        <v>3.0000000000000001E-3</v>
      </c>
      <c r="G210">
        <v>0</v>
      </c>
      <c r="H210">
        <v>4.5</v>
      </c>
      <c r="I210">
        <v>177147</v>
      </c>
      <c r="J210">
        <v>549.154</v>
      </c>
    </row>
    <row r="211" spans="1:10" customFormat="1" x14ac:dyDescent="0.3">
      <c r="A211" t="s">
        <v>19</v>
      </c>
      <c r="B211" t="s">
        <v>341</v>
      </c>
      <c r="C211">
        <v>0.04</v>
      </c>
      <c r="D211" t="s">
        <v>51</v>
      </c>
      <c r="E211">
        <v>3.0000000000000001E-3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customFormat="1" x14ac:dyDescent="0.3">
      <c r="A212">
        <v>157</v>
      </c>
      <c r="B212" t="s">
        <v>354</v>
      </c>
      <c r="C212">
        <v>0.04</v>
      </c>
      <c r="D212" t="s">
        <v>51</v>
      </c>
      <c r="E212">
        <v>3.0000000000000001E-3</v>
      </c>
      <c r="F212">
        <v>3.0000000000000001E-3</v>
      </c>
      <c r="G212">
        <v>0</v>
      </c>
      <c r="H212">
        <v>6.7</v>
      </c>
      <c r="I212">
        <v>1</v>
      </c>
      <c r="J212">
        <v>3.0000000000000001E-3</v>
      </c>
    </row>
    <row r="213" spans="1:10" customFormat="1" x14ac:dyDescent="0.3">
      <c r="A213" t="s">
        <v>19</v>
      </c>
      <c r="B213" t="s">
        <v>378</v>
      </c>
      <c r="C213">
        <v>4.1000000000000002E-2</v>
      </c>
      <c r="D213" t="s">
        <v>51</v>
      </c>
      <c r="E213">
        <v>3.0000000000000001E-3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customFormat="1" x14ac:dyDescent="0.3">
      <c r="A214">
        <v>158</v>
      </c>
      <c r="B214" t="s">
        <v>355</v>
      </c>
      <c r="C214">
        <v>3.9E-2</v>
      </c>
      <c r="D214" t="s">
        <v>51</v>
      </c>
      <c r="E214">
        <v>3.0000000000000001E-3</v>
      </c>
      <c r="F214">
        <v>3.0000000000000001E-3</v>
      </c>
      <c r="G214">
        <v>0</v>
      </c>
      <c r="H214">
        <v>9.3000000000000007</v>
      </c>
      <c r="I214">
        <v>3</v>
      </c>
      <c r="J214">
        <v>0.01</v>
      </c>
    </row>
    <row r="215" spans="1:10" customFormat="1" x14ac:dyDescent="0.3">
      <c r="A215" t="s">
        <v>19</v>
      </c>
      <c r="B215" t="s">
        <v>379</v>
      </c>
      <c r="C215">
        <v>4.1000000000000002E-2</v>
      </c>
      <c r="D215" t="s">
        <v>51</v>
      </c>
      <c r="E215">
        <v>3.0000000000000001E-3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customFormat="1" x14ac:dyDescent="0.3">
      <c r="A216">
        <v>159</v>
      </c>
      <c r="B216" t="s">
        <v>356</v>
      </c>
      <c r="C216">
        <v>3.9E-2</v>
      </c>
      <c r="D216" t="s">
        <v>51</v>
      </c>
      <c r="E216">
        <v>3.0000000000000001E-3</v>
      </c>
      <c r="F216">
        <v>3.0000000000000001E-3</v>
      </c>
      <c r="G216">
        <v>0</v>
      </c>
      <c r="H216">
        <v>3.7</v>
      </c>
      <c r="I216">
        <v>9</v>
      </c>
      <c r="J216">
        <v>2.7E-2</v>
      </c>
    </row>
    <row r="217" spans="1:10" customFormat="1" x14ac:dyDescent="0.3">
      <c r="A217" t="s">
        <v>19</v>
      </c>
      <c r="B217" t="s">
        <v>380</v>
      </c>
      <c r="C217">
        <v>3.7999999999999999E-2</v>
      </c>
      <c r="D217" t="s">
        <v>51</v>
      </c>
      <c r="E217">
        <v>3.0000000000000001E-3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customFormat="1" x14ac:dyDescent="0.3">
      <c r="A218">
        <v>16</v>
      </c>
      <c r="B218" t="s">
        <v>105</v>
      </c>
      <c r="C218">
        <v>6.3E-2</v>
      </c>
      <c r="E218">
        <v>8.9999999999999993E-3</v>
      </c>
      <c r="F218">
        <v>8.0000000000000002E-3</v>
      </c>
      <c r="G218">
        <v>1E-3</v>
      </c>
      <c r="H218">
        <v>9.3000000000000007</v>
      </c>
      <c r="I218">
        <v>27</v>
      </c>
      <c r="J218">
        <v>0.22500000000000001</v>
      </c>
    </row>
    <row r="219" spans="1:10" customFormat="1" x14ac:dyDescent="0.3">
      <c r="A219" t="s">
        <v>19</v>
      </c>
      <c r="B219" t="s">
        <v>129</v>
      </c>
      <c r="C219">
        <v>5.8999999999999997E-2</v>
      </c>
      <c r="E219">
        <v>8.0000000000000002E-3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customFormat="1" x14ac:dyDescent="0.3">
      <c r="A220">
        <v>160</v>
      </c>
      <c r="B220" t="s">
        <v>357</v>
      </c>
      <c r="C220">
        <v>3.9E-2</v>
      </c>
      <c r="D220" t="s">
        <v>51</v>
      </c>
      <c r="E220">
        <v>3.0000000000000001E-3</v>
      </c>
      <c r="F220">
        <v>3.0000000000000001E-3</v>
      </c>
      <c r="G220">
        <v>0</v>
      </c>
      <c r="H220">
        <v>1.5</v>
      </c>
      <c r="I220">
        <v>27</v>
      </c>
      <c r="J220">
        <v>8.2000000000000003E-2</v>
      </c>
    </row>
    <row r="221" spans="1:10" customFormat="1" x14ac:dyDescent="0.3">
      <c r="A221" t="s">
        <v>19</v>
      </c>
      <c r="B221" t="s">
        <v>381</v>
      </c>
      <c r="C221">
        <v>3.9E-2</v>
      </c>
      <c r="D221" t="s">
        <v>51</v>
      </c>
      <c r="E221">
        <v>3.0000000000000001E-3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customFormat="1" x14ac:dyDescent="0.3">
      <c r="A222">
        <v>161</v>
      </c>
      <c r="B222" t="s">
        <v>358</v>
      </c>
      <c r="C222">
        <v>3.7999999999999999E-2</v>
      </c>
      <c r="D222" t="s">
        <v>51</v>
      </c>
      <c r="E222">
        <v>3.0000000000000001E-3</v>
      </c>
      <c r="F222">
        <v>3.0000000000000001E-3</v>
      </c>
      <c r="G222">
        <v>0</v>
      </c>
      <c r="H222">
        <v>4.7</v>
      </c>
      <c r="I222">
        <v>81</v>
      </c>
      <c r="J222">
        <v>0.24199999999999999</v>
      </c>
    </row>
    <row r="223" spans="1:10" customFormat="1" x14ac:dyDescent="0.3">
      <c r="A223" t="s">
        <v>19</v>
      </c>
      <c r="B223" t="s">
        <v>382</v>
      </c>
      <c r="C223">
        <v>3.9E-2</v>
      </c>
      <c r="D223" t="s">
        <v>51</v>
      </c>
      <c r="E223">
        <v>3.0000000000000001E-3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customFormat="1" x14ac:dyDescent="0.3">
      <c r="A224">
        <v>162</v>
      </c>
      <c r="B224" t="s">
        <v>359</v>
      </c>
      <c r="C224">
        <v>3.7999999999999999E-2</v>
      </c>
      <c r="D224" t="s">
        <v>51</v>
      </c>
      <c r="E224">
        <v>3.0000000000000001E-3</v>
      </c>
      <c r="F224">
        <v>3.0000000000000001E-3</v>
      </c>
      <c r="G224">
        <v>0</v>
      </c>
      <c r="H224">
        <v>6.7</v>
      </c>
      <c r="I224">
        <v>243</v>
      </c>
      <c r="J224">
        <v>0.73199999999999998</v>
      </c>
    </row>
    <row r="225" spans="1:10" customFormat="1" x14ac:dyDescent="0.3">
      <c r="A225" t="s">
        <v>19</v>
      </c>
      <c r="B225" t="s">
        <v>383</v>
      </c>
      <c r="C225">
        <v>0.04</v>
      </c>
      <c r="D225" t="s">
        <v>51</v>
      </c>
      <c r="E225">
        <v>3.0000000000000001E-3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customFormat="1" x14ac:dyDescent="0.3">
      <c r="A226">
        <v>163</v>
      </c>
      <c r="B226" t="s">
        <v>360</v>
      </c>
      <c r="C226">
        <v>4.9000000000000002E-2</v>
      </c>
      <c r="E226">
        <v>5.0000000000000001E-3</v>
      </c>
      <c r="F226">
        <v>5.0000000000000001E-3</v>
      </c>
      <c r="G226">
        <v>1E-3</v>
      </c>
      <c r="H226">
        <v>24.5</v>
      </c>
      <c r="I226">
        <v>729</v>
      </c>
      <c r="J226">
        <v>3.3370000000000002</v>
      </c>
    </row>
    <row r="227" spans="1:10" customFormat="1" x14ac:dyDescent="0.3">
      <c r="A227" t="s">
        <v>19</v>
      </c>
      <c r="B227" t="s">
        <v>384</v>
      </c>
      <c r="C227">
        <v>4.2000000000000003E-2</v>
      </c>
      <c r="D227" t="s">
        <v>51</v>
      </c>
      <c r="E227">
        <v>4.0000000000000001E-3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customFormat="1" x14ac:dyDescent="0.3">
      <c r="A228">
        <v>164</v>
      </c>
      <c r="B228" t="s">
        <v>361</v>
      </c>
      <c r="C228">
        <v>3.9E-2</v>
      </c>
      <c r="D228" t="s">
        <v>51</v>
      </c>
      <c r="E228">
        <v>3.0000000000000001E-3</v>
      </c>
      <c r="F228">
        <v>4.0000000000000001E-3</v>
      </c>
      <c r="G228">
        <v>2E-3</v>
      </c>
      <c r="H228">
        <v>40.1</v>
      </c>
      <c r="I228">
        <v>2187</v>
      </c>
      <c r="J228">
        <v>9.5619999999999994</v>
      </c>
    </row>
    <row r="229" spans="1:10" customFormat="1" x14ac:dyDescent="0.3">
      <c r="A229" t="s">
        <v>19</v>
      </c>
      <c r="B229" t="s">
        <v>385</v>
      </c>
      <c r="C229">
        <v>0.05</v>
      </c>
      <c r="E229">
        <v>6.0000000000000001E-3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customFormat="1" x14ac:dyDescent="0.3">
      <c r="A230">
        <v>165</v>
      </c>
      <c r="B230" t="s">
        <v>362</v>
      </c>
      <c r="C230">
        <v>4.2000000000000003E-2</v>
      </c>
      <c r="D230" t="s">
        <v>51</v>
      </c>
      <c r="E230">
        <v>4.0000000000000001E-3</v>
      </c>
      <c r="F230">
        <v>3.0000000000000001E-3</v>
      </c>
      <c r="G230">
        <v>1E-3</v>
      </c>
      <c r="H230">
        <v>18.2</v>
      </c>
      <c r="I230">
        <v>6561</v>
      </c>
      <c r="J230">
        <v>20.943000000000001</v>
      </c>
    </row>
    <row r="231" spans="1:10" customFormat="1" x14ac:dyDescent="0.3">
      <c r="A231" t="s">
        <v>19</v>
      </c>
      <c r="B231" t="s">
        <v>386</v>
      </c>
      <c r="C231">
        <v>3.7999999999999999E-2</v>
      </c>
      <c r="D231" t="s">
        <v>51</v>
      </c>
      <c r="E231">
        <v>3.0000000000000001E-3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customFormat="1" x14ac:dyDescent="0.3">
      <c r="A232">
        <v>166</v>
      </c>
      <c r="B232" t="s">
        <v>363</v>
      </c>
      <c r="C232">
        <v>4.3999999999999997E-2</v>
      </c>
      <c r="D232" t="s">
        <v>51</v>
      </c>
      <c r="E232">
        <v>4.0000000000000001E-3</v>
      </c>
      <c r="F232">
        <v>4.0000000000000001E-3</v>
      </c>
      <c r="G232">
        <v>0</v>
      </c>
      <c r="H232">
        <v>5</v>
      </c>
      <c r="I232">
        <v>19683</v>
      </c>
      <c r="J232">
        <v>83.259</v>
      </c>
    </row>
    <row r="233" spans="1:10" customFormat="1" x14ac:dyDescent="0.3">
      <c r="A233" t="s">
        <v>19</v>
      </c>
      <c r="B233" t="s">
        <v>387</v>
      </c>
      <c r="C233">
        <v>4.4999999999999998E-2</v>
      </c>
      <c r="D233" t="s">
        <v>51</v>
      </c>
      <c r="E233">
        <v>4.0000000000000001E-3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customFormat="1" x14ac:dyDescent="0.3">
      <c r="A234">
        <v>167</v>
      </c>
      <c r="B234" t="s">
        <v>364</v>
      </c>
      <c r="C234">
        <v>3.9E-2</v>
      </c>
      <c r="D234" t="s">
        <v>51</v>
      </c>
      <c r="E234">
        <v>3.0000000000000001E-3</v>
      </c>
      <c r="F234">
        <v>3.0000000000000001E-3</v>
      </c>
      <c r="G234">
        <v>0</v>
      </c>
      <c r="H234">
        <v>0.5</v>
      </c>
      <c r="I234">
        <v>59049</v>
      </c>
      <c r="J234">
        <v>179.136</v>
      </c>
    </row>
    <row r="235" spans="1:10" customFormat="1" x14ac:dyDescent="0.3">
      <c r="A235" t="s">
        <v>19</v>
      </c>
      <c r="B235" t="s">
        <v>388</v>
      </c>
      <c r="C235">
        <v>3.9E-2</v>
      </c>
      <c r="D235" t="s">
        <v>51</v>
      </c>
      <c r="E235">
        <v>3.0000000000000001E-3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customFormat="1" x14ac:dyDescent="0.3">
      <c r="A236">
        <v>168</v>
      </c>
      <c r="B236" t="s">
        <v>365</v>
      </c>
      <c r="C236">
        <v>4.2000000000000003E-2</v>
      </c>
      <c r="D236" t="s">
        <v>51</v>
      </c>
      <c r="E236">
        <v>4.0000000000000001E-3</v>
      </c>
      <c r="F236">
        <v>3.0000000000000001E-3</v>
      </c>
      <c r="G236">
        <v>0</v>
      </c>
      <c r="H236">
        <v>11.9</v>
      </c>
      <c r="I236">
        <v>177147</v>
      </c>
      <c r="J236">
        <v>614.45500000000004</v>
      </c>
    </row>
    <row r="237" spans="1:10" customFormat="1" x14ac:dyDescent="0.3">
      <c r="A237" t="s">
        <v>19</v>
      </c>
      <c r="B237" t="s">
        <v>389</v>
      </c>
      <c r="C237">
        <v>0.04</v>
      </c>
      <c r="D237" t="s">
        <v>51</v>
      </c>
      <c r="E237">
        <v>3.0000000000000001E-3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customFormat="1" x14ac:dyDescent="0.3">
      <c r="A238">
        <v>17</v>
      </c>
      <c r="B238" t="s">
        <v>106</v>
      </c>
      <c r="C238">
        <v>4.5999999999999999E-2</v>
      </c>
      <c r="E238">
        <v>5.0000000000000001E-3</v>
      </c>
      <c r="F238">
        <v>5.0000000000000001E-3</v>
      </c>
      <c r="G238">
        <v>0</v>
      </c>
      <c r="H238">
        <v>1.1000000000000001</v>
      </c>
      <c r="I238">
        <v>81</v>
      </c>
      <c r="J238">
        <v>0.375</v>
      </c>
    </row>
    <row r="239" spans="1:10" customFormat="1" x14ac:dyDescent="0.3">
      <c r="A239" t="s">
        <v>19</v>
      </c>
      <c r="B239" t="s">
        <v>130</v>
      </c>
      <c r="C239">
        <v>4.5999999999999999E-2</v>
      </c>
      <c r="D239" t="s">
        <v>51</v>
      </c>
      <c r="E239">
        <v>5.0000000000000001E-3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customFormat="1" x14ac:dyDescent="0.3">
      <c r="A240">
        <v>18</v>
      </c>
      <c r="B240" t="s">
        <v>107</v>
      </c>
      <c r="C240">
        <v>4.3999999999999997E-2</v>
      </c>
      <c r="D240" t="s">
        <v>51</v>
      </c>
      <c r="E240">
        <v>4.0000000000000001E-3</v>
      </c>
      <c r="F240">
        <v>0.01</v>
      </c>
      <c r="G240">
        <v>8.9999999999999993E-3</v>
      </c>
      <c r="H240">
        <v>84.3</v>
      </c>
      <c r="I240">
        <v>243</v>
      </c>
      <c r="J240">
        <v>2.4950000000000001</v>
      </c>
    </row>
    <row r="241" spans="1:10" customFormat="1" x14ac:dyDescent="0.3">
      <c r="A241" t="s">
        <v>19</v>
      </c>
      <c r="B241" t="s">
        <v>131</v>
      </c>
      <c r="C241">
        <v>9.0999999999999998E-2</v>
      </c>
      <c r="E241">
        <v>1.6E-2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customFormat="1" x14ac:dyDescent="0.3">
      <c r="A242">
        <v>19</v>
      </c>
      <c r="B242" t="s">
        <v>108</v>
      </c>
      <c r="C242">
        <v>4.2999999999999997E-2</v>
      </c>
      <c r="D242" t="s">
        <v>51</v>
      </c>
      <c r="E242">
        <v>4.0000000000000001E-3</v>
      </c>
      <c r="F242">
        <v>4.0000000000000001E-3</v>
      </c>
      <c r="G242">
        <v>0</v>
      </c>
      <c r="H242">
        <v>5.5</v>
      </c>
      <c r="I242">
        <v>729</v>
      </c>
      <c r="J242">
        <v>2.9910000000000001</v>
      </c>
    </row>
    <row r="243" spans="1:10" customFormat="1" x14ac:dyDescent="0.3">
      <c r="A243" t="s">
        <v>19</v>
      </c>
      <c r="B243" t="s">
        <v>132</v>
      </c>
      <c r="C243">
        <v>4.3999999999999997E-2</v>
      </c>
      <c r="D243" t="s">
        <v>51</v>
      </c>
      <c r="E243">
        <v>4.0000000000000001E-3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customFormat="1" x14ac:dyDescent="0.3">
      <c r="A244">
        <v>20</v>
      </c>
      <c r="B244" t="s">
        <v>109</v>
      </c>
      <c r="C244">
        <v>4.2999999999999997E-2</v>
      </c>
      <c r="D244" t="s">
        <v>51</v>
      </c>
      <c r="E244">
        <v>4.0000000000000001E-3</v>
      </c>
      <c r="F244">
        <v>4.0000000000000001E-3</v>
      </c>
      <c r="G244">
        <v>0</v>
      </c>
      <c r="H244">
        <v>2</v>
      </c>
      <c r="I244">
        <v>2187</v>
      </c>
      <c r="J244">
        <v>8.6969999999999992</v>
      </c>
    </row>
    <row r="245" spans="1:10" customFormat="1" x14ac:dyDescent="0.3">
      <c r="A245" t="s">
        <v>19</v>
      </c>
      <c r="B245" t="s">
        <v>133</v>
      </c>
      <c r="C245">
        <v>4.2999999999999997E-2</v>
      </c>
      <c r="D245" t="s">
        <v>51</v>
      </c>
      <c r="E245">
        <v>4.0000000000000001E-3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customFormat="1" x14ac:dyDescent="0.3">
      <c r="A246">
        <v>21</v>
      </c>
      <c r="B246" t="s">
        <v>110</v>
      </c>
      <c r="C246">
        <v>5.5E-2</v>
      </c>
      <c r="E246">
        <v>7.0000000000000001E-3</v>
      </c>
      <c r="F246">
        <v>5.0000000000000001E-3</v>
      </c>
      <c r="G246">
        <v>2E-3</v>
      </c>
      <c r="H246">
        <v>35.200000000000003</v>
      </c>
      <c r="I246">
        <v>6561</v>
      </c>
      <c r="J246">
        <v>35.643000000000001</v>
      </c>
    </row>
    <row r="247" spans="1:10" customFormat="1" x14ac:dyDescent="0.3">
      <c r="A247" t="s">
        <v>19</v>
      </c>
      <c r="B247" t="s">
        <v>134</v>
      </c>
      <c r="C247">
        <v>4.3999999999999997E-2</v>
      </c>
      <c r="D247" t="s">
        <v>51</v>
      </c>
      <c r="E247">
        <v>4.0000000000000001E-3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customFormat="1" x14ac:dyDescent="0.3">
      <c r="A248">
        <v>22</v>
      </c>
      <c r="B248" t="s">
        <v>111</v>
      </c>
      <c r="C248">
        <v>4.2999999999999997E-2</v>
      </c>
      <c r="D248" t="s">
        <v>51</v>
      </c>
      <c r="E248">
        <v>4.0000000000000001E-3</v>
      </c>
      <c r="F248">
        <v>4.0000000000000001E-3</v>
      </c>
      <c r="G248">
        <v>0</v>
      </c>
      <c r="H248">
        <v>2</v>
      </c>
      <c r="I248">
        <v>19683</v>
      </c>
      <c r="J248">
        <v>78.724999999999994</v>
      </c>
    </row>
    <row r="249" spans="1:10" customFormat="1" x14ac:dyDescent="0.3">
      <c r="A249" t="s">
        <v>19</v>
      </c>
      <c r="B249" t="s">
        <v>135</v>
      </c>
      <c r="C249">
        <v>4.2999999999999997E-2</v>
      </c>
      <c r="D249" t="s">
        <v>51</v>
      </c>
      <c r="E249">
        <v>4.0000000000000001E-3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customFormat="1" x14ac:dyDescent="0.3">
      <c r="A250">
        <v>23</v>
      </c>
      <c r="B250" t="s">
        <v>112</v>
      </c>
      <c r="C250">
        <v>4.4999999999999998E-2</v>
      </c>
      <c r="D250" t="s">
        <v>51</v>
      </c>
      <c r="E250">
        <v>4.0000000000000001E-3</v>
      </c>
      <c r="F250">
        <v>4.0000000000000001E-3</v>
      </c>
      <c r="G250">
        <v>0</v>
      </c>
      <c r="H250">
        <v>8.3000000000000007</v>
      </c>
      <c r="I250">
        <v>59049</v>
      </c>
      <c r="J250">
        <v>244.37</v>
      </c>
    </row>
    <row r="251" spans="1:10" customFormat="1" x14ac:dyDescent="0.3">
      <c r="A251" t="s">
        <v>19</v>
      </c>
      <c r="B251" t="s">
        <v>136</v>
      </c>
      <c r="C251">
        <v>4.2999999999999997E-2</v>
      </c>
      <c r="D251" t="s">
        <v>51</v>
      </c>
      <c r="E251">
        <v>4.0000000000000001E-3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customFormat="1" x14ac:dyDescent="0.3">
      <c r="A252">
        <v>24</v>
      </c>
      <c r="B252" t="s">
        <v>113</v>
      </c>
      <c r="C252">
        <v>4.9000000000000002E-2</v>
      </c>
      <c r="E252">
        <v>5.0000000000000001E-3</v>
      </c>
      <c r="F252">
        <v>5.0000000000000001E-3</v>
      </c>
      <c r="G252">
        <v>1E-3</v>
      </c>
      <c r="H252">
        <v>24.5</v>
      </c>
      <c r="I252">
        <v>177147</v>
      </c>
      <c r="J252">
        <v>810.77800000000002</v>
      </c>
    </row>
    <row r="253" spans="1:10" customFormat="1" x14ac:dyDescent="0.3">
      <c r="A253" t="s">
        <v>19</v>
      </c>
      <c r="B253" t="s">
        <v>137</v>
      </c>
      <c r="C253">
        <v>4.2000000000000003E-2</v>
      </c>
      <c r="D253" t="s">
        <v>51</v>
      </c>
      <c r="E253">
        <v>4.0000000000000001E-3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customFormat="1" x14ac:dyDescent="0.3">
      <c r="A254">
        <v>25</v>
      </c>
      <c r="B254" t="s">
        <v>150</v>
      </c>
      <c r="C254">
        <v>3.911</v>
      </c>
      <c r="D254" t="s">
        <v>51</v>
      </c>
      <c r="E254" t="s">
        <v>17</v>
      </c>
      <c r="F254" t="s">
        <v>17</v>
      </c>
      <c r="G254" t="s">
        <v>17</v>
      </c>
      <c r="H254" t="s">
        <v>17</v>
      </c>
      <c r="I254">
        <v>1</v>
      </c>
      <c r="J254" t="s">
        <v>17</v>
      </c>
    </row>
    <row r="255" spans="1:10" customFormat="1" x14ac:dyDescent="0.3">
      <c r="A255" t="s">
        <v>19</v>
      </c>
      <c r="B255" t="s">
        <v>174</v>
      </c>
      <c r="C255">
        <v>3.9119999999999999</v>
      </c>
      <c r="D255" t="s">
        <v>51</v>
      </c>
      <c r="E255" t="s">
        <v>17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customFormat="1" x14ac:dyDescent="0.3">
      <c r="A256">
        <v>26</v>
      </c>
      <c r="B256" t="s">
        <v>151</v>
      </c>
      <c r="C256">
        <v>3.9990000000000001</v>
      </c>
      <c r="D256" t="s">
        <v>51</v>
      </c>
      <c r="E256" t="s">
        <v>17</v>
      </c>
      <c r="F256" t="s">
        <v>17</v>
      </c>
      <c r="G256" t="s">
        <v>17</v>
      </c>
      <c r="H256" t="s">
        <v>17</v>
      </c>
      <c r="I256">
        <v>3</v>
      </c>
      <c r="J256" t="s">
        <v>17</v>
      </c>
    </row>
    <row r="257" spans="1:10" customFormat="1" x14ac:dyDescent="0.3">
      <c r="A257" t="s">
        <v>19</v>
      </c>
      <c r="B257" t="s">
        <v>175</v>
      </c>
      <c r="C257">
        <v>3.7069999999999999</v>
      </c>
      <c r="D257" t="s">
        <v>51</v>
      </c>
      <c r="E257" t="s">
        <v>17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customFormat="1" x14ac:dyDescent="0.3">
      <c r="A258">
        <v>27</v>
      </c>
      <c r="B258" t="s">
        <v>152</v>
      </c>
      <c r="C258">
        <v>3.7810000000000001</v>
      </c>
      <c r="D258" t="s">
        <v>51</v>
      </c>
      <c r="E258" t="s">
        <v>17</v>
      </c>
      <c r="F258" t="s">
        <v>17</v>
      </c>
      <c r="G258" t="s">
        <v>17</v>
      </c>
      <c r="H258" t="s">
        <v>17</v>
      </c>
      <c r="I258">
        <v>9</v>
      </c>
      <c r="J258" t="s">
        <v>17</v>
      </c>
    </row>
    <row r="259" spans="1:10" customFormat="1" x14ac:dyDescent="0.3">
      <c r="A259" t="s">
        <v>19</v>
      </c>
      <c r="B259" t="s">
        <v>176</v>
      </c>
      <c r="C259">
        <v>3.871</v>
      </c>
      <c r="D259" t="s">
        <v>51</v>
      </c>
      <c r="E259" t="s">
        <v>17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customFormat="1" x14ac:dyDescent="0.3">
      <c r="A260">
        <v>28</v>
      </c>
      <c r="B260" t="s">
        <v>153</v>
      </c>
      <c r="C260">
        <v>3.2949999999999999</v>
      </c>
      <c r="E260">
        <v>12.657</v>
      </c>
      <c r="F260">
        <v>12.215999999999999</v>
      </c>
      <c r="G260">
        <v>0.623</v>
      </c>
      <c r="H260">
        <v>5.0999999999999996</v>
      </c>
      <c r="I260">
        <v>27</v>
      </c>
      <c r="J260">
        <v>329.82299999999998</v>
      </c>
    </row>
    <row r="261" spans="1:10" customFormat="1" x14ac:dyDescent="0.3">
      <c r="A261" t="s">
        <v>19</v>
      </c>
      <c r="B261" t="s">
        <v>177</v>
      </c>
      <c r="C261">
        <v>3.28</v>
      </c>
      <c r="E261">
        <v>11.775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customFormat="1" x14ac:dyDescent="0.3">
      <c r="A262">
        <v>29</v>
      </c>
      <c r="B262" t="s">
        <v>154</v>
      </c>
      <c r="C262">
        <v>1.18</v>
      </c>
      <c r="E262">
        <v>0.60099999999999998</v>
      </c>
      <c r="F262">
        <v>0.59099999999999997</v>
      </c>
      <c r="G262">
        <v>1.4E-2</v>
      </c>
      <c r="H262">
        <v>2.4</v>
      </c>
      <c r="I262">
        <v>81</v>
      </c>
      <c r="J262">
        <v>47.896000000000001</v>
      </c>
    </row>
    <row r="263" spans="1:10" customFormat="1" x14ac:dyDescent="0.3">
      <c r="A263" t="s">
        <v>19</v>
      </c>
      <c r="B263" t="s">
        <v>178</v>
      </c>
      <c r="C263">
        <v>1.155</v>
      </c>
      <c r="E263">
        <v>0.58099999999999996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customFormat="1" x14ac:dyDescent="0.3">
      <c r="A264">
        <v>30</v>
      </c>
      <c r="B264" t="s">
        <v>155</v>
      </c>
      <c r="C264">
        <v>0.33600000000000002</v>
      </c>
      <c r="E264">
        <v>0.10299999999999999</v>
      </c>
      <c r="F264">
        <v>9.7000000000000003E-2</v>
      </c>
      <c r="G264">
        <v>8.0000000000000002E-3</v>
      </c>
      <c r="H264">
        <v>8.1999999999999993</v>
      </c>
      <c r="I264">
        <v>243</v>
      </c>
      <c r="J264">
        <v>23.68</v>
      </c>
    </row>
    <row r="265" spans="1:10" customFormat="1" x14ac:dyDescent="0.3">
      <c r="A265" t="s">
        <v>19</v>
      </c>
      <c r="B265" t="s">
        <v>179</v>
      </c>
      <c r="C265">
        <v>0.308</v>
      </c>
      <c r="E265">
        <v>9.1999999999999998E-2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customFormat="1" x14ac:dyDescent="0.3">
      <c r="A266">
        <v>31</v>
      </c>
      <c r="B266" t="s">
        <v>156</v>
      </c>
      <c r="C266">
        <v>8.2000000000000003E-2</v>
      </c>
      <c r="E266">
        <v>1.4E-2</v>
      </c>
      <c r="F266">
        <v>1.4E-2</v>
      </c>
      <c r="G266">
        <v>0</v>
      </c>
      <c r="H266">
        <v>0.6</v>
      </c>
      <c r="I266">
        <v>729</v>
      </c>
      <c r="J266">
        <v>10.141</v>
      </c>
    </row>
    <row r="267" spans="1:10" customFormat="1" x14ac:dyDescent="0.3">
      <c r="A267" t="s">
        <v>19</v>
      </c>
      <c r="B267" t="s">
        <v>180</v>
      </c>
      <c r="C267">
        <v>8.2000000000000003E-2</v>
      </c>
      <c r="E267">
        <v>1.4E-2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customFormat="1" x14ac:dyDescent="0.3">
      <c r="A268">
        <v>32</v>
      </c>
      <c r="B268" t="s">
        <v>157</v>
      </c>
      <c r="C268">
        <v>5.3999999999999999E-2</v>
      </c>
      <c r="E268">
        <v>7.0000000000000001E-3</v>
      </c>
      <c r="F268">
        <v>6.0000000000000001E-3</v>
      </c>
      <c r="G268">
        <v>0</v>
      </c>
      <c r="H268">
        <v>6.3</v>
      </c>
      <c r="I268">
        <v>2187</v>
      </c>
      <c r="J268">
        <v>13.789</v>
      </c>
    </row>
    <row r="269" spans="1:10" customFormat="1" x14ac:dyDescent="0.3">
      <c r="A269" t="s">
        <v>19</v>
      </c>
      <c r="B269" t="s">
        <v>181</v>
      </c>
      <c r="C269">
        <v>5.1999999999999998E-2</v>
      </c>
      <c r="E269">
        <v>6.0000000000000001E-3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customFormat="1" x14ac:dyDescent="0.3">
      <c r="A270">
        <v>33</v>
      </c>
      <c r="B270" t="s">
        <v>158</v>
      </c>
      <c r="C270">
        <v>4.7E-2</v>
      </c>
      <c r="E270">
        <v>5.0000000000000001E-3</v>
      </c>
      <c r="F270">
        <v>5.0000000000000001E-3</v>
      </c>
      <c r="G270">
        <v>0</v>
      </c>
      <c r="H270">
        <v>1.1000000000000001</v>
      </c>
      <c r="I270">
        <v>6561</v>
      </c>
      <c r="J270">
        <v>31.114000000000001</v>
      </c>
    </row>
    <row r="271" spans="1:10" customFormat="1" x14ac:dyDescent="0.3">
      <c r="A271" t="s">
        <v>19</v>
      </c>
      <c r="B271" t="s">
        <v>182</v>
      </c>
      <c r="C271">
        <v>4.5999999999999999E-2</v>
      </c>
      <c r="E271">
        <v>5.0000000000000001E-3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customFormat="1" x14ac:dyDescent="0.3">
      <c r="A272">
        <v>34</v>
      </c>
      <c r="B272" t="s">
        <v>159</v>
      </c>
      <c r="C272">
        <v>4.7E-2</v>
      </c>
      <c r="E272">
        <v>5.0000000000000001E-3</v>
      </c>
      <c r="F272">
        <v>4.0000000000000001E-3</v>
      </c>
      <c r="G272">
        <v>0</v>
      </c>
      <c r="H272">
        <v>10.3</v>
      </c>
      <c r="I272">
        <v>19683</v>
      </c>
      <c r="J272">
        <v>88.081000000000003</v>
      </c>
    </row>
    <row r="273" spans="1:10" customFormat="1" x14ac:dyDescent="0.3">
      <c r="A273" t="s">
        <v>19</v>
      </c>
      <c r="B273" t="s">
        <v>183</v>
      </c>
      <c r="C273">
        <v>4.3999999999999997E-2</v>
      </c>
      <c r="D273" t="s">
        <v>51</v>
      </c>
      <c r="E273">
        <v>4.0000000000000001E-3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customFormat="1" x14ac:dyDescent="0.3">
      <c r="A274">
        <v>35</v>
      </c>
      <c r="B274" t="s">
        <v>160</v>
      </c>
      <c r="C274">
        <v>4.4999999999999998E-2</v>
      </c>
      <c r="D274" t="s">
        <v>51</v>
      </c>
      <c r="E274">
        <v>4.0000000000000001E-3</v>
      </c>
      <c r="F274">
        <v>4.0000000000000001E-3</v>
      </c>
      <c r="G274">
        <v>0</v>
      </c>
      <c r="H274">
        <v>1.9</v>
      </c>
      <c r="I274">
        <v>59049</v>
      </c>
      <c r="J274">
        <v>257.96199999999999</v>
      </c>
    </row>
    <row r="275" spans="1:10" customFormat="1" x14ac:dyDescent="0.3">
      <c r="A275" t="s">
        <v>19</v>
      </c>
      <c r="B275" t="s">
        <v>184</v>
      </c>
      <c r="C275">
        <v>4.4999999999999998E-2</v>
      </c>
      <c r="D275" t="s">
        <v>51</v>
      </c>
      <c r="E275">
        <v>4.0000000000000001E-3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customFormat="1" x14ac:dyDescent="0.3">
      <c r="A276">
        <v>36</v>
      </c>
      <c r="B276" t="s">
        <v>161</v>
      </c>
      <c r="C276">
        <v>4.8000000000000001E-2</v>
      </c>
      <c r="E276">
        <v>5.0000000000000001E-3</v>
      </c>
      <c r="F276">
        <v>5.0000000000000001E-3</v>
      </c>
      <c r="G276">
        <v>0</v>
      </c>
      <c r="H276">
        <v>6.3</v>
      </c>
      <c r="I276">
        <v>177147</v>
      </c>
      <c r="J276">
        <v>846.44500000000005</v>
      </c>
    </row>
    <row r="277" spans="1:10" customFormat="1" x14ac:dyDescent="0.3">
      <c r="A277" t="s">
        <v>19</v>
      </c>
      <c r="B277" t="s">
        <v>185</v>
      </c>
      <c r="C277">
        <v>4.5999999999999999E-2</v>
      </c>
      <c r="D277" t="s">
        <v>51</v>
      </c>
      <c r="E277">
        <v>5.0000000000000001E-3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customFormat="1" x14ac:dyDescent="0.3">
      <c r="A278">
        <v>37</v>
      </c>
      <c r="B278" t="s">
        <v>198</v>
      </c>
      <c r="C278">
        <v>3.9079999999999999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customFormat="1" x14ac:dyDescent="0.3">
      <c r="A279" t="s">
        <v>19</v>
      </c>
      <c r="B279" t="s">
        <v>222</v>
      </c>
      <c r="C279">
        <v>3.83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customFormat="1" x14ac:dyDescent="0.3">
      <c r="A280">
        <v>38</v>
      </c>
      <c r="B280" t="s">
        <v>199</v>
      </c>
      <c r="C280">
        <v>3.8860000000000001</v>
      </c>
      <c r="D280" t="s">
        <v>51</v>
      </c>
      <c r="E280" t="s">
        <v>17</v>
      </c>
      <c r="F280" t="s">
        <v>17</v>
      </c>
      <c r="G280" t="s">
        <v>17</v>
      </c>
      <c r="H280" t="s">
        <v>17</v>
      </c>
      <c r="I280">
        <v>3</v>
      </c>
      <c r="J280" t="s">
        <v>17</v>
      </c>
    </row>
    <row r="281" spans="1:10" customFormat="1" x14ac:dyDescent="0.3">
      <c r="A281" t="s">
        <v>19</v>
      </c>
      <c r="B281" t="s">
        <v>223</v>
      </c>
      <c r="C281">
        <v>3.948</v>
      </c>
      <c r="D281" t="s">
        <v>51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customFormat="1" x14ac:dyDescent="0.3">
      <c r="A282">
        <v>39</v>
      </c>
      <c r="B282" t="s">
        <v>200</v>
      </c>
      <c r="C282">
        <v>3.4540000000000002</v>
      </c>
      <c r="D282" t="s">
        <v>51</v>
      </c>
      <c r="E282" t="s">
        <v>17</v>
      </c>
      <c r="F282">
        <v>6.0919999999999996</v>
      </c>
      <c r="G282">
        <v>0</v>
      </c>
      <c r="H282">
        <v>0</v>
      </c>
      <c r="I282">
        <v>9</v>
      </c>
      <c r="J282">
        <v>54.832000000000001</v>
      </c>
    </row>
    <row r="283" spans="1:10" customFormat="1" x14ac:dyDescent="0.3">
      <c r="A283" t="s">
        <v>19</v>
      </c>
      <c r="B283" t="s">
        <v>224</v>
      </c>
      <c r="C283">
        <v>3.0489999999999999</v>
      </c>
      <c r="E283">
        <v>6.0919999999999996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customFormat="1" x14ac:dyDescent="0.3">
      <c r="A284">
        <v>40</v>
      </c>
      <c r="B284" t="s">
        <v>201</v>
      </c>
      <c r="C284">
        <v>2.0110000000000001</v>
      </c>
      <c r="E284">
        <v>1.5740000000000001</v>
      </c>
      <c r="F284">
        <v>1.4890000000000001</v>
      </c>
      <c r="G284">
        <v>0.11899999999999999</v>
      </c>
      <c r="H284">
        <v>8</v>
      </c>
      <c r="I284">
        <v>27</v>
      </c>
      <c r="J284">
        <v>40.213000000000001</v>
      </c>
    </row>
    <row r="285" spans="1:10" customFormat="1" x14ac:dyDescent="0.3">
      <c r="A285" t="s">
        <v>19</v>
      </c>
      <c r="B285" t="s">
        <v>225</v>
      </c>
      <c r="C285">
        <v>1.9059999999999999</v>
      </c>
      <c r="E285">
        <v>1.405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customFormat="1" x14ac:dyDescent="0.3">
      <c r="A286">
        <v>41</v>
      </c>
      <c r="B286" t="s">
        <v>202</v>
      </c>
      <c r="C286">
        <v>0.44500000000000001</v>
      </c>
      <c r="E286">
        <v>0.15</v>
      </c>
      <c r="F286">
        <v>0.155</v>
      </c>
      <c r="G286">
        <v>7.0000000000000001E-3</v>
      </c>
      <c r="H286">
        <v>4.5999999999999996</v>
      </c>
      <c r="I286">
        <v>81</v>
      </c>
      <c r="J286">
        <v>12.593999999999999</v>
      </c>
    </row>
    <row r="287" spans="1:10" customFormat="1" x14ac:dyDescent="0.3">
      <c r="A287" t="s">
        <v>19</v>
      </c>
      <c r="B287" t="s">
        <v>226</v>
      </c>
      <c r="C287">
        <v>0.46800000000000003</v>
      </c>
      <c r="E287">
        <v>0.161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customFormat="1" x14ac:dyDescent="0.3">
      <c r="A288">
        <v>42</v>
      </c>
      <c r="B288" t="s">
        <v>203</v>
      </c>
      <c r="C288">
        <v>0.13600000000000001</v>
      </c>
      <c r="E288">
        <v>0.03</v>
      </c>
      <c r="F288">
        <v>2.7E-2</v>
      </c>
      <c r="G288">
        <v>4.0000000000000001E-3</v>
      </c>
      <c r="H288">
        <v>14.6</v>
      </c>
      <c r="I288">
        <v>243</v>
      </c>
      <c r="J288">
        <v>6.5990000000000002</v>
      </c>
    </row>
    <row r="289" spans="1:10" customFormat="1" x14ac:dyDescent="0.3">
      <c r="A289" t="s">
        <v>19</v>
      </c>
      <c r="B289" t="s">
        <v>227</v>
      </c>
      <c r="C289">
        <v>0.11799999999999999</v>
      </c>
      <c r="E289">
        <v>2.4E-2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customFormat="1" x14ac:dyDescent="0.3">
      <c r="A290">
        <v>43</v>
      </c>
      <c r="B290" t="s">
        <v>204</v>
      </c>
      <c r="C290">
        <v>5.3999999999999999E-2</v>
      </c>
      <c r="E290">
        <v>7.0000000000000001E-3</v>
      </c>
      <c r="F290">
        <v>7.0000000000000001E-3</v>
      </c>
      <c r="G290">
        <v>0</v>
      </c>
      <c r="H290">
        <v>4.4000000000000004</v>
      </c>
      <c r="I290">
        <v>729</v>
      </c>
      <c r="J290">
        <v>4.9740000000000002</v>
      </c>
    </row>
    <row r="291" spans="1:10" customFormat="1" x14ac:dyDescent="0.3">
      <c r="A291" t="s">
        <v>19</v>
      </c>
      <c r="B291" t="s">
        <v>228</v>
      </c>
      <c r="C291">
        <v>5.6000000000000001E-2</v>
      </c>
      <c r="E291">
        <v>7.0000000000000001E-3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customFormat="1" x14ac:dyDescent="0.3">
      <c r="A292">
        <v>44</v>
      </c>
      <c r="B292" t="s">
        <v>205</v>
      </c>
      <c r="C292">
        <v>4.5999999999999999E-2</v>
      </c>
      <c r="D292" t="s">
        <v>51</v>
      </c>
      <c r="E292">
        <v>5.0000000000000001E-3</v>
      </c>
      <c r="F292">
        <v>5.0000000000000001E-3</v>
      </c>
      <c r="G292">
        <v>0</v>
      </c>
      <c r="H292">
        <v>1.8</v>
      </c>
      <c r="I292">
        <v>2187</v>
      </c>
      <c r="J292">
        <v>10.166</v>
      </c>
    </row>
    <row r="293" spans="1:10" customFormat="1" x14ac:dyDescent="0.3">
      <c r="A293" t="s">
        <v>19</v>
      </c>
      <c r="B293" t="s">
        <v>229</v>
      </c>
      <c r="C293">
        <v>4.5999999999999999E-2</v>
      </c>
      <c r="E293">
        <v>5.0000000000000001E-3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customFormat="1" x14ac:dyDescent="0.3">
      <c r="A294">
        <v>45</v>
      </c>
      <c r="B294" t="s">
        <v>206</v>
      </c>
      <c r="C294">
        <v>4.3999999999999997E-2</v>
      </c>
      <c r="D294" t="s">
        <v>51</v>
      </c>
      <c r="E294">
        <v>4.0000000000000001E-3</v>
      </c>
      <c r="F294">
        <v>4.0000000000000001E-3</v>
      </c>
      <c r="G294">
        <v>0</v>
      </c>
      <c r="H294">
        <v>2.2999999999999998</v>
      </c>
      <c r="I294">
        <v>6561</v>
      </c>
      <c r="J294">
        <v>28.13</v>
      </c>
    </row>
    <row r="295" spans="1:10" customFormat="1" x14ac:dyDescent="0.3">
      <c r="A295" t="s">
        <v>19</v>
      </c>
      <c r="B295" t="s">
        <v>230</v>
      </c>
      <c r="C295">
        <v>4.4999999999999998E-2</v>
      </c>
      <c r="D295" t="s">
        <v>51</v>
      </c>
      <c r="E295">
        <v>4.0000000000000001E-3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customFormat="1" x14ac:dyDescent="0.3">
      <c r="A296">
        <v>46</v>
      </c>
      <c r="B296" t="s">
        <v>207</v>
      </c>
      <c r="C296">
        <v>4.3999999999999997E-2</v>
      </c>
      <c r="D296" t="s">
        <v>51</v>
      </c>
      <c r="E296">
        <v>4.0000000000000001E-3</v>
      </c>
      <c r="F296">
        <v>4.0000000000000001E-3</v>
      </c>
      <c r="G296">
        <v>0</v>
      </c>
      <c r="H296">
        <v>8.3000000000000007</v>
      </c>
      <c r="I296">
        <v>19683</v>
      </c>
      <c r="J296">
        <v>85.322999999999993</v>
      </c>
    </row>
    <row r="297" spans="1:10" customFormat="1" x14ac:dyDescent="0.3">
      <c r="A297" t="s">
        <v>19</v>
      </c>
      <c r="B297" t="s">
        <v>231</v>
      </c>
      <c r="C297">
        <v>4.5999999999999999E-2</v>
      </c>
      <c r="D297" t="s">
        <v>51</v>
      </c>
      <c r="E297">
        <v>5.0000000000000001E-3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customFormat="1" x14ac:dyDescent="0.3">
      <c r="A298">
        <v>47</v>
      </c>
      <c r="B298" t="s">
        <v>208</v>
      </c>
      <c r="C298">
        <v>5.0999999999999997E-2</v>
      </c>
      <c r="E298">
        <v>6.0000000000000001E-3</v>
      </c>
      <c r="F298">
        <v>5.0000000000000001E-3</v>
      </c>
      <c r="G298">
        <v>1E-3</v>
      </c>
      <c r="H298">
        <v>27</v>
      </c>
      <c r="I298">
        <v>59049</v>
      </c>
      <c r="J298">
        <v>284.27600000000001</v>
      </c>
    </row>
    <row r="299" spans="1:10" customFormat="1" x14ac:dyDescent="0.3">
      <c r="A299" t="s">
        <v>19</v>
      </c>
      <c r="B299" t="s">
        <v>232</v>
      </c>
      <c r="C299">
        <v>4.2999999999999997E-2</v>
      </c>
      <c r="D299" t="s">
        <v>51</v>
      </c>
      <c r="E299">
        <v>4.0000000000000001E-3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customFormat="1" x14ac:dyDescent="0.3">
      <c r="A300">
        <v>48</v>
      </c>
      <c r="B300" t="s">
        <v>209</v>
      </c>
      <c r="C300">
        <v>4.3999999999999997E-2</v>
      </c>
      <c r="D300" t="s">
        <v>51</v>
      </c>
      <c r="E300">
        <v>4.0000000000000001E-3</v>
      </c>
      <c r="F300">
        <v>5.0000000000000001E-3</v>
      </c>
      <c r="G300">
        <v>2E-3</v>
      </c>
      <c r="H300">
        <v>32.700000000000003</v>
      </c>
      <c r="I300">
        <v>177147</v>
      </c>
      <c r="J300">
        <v>951.07799999999997</v>
      </c>
    </row>
    <row r="301" spans="1:10" customFormat="1" x14ac:dyDescent="0.3">
      <c r="A301" t="s">
        <v>19</v>
      </c>
      <c r="B301" t="s">
        <v>233</v>
      </c>
      <c r="C301">
        <v>5.3999999999999999E-2</v>
      </c>
      <c r="E301">
        <v>7.0000000000000001E-3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customFormat="1" x14ac:dyDescent="0.3">
      <c r="A302">
        <v>49</v>
      </c>
      <c r="B302" t="s">
        <v>246</v>
      </c>
      <c r="C302">
        <v>3.8319999999999999</v>
      </c>
      <c r="D302" t="s">
        <v>51</v>
      </c>
      <c r="E302" t="s">
        <v>17</v>
      </c>
      <c r="F302" t="s">
        <v>17</v>
      </c>
      <c r="G302" t="s">
        <v>17</v>
      </c>
      <c r="H302" t="s">
        <v>17</v>
      </c>
      <c r="I302">
        <v>1</v>
      </c>
      <c r="J302" t="s">
        <v>17</v>
      </c>
    </row>
    <row r="303" spans="1:10" customFormat="1" x14ac:dyDescent="0.3">
      <c r="A303" t="s">
        <v>19</v>
      </c>
      <c r="B303" t="s">
        <v>270</v>
      </c>
      <c r="C303">
        <v>3.891</v>
      </c>
      <c r="D303" t="s">
        <v>51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customFormat="1" x14ac:dyDescent="0.3">
      <c r="A304">
        <v>50</v>
      </c>
      <c r="B304" t="s">
        <v>247</v>
      </c>
      <c r="C304">
        <v>3.7810000000000001</v>
      </c>
      <c r="D304" t="s">
        <v>51</v>
      </c>
      <c r="E304" t="s">
        <v>17</v>
      </c>
      <c r="F304" t="s">
        <v>17</v>
      </c>
      <c r="G304" t="s">
        <v>17</v>
      </c>
      <c r="H304" t="s">
        <v>17</v>
      </c>
      <c r="I304">
        <v>3</v>
      </c>
      <c r="J304" t="s">
        <v>17</v>
      </c>
    </row>
    <row r="305" spans="1:10" customFormat="1" x14ac:dyDescent="0.3">
      <c r="A305" t="s">
        <v>19</v>
      </c>
      <c r="B305" t="s">
        <v>271</v>
      </c>
      <c r="C305">
        <v>3.8370000000000002</v>
      </c>
      <c r="D305" t="s">
        <v>51</v>
      </c>
      <c r="E305" t="s">
        <v>17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customFormat="1" x14ac:dyDescent="0.3">
      <c r="A306">
        <v>51</v>
      </c>
      <c r="B306" t="s">
        <v>248</v>
      </c>
      <c r="C306">
        <v>3.585</v>
      </c>
      <c r="D306" t="s">
        <v>51</v>
      </c>
      <c r="E306" t="s">
        <v>17</v>
      </c>
      <c r="F306" t="s">
        <v>17</v>
      </c>
      <c r="G306" t="s">
        <v>17</v>
      </c>
      <c r="H306" t="s">
        <v>17</v>
      </c>
      <c r="I306">
        <v>9</v>
      </c>
      <c r="J306" t="s">
        <v>17</v>
      </c>
    </row>
    <row r="307" spans="1:10" customFormat="1" x14ac:dyDescent="0.3">
      <c r="A307" t="s">
        <v>19</v>
      </c>
      <c r="B307" t="s">
        <v>272</v>
      </c>
      <c r="C307">
        <v>3.6739999999999999</v>
      </c>
      <c r="D307" t="s">
        <v>51</v>
      </c>
      <c r="E307" t="s">
        <v>17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customFormat="1" x14ac:dyDescent="0.3">
      <c r="A308">
        <v>52</v>
      </c>
      <c r="B308" t="s">
        <v>249</v>
      </c>
      <c r="C308">
        <v>2.806</v>
      </c>
      <c r="E308">
        <v>4.0449999999999999</v>
      </c>
      <c r="F308">
        <v>3.5129999999999999</v>
      </c>
      <c r="G308">
        <v>0.753</v>
      </c>
      <c r="H308">
        <v>21.4</v>
      </c>
      <c r="I308">
        <v>27</v>
      </c>
      <c r="J308">
        <v>94.85</v>
      </c>
    </row>
    <row r="309" spans="1:10" customFormat="1" x14ac:dyDescent="0.3">
      <c r="A309" t="s">
        <v>19</v>
      </c>
      <c r="B309" t="s">
        <v>273</v>
      </c>
      <c r="C309">
        <v>2.577</v>
      </c>
      <c r="E309">
        <v>2.9809999999999999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customFormat="1" x14ac:dyDescent="0.3">
      <c r="A310">
        <v>53</v>
      </c>
      <c r="B310" t="s">
        <v>250</v>
      </c>
      <c r="C310">
        <v>0.65500000000000003</v>
      </c>
      <c r="E310">
        <v>0.254</v>
      </c>
      <c r="F310">
        <v>0.253</v>
      </c>
      <c r="G310">
        <v>1E-3</v>
      </c>
      <c r="H310">
        <v>0.3</v>
      </c>
      <c r="I310">
        <v>81</v>
      </c>
      <c r="J310">
        <v>20.527999999999999</v>
      </c>
    </row>
    <row r="311" spans="1:10" customFormat="1" x14ac:dyDescent="0.3">
      <c r="A311" t="s">
        <v>19</v>
      </c>
      <c r="B311" t="s">
        <v>274</v>
      </c>
      <c r="C311">
        <v>0.65300000000000002</v>
      </c>
      <c r="E311">
        <v>0.253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customFormat="1" x14ac:dyDescent="0.3">
      <c r="A312">
        <v>54</v>
      </c>
      <c r="B312" t="s">
        <v>251</v>
      </c>
      <c r="C312">
        <v>0.151</v>
      </c>
      <c r="E312">
        <v>3.5000000000000003E-2</v>
      </c>
      <c r="F312">
        <v>0.04</v>
      </c>
      <c r="G312">
        <v>7.0000000000000001E-3</v>
      </c>
      <c r="H312">
        <v>18.2</v>
      </c>
      <c r="I312">
        <v>243</v>
      </c>
      <c r="J312">
        <v>9.7550000000000008</v>
      </c>
    </row>
    <row r="313" spans="1:10" customFormat="1" x14ac:dyDescent="0.3">
      <c r="A313" t="s">
        <v>19</v>
      </c>
      <c r="B313" t="s">
        <v>275</v>
      </c>
      <c r="C313">
        <v>0.182</v>
      </c>
      <c r="E313">
        <v>4.4999999999999998E-2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customFormat="1" x14ac:dyDescent="0.3">
      <c r="A314">
        <v>55</v>
      </c>
      <c r="B314" t="s">
        <v>252</v>
      </c>
      <c r="C314">
        <v>7.0000000000000007E-2</v>
      </c>
      <c r="E314">
        <v>1.0999999999999999E-2</v>
      </c>
      <c r="F314">
        <v>1.0999999999999999E-2</v>
      </c>
      <c r="G314">
        <v>1E-3</v>
      </c>
      <c r="H314">
        <v>4.8</v>
      </c>
      <c r="I314">
        <v>729</v>
      </c>
      <c r="J314">
        <v>8.1120000000000001</v>
      </c>
    </row>
    <row r="315" spans="1:10" customFormat="1" x14ac:dyDescent="0.3">
      <c r="A315" t="s">
        <v>19</v>
      </c>
      <c r="B315" t="s">
        <v>276</v>
      </c>
      <c r="C315">
        <v>7.2999999999999995E-2</v>
      </c>
      <c r="E315">
        <v>1.2E-2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customFormat="1" x14ac:dyDescent="0.3">
      <c r="A316">
        <v>56</v>
      </c>
      <c r="B316" t="s">
        <v>253</v>
      </c>
      <c r="C316">
        <v>4.8000000000000001E-2</v>
      </c>
      <c r="E316">
        <v>5.0000000000000001E-3</v>
      </c>
      <c r="F316">
        <v>5.0000000000000001E-3</v>
      </c>
      <c r="G316">
        <v>0</v>
      </c>
      <c r="H316">
        <v>5.8</v>
      </c>
      <c r="I316">
        <v>2187</v>
      </c>
      <c r="J316">
        <v>11.486000000000001</v>
      </c>
    </row>
    <row r="317" spans="1:10" customFormat="1" x14ac:dyDescent="0.3">
      <c r="A317" t="s">
        <v>19</v>
      </c>
      <c r="B317" t="s">
        <v>277</v>
      </c>
      <c r="C317">
        <v>0.05</v>
      </c>
      <c r="E317">
        <v>5.0000000000000001E-3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customFormat="1" x14ac:dyDescent="0.3">
      <c r="A318">
        <v>57</v>
      </c>
      <c r="B318" t="s">
        <v>254</v>
      </c>
      <c r="C318">
        <v>0.05</v>
      </c>
      <c r="E318">
        <v>6.0000000000000001E-3</v>
      </c>
      <c r="F318">
        <v>6.0000000000000001E-3</v>
      </c>
      <c r="G318">
        <v>1E-3</v>
      </c>
      <c r="H318">
        <v>20</v>
      </c>
      <c r="I318">
        <v>6561</v>
      </c>
      <c r="J318">
        <v>42.151000000000003</v>
      </c>
    </row>
    <row r="319" spans="1:10" customFormat="1" x14ac:dyDescent="0.3">
      <c r="A319" t="s">
        <v>19</v>
      </c>
      <c r="B319" t="s">
        <v>278</v>
      </c>
      <c r="C319">
        <v>5.7000000000000002E-2</v>
      </c>
      <c r="E319">
        <v>7.0000000000000001E-3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customFormat="1" x14ac:dyDescent="0.3">
      <c r="A320">
        <v>58</v>
      </c>
      <c r="B320" t="s">
        <v>255</v>
      </c>
      <c r="C320">
        <v>5.7000000000000002E-2</v>
      </c>
      <c r="E320">
        <v>7.0000000000000001E-3</v>
      </c>
      <c r="F320">
        <v>6.0000000000000001E-3</v>
      </c>
      <c r="G320">
        <v>2E-3</v>
      </c>
      <c r="H320">
        <v>24.5</v>
      </c>
      <c r="I320">
        <v>19683</v>
      </c>
      <c r="J320">
        <v>123.886</v>
      </c>
    </row>
    <row r="321" spans="1:10" customFormat="1" x14ac:dyDescent="0.3">
      <c r="A321" t="s">
        <v>19</v>
      </c>
      <c r="B321" t="s">
        <v>279</v>
      </c>
      <c r="C321">
        <v>4.8000000000000001E-2</v>
      </c>
      <c r="E321">
        <v>5.0000000000000001E-3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customFormat="1" x14ac:dyDescent="0.3">
      <c r="A322">
        <v>59</v>
      </c>
      <c r="B322" t="s">
        <v>256</v>
      </c>
      <c r="C322">
        <v>4.7E-2</v>
      </c>
      <c r="E322">
        <v>5.0000000000000001E-3</v>
      </c>
      <c r="F322">
        <v>6.0000000000000001E-3</v>
      </c>
      <c r="G322">
        <v>2E-3</v>
      </c>
      <c r="H322">
        <v>32.799999999999997</v>
      </c>
      <c r="I322">
        <v>59049</v>
      </c>
      <c r="J322">
        <v>374.524</v>
      </c>
    </row>
    <row r="323" spans="1:10" customFormat="1" x14ac:dyDescent="0.3">
      <c r="A323" t="s">
        <v>19</v>
      </c>
      <c r="B323" t="s">
        <v>280</v>
      </c>
      <c r="C323">
        <v>5.8999999999999997E-2</v>
      </c>
      <c r="E323">
        <v>8.0000000000000002E-3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customFormat="1" x14ac:dyDescent="0.3">
      <c r="A324">
        <v>60</v>
      </c>
      <c r="B324" t="s">
        <v>257</v>
      </c>
      <c r="C324">
        <v>6.6000000000000003E-2</v>
      </c>
      <c r="E324">
        <v>8.9999999999999993E-3</v>
      </c>
      <c r="F324">
        <v>7.0000000000000001E-3</v>
      </c>
      <c r="G324">
        <v>3.0000000000000001E-3</v>
      </c>
      <c r="H324">
        <v>39.200000000000003</v>
      </c>
      <c r="I324">
        <v>177147</v>
      </c>
      <c r="J324">
        <v>1315.9939999999999</v>
      </c>
    </row>
    <row r="325" spans="1:10" customFormat="1" x14ac:dyDescent="0.3">
      <c r="A325" t="s">
        <v>19</v>
      </c>
      <c r="B325" t="s">
        <v>281</v>
      </c>
      <c r="C325">
        <v>4.9000000000000002E-2</v>
      </c>
      <c r="E325">
        <v>5.0000000000000001E-3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customFormat="1" x14ac:dyDescent="0.3">
      <c r="A326">
        <v>61</v>
      </c>
      <c r="B326" t="s">
        <v>294</v>
      </c>
      <c r="C326">
        <v>3.8239999999999998</v>
      </c>
      <c r="D326" t="s">
        <v>51</v>
      </c>
      <c r="E326" t="s">
        <v>17</v>
      </c>
      <c r="F326" t="s">
        <v>17</v>
      </c>
      <c r="G326" t="s">
        <v>17</v>
      </c>
      <c r="H326" t="s">
        <v>17</v>
      </c>
      <c r="I326">
        <v>1</v>
      </c>
      <c r="J326" t="s">
        <v>17</v>
      </c>
    </row>
    <row r="327" spans="1:10" customFormat="1" x14ac:dyDescent="0.3">
      <c r="A327" t="s">
        <v>19</v>
      </c>
      <c r="B327" t="s">
        <v>318</v>
      </c>
      <c r="C327">
        <v>3.8570000000000002</v>
      </c>
      <c r="D327" t="s">
        <v>51</v>
      </c>
      <c r="E327" t="s">
        <v>17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customFormat="1" x14ac:dyDescent="0.3">
      <c r="A328">
        <v>62</v>
      </c>
      <c r="B328" t="s">
        <v>295</v>
      </c>
      <c r="C328">
        <v>3.8690000000000002</v>
      </c>
      <c r="D328" t="s">
        <v>51</v>
      </c>
      <c r="E328" t="s">
        <v>17</v>
      </c>
      <c r="F328" t="s">
        <v>17</v>
      </c>
      <c r="G328" t="s">
        <v>17</v>
      </c>
      <c r="H328" t="s">
        <v>17</v>
      </c>
      <c r="I328">
        <v>3</v>
      </c>
      <c r="J328" t="s">
        <v>17</v>
      </c>
    </row>
    <row r="329" spans="1:10" customFormat="1" x14ac:dyDescent="0.3">
      <c r="A329" t="s">
        <v>19</v>
      </c>
      <c r="B329" t="s">
        <v>319</v>
      </c>
      <c r="C329">
        <v>3.8759999999999999</v>
      </c>
      <c r="D329" t="s">
        <v>51</v>
      </c>
      <c r="E329" t="s">
        <v>17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customFormat="1" x14ac:dyDescent="0.3">
      <c r="A330">
        <v>63</v>
      </c>
      <c r="B330" t="s">
        <v>296</v>
      </c>
      <c r="C330">
        <v>3.5920000000000001</v>
      </c>
      <c r="D330" t="s">
        <v>51</v>
      </c>
      <c r="E330" t="s">
        <v>17</v>
      </c>
      <c r="F330" t="s">
        <v>17</v>
      </c>
      <c r="G330" t="s">
        <v>17</v>
      </c>
      <c r="H330" t="s">
        <v>17</v>
      </c>
      <c r="I330">
        <v>9</v>
      </c>
      <c r="J330" t="s">
        <v>17</v>
      </c>
    </row>
    <row r="331" spans="1:10" customFormat="1" x14ac:dyDescent="0.3">
      <c r="A331" t="s">
        <v>19</v>
      </c>
      <c r="B331" t="s">
        <v>320</v>
      </c>
      <c r="C331">
        <v>3.569</v>
      </c>
      <c r="D331" t="s">
        <v>51</v>
      </c>
      <c r="E331" t="s">
        <v>17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customFormat="1" x14ac:dyDescent="0.3">
      <c r="A332">
        <v>64</v>
      </c>
      <c r="B332" t="s">
        <v>297</v>
      </c>
      <c r="C332">
        <v>2.242</v>
      </c>
      <c r="E332">
        <v>2.0230000000000001</v>
      </c>
      <c r="F332">
        <v>1.7509999999999999</v>
      </c>
      <c r="G332">
        <v>0.38400000000000001</v>
      </c>
      <c r="H332">
        <v>22</v>
      </c>
      <c r="I332">
        <v>27</v>
      </c>
      <c r="J332">
        <v>47.271000000000001</v>
      </c>
    </row>
    <row r="333" spans="1:10" customFormat="1" x14ac:dyDescent="0.3">
      <c r="A333" t="s">
        <v>19</v>
      </c>
      <c r="B333" t="s">
        <v>321</v>
      </c>
      <c r="C333">
        <v>1.954</v>
      </c>
      <c r="E333">
        <v>1.4790000000000001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customFormat="1" x14ac:dyDescent="0.3">
      <c r="A334">
        <v>65</v>
      </c>
      <c r="B334" t="s">
        <v>298</v>
      </c>
      <c r="C334">
        <v>0.64100000000000001</v>
      </c>
      <c r="E334">
        <v>0.247</v>
      </c>
      <c r="F334">
        <v>0.23100000000000001</v>
      </c>
      <c r="G334">
        <v>2.1999999999999999E-2</v>
      </c>
      <c r="H334">
        <v>9.5</v>
      </c>
      <c r="I334">
        <v>81</v>
      </c>
      <c r="J334">
        <v>18.722000000000001</v>
      </c>
    </row>
    <row r="335" spans="1:10" customFormat="1" x14ac:dyDescent="0.3">
      <c r="A335" t="s">
        <v>19</v>
      </c>
      <c r="B335" t="s">
        <v>322</v>
      </c>
      <c r="C335">
        <v>0.58099999999999996</v>
      </c>
      <c r="E335">
        <v>0.216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customFormat="1" x14ac:dyDescent="0.3">
      <c r="A336">
        <v>66</v>
      </c>
      <c r="B336" t="s">
        <v>299</v>
      </c>
      <c r="C336">
        <v>0.13300000000000001</v>
      </c>
      <c r="E336">
        <v>2.9000000000000001E-2</v>
      </c>
      <c r="F336">
        <v>2.8000000000000001E-2</v>
      </c>
      <c r="G336">
        <v>1E-3</v>
      </c>
      <c r="H336">
        <v>3.3</v>
      </c>
      <c r="I336">
        <v>243</v>
      </c>
      <c r="J336">
        <v>6.9189999999999996</v>
      </c>
    </row>
    <row r="337" spans="1:10" customFormat="1" x14ac:dyDescent="0.3">
      <c r="A337" t="s">
        <v>19</v>
      </c>
      <c r="B337" t="s">
        <v>323</v>
      </c>
      <c r="C337">
        <v>0.129</v>
      </c>
      <c r="E337">
        <v>2.8000000000000001E-2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customFormat="1" x14ac:dyDescent="0.3">
      <c r="A338">
        <v>67</v>
      </c>
      <c r="B338" t="s">
        <v>300</v>
      </c>
      <c r="C338">
        <v>7.2999999999999995E-2</v>
      </c>
      <c r="E338">
        <v>1.0999999999999999E-2</v>
      </c>
      <c r="F338">
        <v>1.4E-2</v>
      </c>
      <c r="G338">
        <v>4.0000000000000001E-3</v>
      </c>
      <c r="H338">
        <v>27.7</v>
      </c>
      <c r="I338">
        <v>729</v>
      </c>
      <c r="J338">
        <v>10.355</v>
      </c>
    </row>
    <row r="339" spans="1:10" customFormat="1" x14ac:dyDescent="0.3">
      <c r="A339" t="s">
        <v>19</v>
      </c>
      <c r="B339" t="s">
        <v>324</v>
      </c>
      <c r="C339">
        <v>9.2999999999999999E-2</v>
      </c>
      <c r="E339">
        <v>1.7000000000000001E-2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customFormat="1" x14ac:dyDescent="0.3">
      <c r="A340">
        <v>68</v>
      </c>
      <c r="B340" t="s">
        <v>301</v>
      </c>
      <c r="C340">
        <v>4.5999999999999999E-2</v>
      </c>
      <c r="E340">
        <v>5.0000000000000001E-3</v>
      </c>
      <c r="F340">
        <v>5.0000000000000001E-3</v>
      </c>
      <c r="G340">
        <v>0</v>
      </c>
      <c r="H340">
        <v>4</v>
      </c>
      <c r="I340">
        <v>2187</v>
      </c>
      <c r="J340">
        <v>9.9619999999999997</v>
      </c>
    </row>
    <row r="341" spans="1:10" customFormat="1" x14ac:dyDescent="0.3">
      <c r="A341" t="s">
        <v>19</v>
      </c>
      <c r="B341" t="s">
        <v>325</v>
      </c>
      <c r="C341">
        <v>4.4999999999999998E-2</v>
      </c>
      <c r="D341" t="s">
        <v>51</v>
      </c>
      <c r="E341">
        <v>4.0000000000000001E-3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customFormat="1" x14ac:dyDescent="0.3">
      <c r="A342">
        <v>69</v>
      </c>
      <c r="B342" t="s">
        <v>302</v>
      </c>
      <c r="C342">
        <v>4.8000000000000001E-2</v>
      </c>
      <c r="E342">
        <v>5.0000000000000001E-3</v>
      </c>
      <c r="F342">
        <v>4.0000000000000001E-3</v>
      </c>
      <c r="G342">
        <v>1E-3</v>
      </c>
      <c r="H342">
        <v>15.8</v>
      </c>
      <c r="I342">
        <v>6561</v>
      </c>
      <c r="J342">
        <v>29.452000000000002</v>
      </c>
    </row>
    <row r="343" spans="1:10" customFormat="1" x14ac:dyDescent="0.3">
      <c r="A343" t="s">
        <v>19</v>
      </c>
      <c r="B343" t="s">
        <v>326</v>
      </c>
      <c r="C343">
        <v>4.2999999999999997E-2</v>
      </c>
      <c r="D343" t="s">
        <v>51</v>
      </c>
      <c r="E343">
        <v>4.0000000000000001E-3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customFormat="1" x14ac:dyDescent="0.3">
      <c r="A344">
        <v>70</v>
      </c>
      <c r="B344" t="s">
        <v>303</v>
      </c>
      <c r="C344">
        <v>4.2999999999999997E-2</v>
      </c>
      <c r="D344" t="s">
        <v>51</v>
      </c>
      <c r="E344">
        <v>4.0000000000000001E-3</v>
      </c>
      <c r="F344">
        <v>4.0000000000000001E-3</v>
      </c>
      <c r="G344">
        <v>0</v>
      </c>
      <c r="H344">
        <v>6.7</v>
      </c>
      <c r="I344">
        <v>19683</v>
      </c>
      <c r="J344">
        <v>76.262</v>
      </c>
    </row>
    <row r="345" spans="1:10" customFormat="1" x14ac:dyDescent="0.3">
      <c r="A345" t="s">
        <v>19</v>
      </c>
      <c r="B345" t="s">
        <v>327</v>
      </c>
      <c r="C345">
        <v>4.2000000000000003E-2</v>
      </c>
      <c r="D345" t="s">
        <v>51</v>
      </c>
      <c r="E345">
        <v>4.0000000000000001E-3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customFormat="1" x14ac:dyDescent="0.3">
      <c r="A346">
        <v>71</v>
      </c>
      <c r="B346" t="s">
        <v>304</v>
      </c>
      <c r="C346">
        <v>9.6000000000000002E-2</v>
      </c>
      <c r="E346">
        <v>1.7999999999999999E-2</v>
      </c>
      <c r="F346">
        <v>1.7999999999999999E-2</v>
      </c>
      <c r="G346">
        <v>0</v>
      </c>
      <c r="H346">
        <v>2.4</v>
      </c>
      <c r="I346">
        <v>59049</v>
      </c>
      <c r="J346">
        <v>1072.078</v>
      </c>
    </row>
    <row r="347" spans="1:10" customFormat="1" x14ac:dyDescent="0.3">
      <c r="A347" t="s">
        <v>19</v>
      </c>
      <c r="B347" t="s">
        <v>328</v>
      </c>
      <c r="C347">
        <v>9.8000000000000004E-2</v>
      </c>
      <c r="E347">
        <v>1.7999999999999999E-2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customFormat="1" x14ac:dyDescent="0.3">
      <c r="A348">
        <v>72</v>
      </c>
      <c r="B348" t="s">
        <v>305</v>
      </c>
      <c r="C348">
        <v>4.4999999999999998E-2</v>
      </c>
      <c r="D348" t="s">
        <v>51</v>
      </c>
      <c r="E348">
        <v>4.0000000000000001E-3</v>
      </c>
      <c r="F348">
        <v>5.0000000000000001E-3</v>
      </c>
      <c r="G348">
        <v>0</v>
      </c>
      <c r="H348">
        <v>8.8000000000000007</v>
      </c>
      <c r="I348">
        <v>177147</v>
      </c>
      <c r="J348">
        <v>840.31399999999996</v>
      </c>
    </row>
    <row r="349" spans="1:10" customFormat="1" x14ac:dyDescent="0.3">
      <c r="A349" t="s">
        <v>19</v>
      </c>
      <c r="B349" t="s">
        <v>329</v>
      </c>
      <c r="C349">
        <v>4.8000000000000001E-2</v>
      </c>
      <c r="E349">
        <v>5.0000000000000001E-3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customFormat="1" x14ac:dyDescent="0.3">
      <c r="A350">
        <v>73</v>
      </c>
      <c r="B350" t="s">
        <v>342</v>
      </c>
      <c r="C350">
        <v>3.6909999999999998</v>
      </c>
      <c r="D350" t="s">
        <v>51</v>
      </c>
      <c r="E350" t="s">
        <v>17</v>
      </c>
      <c r="F350" t="s">
        <v>17</v>
      </c>
      <c r="G350" t="s">
        <v>17</v>
      </c>
      <c r="H350" t="s">
        <v>17</v>
      </c>
      <c r="I350">
        <v>1</v>
      </c>
      <c r="J350" t="s">
        <v>17</v>
      </c>
    </row>
    <row r="351" spans="1:10" customFormat="1" x14ac:dyDescent="0.3">
      <c r="A351" t="s">
        <v>19</v>
      </c>
      <c r="B351" t="s">
        <v>366</v>
      </c>
      <c r="C351">
        <v>3.7240000000000002</v>
      </c>
      <c r="D351" t="s">
        <v>51</v>
      </c>
      <c r="E351" t="s">
        <v>17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customFormat="1" x14ac:dyDescent="0.3">
      <c r="A352">
        <v>74</v>
      </c>
      <c r="B352" t="s">
        <v>343</v>
      </c>
      <c r="C352">
        <v>3.609</v>
      </c>
      <c r="D352" t="s">
        <v>51</v>
      </c>
      <c r="E352" t="s">
        <v>17</v>
      </c>
      <c r="F352" t="s">
        <v>17</v>
      </c>
      <c r="G352" t="s">
        <v>17</v>
      </c>
      <c r="H352" t="s">
        <v>17</v>
      </c>
      <c r="I352">
        <v>3</v>
      </c>
      <c r="J352" t="s">
        <v>17</v>
      </c>
    </row>
    <row r="353" spans="1:10" customFormat="1" x14ac:dyDescent="0.3">
      <c r="A353" t="s">
        <v>19</v>
      </c>
      <c r="B353" t="s">
        <v>367</v>
      </c>
      <c r="C353">
        <v>3.5659999999999998</v>
      </c>
      <c r="D353" t="s">
        <v>51</v>
      </c>
      <c r="E353" t="s">
        <v>17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customFormat="1" x14ac:dyDescent="0.3">
      <c r="A354">
        <v>75</v>
      </c>
      <c r="B354" t="s">
        <v>344</v>
      </c>
      <c r="C354">
        <v>2.649</v>
      </c>
      <c r="E354">
        <v>3.2639999999999998</v>
      </c>
      <c r="F354">
        <v>3.4039999999999999</v>
      </c>
      <c r="G354">
        <v>0.19700000000000001</v>
      </c>
      <c r="H354">
        <v>5.8</v>
      </c>
      <c r="I354">
        <v>9</v>
      </c>
      <c r="J354">
        <v>30.632000000000001</v>
      </c>
    </row>
    <row r="355" spans="1:10" customFormat="1" x14ac:dyDescent="0.3">
      <c r="A355" t="s">
        <v>19</v>
      </c>
      <c r="B355" t="s">
        <v>368</v>
      </c>
      <c r="C355">
        <v>2.7109999999999999</v>
      </c>
      <c r="E355">
        <v>3.5430000000000001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customFormat="1" x14ac:dyDescent="0.3">
      <c r="A356">
        <v>76</v>
      </c>
      <c r="B356" t="s">
        <v>345</v>
      </c>
      <c r="C356">
        <v>0.71299999999999997</v>
      </c>
      <c r="E356">
        <v>0.28599999999999998</v>
      </c>
      <c r="F356">
        <v>0.28799999999999998</v>
      </c>
      <c r="G356">
        <v>3.0000000000000001E-3</v>
      </c>
      <c r="H356">
        <v>1</v>
      </c>
      <c r="I356">
        <v>27</v>
      </c>
      <c r="J356">
        <v>7.7809999999999997</v>
      </c>
    </row>
    <row r="357" spans="1:10" customFormat="1" x14ac:dyDescent="0.3">
      <c r="A357" t="s">
        <v>19</v>
      </c>
      <c r="B357" t="s">
        <v>369</v>
      </c>
      <c r="C357">
        <v>0.72099999999999997</v>
      </c>
      <c r="E357">
        <v>0.28999999999999998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customFormat="1" x14ac:dyDescent="0.3">
      <c r="A358">
        <v>77</v>
      </c>
      <c r="B358" t="s">
        <v>346</v>
      </c>
      <c r="C358">
        <v>0.16300000000000001</v>
      </c>
      <c r="E358">
        <v>3.9E-2</v>
      </c>
      <c r="F358">
        <v>4.1000000000000002E-2</v>
      </c>
      <c r="G358">
        <v>4.0000000000000001E-3</v>
      </c>
      <c r="H358">
        <v>8.8000000000000007</v>
      </c>
      <c r="I358">
        <v>81</v>
      </c>
      <c r="J358">
        <v>3.3359999999999999</v>
      </c>
    </row>
    <row r="359" spans="1:10" customFormat="1" x14ac:dyDescent="0.3">
      <c r="A359" t="s">
        <v>19</v>
      </c>
      <c r="B359" t="s">
        <v>370</v>
      </c>
      <c r="C359">
        <v>0.17799999999999999</v>
      </c>
      <c r="E359">
        <v>4.3999999999999997E-2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customFormat="1" x14ac:dyDescent="0.3">
      <c r="A360">
        <v>78</v>
      </c>
      <c r="B360" t="s">
        <v>347</v>
      </c>
      <c r="C360">
        <v>6.5000000000000002E-2</v>
      </c>
      <c r="E360">
        <v>8.9999999999999993E-3</v>
      </c>
      <c r="F360">
        <v>0.01</v>
      </c>
      <c r="G360">
        <v>1E-3</v>
      </c>
      <c r="H360">
        <v>11</v>
      </c>
      <c r="I360">
        <v>243</v>
      </c>
      <c r="J360">
        <v>2.4790000000000001</v>
      </c>
    </row>
    <row r="361" spans="1:10" customFormat="1" x14ac:dyDescent="0.3">
      <c r="A361" t="s">
        <v>19</v>
      </c>
      <c r="B361" t="s">
        <v>371</v>
      </c>
      <c r="C361">
        <v>7.0999999999999994E-2</v>
      </c>
      <c r="E361">
        <v>1.0999999999999999E-2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customFormat="1" x14ac:dyDescent="0.3">
      <c r="A362">
        <v>79</v>
      </c>
      <c r="B362" t="s">
        <v>348</v>
      </c>
      <c r="C362">
        <v>5.1999999999999998E-2</v>
      </c>
      <c r="E362">
        <v>6.0000000000000001E-3</v>
      </c>
      <c r="F362">
        <v>6.0000000000000001E-3</v>
      </c>
      <c r="G362">
        <v>0</v>
      </c>
      <c r="H362">
        <v>6.8</v>
      </c>
      <c r="I362">
        <v>729</v>
      </c>
      <c r="J362">
        <v>4.2060000000000004</v>
      </c>
    </row>
    <row r="363" spans="1:10" customFormat="1" x14ac:dyDescent="0.3">
      <c r="A363" t="s">
        <v>19</v>
      </c>
      <c r="B363" t="s">
        <v>372</v>
      </c>
      <c r="C363">
        <v>0.05</v>
      </c>
      <c r="E363">
        <v>5.0000000000000001E-3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customFormat="1" x14ac:dyDescent="0.3">
      <c r="A364">
        <v>80</v>
      </c>
      <c r="B364" t="s">
        <v>349</v>
      </c>
      <c r="C364">
        <v>4.3999999999999997E-2</v>
      </c>
      <c r="D364" t="s">
        <v>51</v>
      </c>
      <c r="E364">
        <v>4.0000000000000001E-3</v>
      </c>
      <c r="F364">
        <v>4.0000000000000001E-3</v>
      </c>
      <c r="G364">
        <v>0</v>
      </c>
      <c r="H364">
        <v>3.4</v>
      </c>
      <c r="I364">
        <v>2187</v>
      </c>
      <c r="J364">
        <v>9.5540000000000003</v>
      </c>
    </row>
    <row r="365" spans="1:10" customFormat="1" x14ac:dyDescent="0.3">
      <c r="A365" t="s">
        <v>19</v>
      </c>
      <c r="B365" t="s">
        <v>373</v>
      </c>
      <c r="C365">
        <v>4.4999999999999998E-2</v>
      </c>
      <c r="D365" t="s">
        <v>51</v>
      </c>
      <c r="E365">
        <v>4.0000000000000001E-3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customFormat="1" x14ac:dyDescent="0.3">
      <c r="A366">
        <v>81</v>
      </c>
      <c r="B366" t="s">
        <v>350</v>
      </c>
      <c r="C366">
        <v>4.3999999999999997E-2</v>
      </c>
      <c r="D366" t="s">
        <v>51</v>
      </c>
      <c r="E366">
        <v>4.0000000000000001E-3</v>
      </c>
      <c r="F366">
        <v>4.0000000000000001E-3</v>
      </c>
      <c r="G366">
        <v>0</v>
      </c>
      <c r="H366">
        <v>4.2</v>
      </c>
      <c r="I366">
        <v>6561</v>
      </c>
      <c r="J366">
        <v>28.512</v>
      </c>
    </row>
    <row r="367" spans="1:10" customFormat="1" x14ac:dyDescent="0.3">
      <c r="A367" t="s">
        <v>19</v>
      </c>
      <c r="B367" t="s">
        <v>374</v>
      </c>
      <c r="C367">
        <v>4.4999999999999998E-2</v>
      </c>
      <c r="D367" t="s">
        <v>51</v>
      </c>
      <c r="E367">
        <v>4.0000000000000001E-3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customFormat="1" x14ac:dyDescent="0.3">
      <c r="A368">
        <v>82</v>
      </c>
      <c r="B368" t="s">
        <v>351</v>
      </c>
      <c r="C368">
        <v>4.3999999999999997E-2</v>
      </c>
      <c r="D368" t="s">
        <v>51</v>
      </c>
      <c r="E368">
        <v>4.0000000000000001E-3</v>
      </c>
      <c r="F368">
        <v>4.0000000000000001E-3</v>
      </c>
      <c r="G368">
        <v>0</v>
      </c>
      <c r="H368">
        <v>0.4</v>
      </c>
      <c r="I368">
        <v>19683</v>
      </c>
      <c r="J368">
        <v>84.162000000000006</v>
      </c>
    </row>
    <row r="369" spans="1:10" customFormat="1" x14ac:dyDescent="0.3">
      <c r="A369" t="s">
        <v>19</v>
      </c>
      <c r="B369" t="s">
        <v>375</v>
      </c>
      <c r="C369">
        <v>4.3999999999999997E-2</v>
      </c>
      <c r="D369" t="s">
        <v>51</v>
      </c>
      <c r="E369">
        <v>4.0000000000000001E-3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customFormat="1" x14ac:dyDescent="0.3">
      <c r="A370">
        <v>83</v>
      </c>
      <c r="B370" t="s">
        <v>352</v>
      </c>
      <c r="C370">
        <v>5.8000000000000003E-2</v>
      </c>
      <c r="E370">
        <v>8.0000000000000002E-3</v>
      </c>
      <c r="F370">
        <v>7.0000000000000001E-3</v>
      </c>
      <c r="G370">
        <v>1E-3</v>
      </c>
      <c r="H370">
        <v>18.2</v>
      </c>
      <c r="I370">
        <v>59049</v>
      </c>
      <c r="J370">
        <v>398.233</v>
      </c>
    </row>
    <row r="371" spans="1:10" customFormat="1" x14ac:dyDescent="0.3">
      <c r="A371" t="s">
        <v>19</v>
      </c>
      <c r="B371" t="s">
        <v>376</v>
      </c>
      <c r="C371">
        <v>5.0999999999999997E-2</v>
      </c>
      <c r="E371">
        <v>6.0000000000000001E-3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customFormat="1" x14ac:dyDescent="0.3">
      <c r="A372">
        <v>84</v>
      </c>
      <c r="B372" t="s">
        <v>353</v>
      </c>
      <c r="C372">
        <v>4.4999999999999998E-2</v>
      </c>
      <c r="D372" t="s">
        <v>51</v>
      </c>
      <c r="E372">
        <v>4.0000000000000001E-3</v>
      </c>
      <c r="F372">
        <v>5.0000000000000001E-3</v>
      </c>
      <c r="G372">
        <v>1E-3</v>
      </c>
      <c r="H372">
        <v>24.2</v>
      </c>
      <c r="I372">
        <v>177147</v>
      </c>
      <c r="J372">
        <v>940.80600000000004</v>
      </c>
    </row>
    <row r="373" spans="1:10" customFormat="1" x14ac:dyDescent="0.3">
      <c r="A373" t="s">
        <v>19</v>
      </c>
      <c r="B373" t="s">
        <v>377</v>
      </c>
      <c r="C373">
        <v>5.2999999999999999E-2</v>
      </c>
      <c r="E373">
        <v>6.0000000000000001E-3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customFormat="1" x14ac:dyDescent="0.3">
      <c r="A374">
        <v>85</v>
      </c>
      <c r="B374" t="s">
        <v>66</v>
      </c>
      <c r="C374">
        <v>3.4060000000000001</v>
      </c>
      <c r="E374">
        <v>90.673000000000002</v>
      </c>
      <c r="F374">
        <v>56.640999999999998</v>
      </c>
      <c r="G374">
        <v>48.128999999999998</v>
      </c>
      <c r="H374">
        <v>85</v>
      </c>
      <c r="I374">
        <v>1</v>
      </c>
      <c r="J374">
        <v>56.640999999999998</v>
      </c>
    </row>
    <row r="375" spans="1:10" customFormat="1" x14ac:dyDescent="0.3">
      <c r="A375" t="s">
        <v>19</v>
      </c>
      <c r="B375" t="s">
        <v>90</v>
      </c>
      <c r="C375">
        <v>3.371</v>
      </c>
      <c r="E375">
        <v>22.608000000000001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customFormat="1" x14ac:dyDescent="0.3">
      <c r="A376">
        <v>86</v>
      </c>
      <c r="B376" t="s">
        <v>67</v>
      </c>
      <c r="C376">
        <v>3.3769999999999998</v>
      </c>
      <c r="E376">
        <v>24.649000000000001</v>
      </c>
      <c r="F376">
        <v>17.722999999999999</v>
      </c>
      <c r="G376">
        <v>9.7940000000000005</v>
      </c>
      <c r="H376">
        <v>55.3</v>
      </c>
      <c r="I376">
        <v>3</v>
      </c>
      <c r="J376">
        <v>53.168999999999997</v>
      </c>
    </row>
    <row r="377" spans="1:10" customFormat="1" x14ac:dyDescent="0.3">
      <c r="A377" t="s">
        <v>19</v>
      </c>
      <c r="B377" t="s">
        <v>91</v>
      </c>
      <c r="C377">
        <v>3.2589999999999999</v>
      </c>
      <c r="E377">
        <v>10.798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customFormat="1" x14ac:dyDescent="0.3">
      <c r="A378">
        <v>87</v>
      </c>
      <c r="B378" t="s">
        <v>68</v>
      </c>
      <c r="C378">
        <v>3.1120000000000001</v>
      </c>
      <c r="E378">
        <v>6.9859999999999998</v>
      </c>
      <c r="F378">
        <v>7.6859999999999999</v>
      </c>
      <c r="G378">
        <v>0.98899999999999999</v>
      </c>
      <c r="H378">
        <v>12.9</v>
      </c>
      <c r="I378">
        <v>9</v>
      </c>
      <c r="J378">
        <v>69.17</v>
      </c>
    </row>
    <row r="379" spans="1:10" customFormat="1" x14ac:dyDescent="0.3">
      <c r="A379" t="s">
        <v>19</v>
      </c>
      <c r="B379" t="s">
        <v>92</v>
      </c>
      <c r="C379">
        <v>3.1829999999999998</v>
      </c>
      <c r="E379">
        <v>8.3849999999999998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customFormat="1" x14ac:dyDescent="0.3">
      <c r="A380">
        <v>88</v>
      </c>
      <c r="B380" t="s">
        <v>69</v>
      </c>
      <c r="C380">
        <v>1.6359999999999999</v>
      </c>
      <c r="E380">
        <v>1.0449999999999999</v>
      </c>
      <c r="F380">
        <v>1.004</v>
      </c>
      <c r="G380">
        <v>5.7000000000000002E-2</v>
      </c>
      <c r="H380">
        <v>5.7</v>
      </c>
      <c r="I380">
        <v>27</v>
      </c>
      <c r="J380">
        <v>27.111000000000001</v>
      </c>
    </row>
    <row r="381" spans="1:10" customFormat="1" x14ac:dyDescent="0.3">
      <c r="A381" t="s">
        <v>19</v>
      </c>
      <c r="B381" t="s">
        <v>93</v>
      </c>
      <c r="C381">
        <v>1.5649999999999999</v>
      </c>
      <c r="E381">
        <v>0.96399999999999997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customFormat="1" x14ac:dyDescent="0.3">
      <c r="A382">
        <v>89</v>
      </c>
      <c r="B382" t="s">
        <v>70</v>
      </c>
      <c r="C382">
        <v>0.35299999999999998</v>
      </c>
      <c r="E382">
        <v>0.11</v>
      </c>
      <c r="F382">
        <v>0.111</v>
      </c>
      <c r="G382">
        <v>2E-3</v>
      </c>
      <c r="H382">
        <v>1.8</v>
      </c>
      <c r="I382">
        <v>81</v>
      </c>
      <c r="J382">
        <v>9.0299999999999994</v>
      </c>
    </row>
    <row r="383" spans="1:10" customFormat="1" x14ac:dyDescent="0.3">
      <c r="A383" t="s">
        <v>19</v>
      </c>
      <c r="B383" t="s">
        <v>94</v>
      </c>
      <c r="C383">
        <v>0.35899999999999999</v>
      </c>
      <c r="E383">
        <v>0.113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customFormat="1" x14ac:dyDescent="0.3">
      <c r="A384">
        <v>90</v>
      </c>
      <c r="B384" t="s">
        <v>71</v>
      </c>
      <c r="C384">
        <v>0.115</v>
      </c>
      <c r="E384">
        <v>2.3E-2</v>
      </c>
      <c r="F384">
        <v>2.3E-2</v>
      </c>
      <c r="G384">
        <v>1E-3</v>
      </c>
      <c r="H384">
        <v>4.4000000000000004</v>
      </c>
      <c r="I384">
        <v>243</v>
      </c>
      <c r="J384">
        <v>5.5259999999999998</v>
      </c>
    </row>
    <row r="385" spans="1:10" customFormat="1" x14ac:dyDescent="0.3">
      <c r="A385" t="s">
        <v>19</v>
      </c>
      <c r="B385" t="s">
        <v>95</v>
      </c>
      <c r="C385">
        <v>0.11</v>
      </c>
      <c r="E385">
        <v>2.1999999999999999E-2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customFormat="1" x14ac:dyDescent="0.3">
      <c r="A386">
        <v>91</v>
      </c>
      <c r="B386" t="s">
        <v>72</v>
      </c>
      <c r="C386">
        <v>5.7000000000000002E-2</v>
      </c>
      <c r="E386">
        <v>7.0000000000000001E-3</v>
      </c>
      <c r="F386">
        <v>8.0000000000000002E-3</v>
      </c>
      <c r="G386">
        <v>0</v>
      </c>
      <c r="H386">
        <v>5.4</v>
      </c>
      <c r="I386">
        <v>729</v>
      </c>
      <c r="J386">
        <v>5.5220000000000002</v>
      </c>
    </row>
    <row r="387" spans="1:10" customFormat="1" x14ac:dyDescent="0.3">
      <c r="A387" t="s">
        <v>19</v>
      </c>
      <c r="B387" t="s">
        <v>96</v>
      </c>
      <c r="C387">
        <v>5.8999999999999997E-2</v>
      </c>
      <c r="E387">
        <v>8.0000000000000002E-3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customFormat="1" x14ac:dyDescent="0.3">
      <c r="A388">
        <v>92</v>
      </c>
      <c r="B388" t="s">
        <v>73</v>
      </c>
      <c r="C388">
        <v>4.8000000000000001E-2</v>
      </c>
      <c r="E388">
        <v>5.0000000000000001E-3</v>
      </c>
      <c r="F388">
        <v>5.0000000000000001E-3</v>
      </c>
      <c r="G388">
        <v>0</v>
      </c>
      <c r="H388">
        <v>2.6</v>
      </c>
      <c r="I388">
        <v>2187</v>
      </c>
      <c r="J388">
        <v>11.589</v>
      </c>
    </row>
    <row r="389" spans="1:10" customFormat="1" x14ac:dyDescent="0.3">
      <c r="A389" t="s">
        <v>19</v>
      </c>
      <c r="B389" t="s">
        <v>97</v>
      </c>
      <c r="C389">
        <v>4.9000000000000002E-2</v>
      </c>
      <c r="E389">
        <v>5.0000000000000001E-3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customFormat="1" x14ac:dyDescent="0.3">
      <c r="A390">
        <v>93</v>
      </c>
      <c r="B390" t="s">
        <v>74</v>
      </c>
      <c r="C390">
        <v>4.7E-2</v>
      </c>
      <c r="E390">
        <v>5.0000000000000001E-3</v>
      </c>
      <c r="F390">
        <v>6.0000000000000001E-3</v>
      </c>
      <c r="G390">
        <v>2E-3</v>
      </c>
      <c r="H390">
        <v>31.5</v>
      </c>
      <c r="I390">
        <v>6561</v>
      </c>
      <c r="J390">
        <v>40.31</v>
      </c>
    </row>
    <row r="391" spans="1:10" customFormat="1" x14ac:dyDescent="0.3">
      <c r="A391" t="s">
        <v>19</v>
      </c>
      <c r="B391" t="s">
        <v>98</v>
      </c>
      <c r="C391">
        <v>5.8000000000000003E-2</v>
      </c>
      <c r="E391">
        <v>8.0000000000000002E-3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customFormat="1" x14ac:dyDescent="0.3">
      <c r="A392">
        <v>94</v>
      </c>
      <c r="B392" t="s">
        <v>75</v>
      </c>
      <c r="C392">
        <v>4.5999999999999999E-2</v>
      </c>
      <c r="D392" t="s">
        <v>51</v>
      </c>
      <c r="E392">
        <v>5.0000000000000001E-3</v>
      </c>
      <c r="F392">
        <v>5.0000000000000001E-3</v>
      </c>
      <c r="G392">
        <v>0</v>
      </c>
      <c r="H392">
        <v>0</v>
      </c>
      <c r="I392">
        <v>19683</v>
      </c>
      <c r="J392">
        <v>91.263999999999996</v>
      </c>
    </row>
    <row r="393" spans="1:10" customFormat="1" x14ac:dyDescent="0.3">
      <c r="A393" t="s">
        <v>19</v>
      </c>
      <c r="B393" t="s">
        <v>99</v>
      </c>
      <c r="C393">
        <v>4.5999999999999999E-2</v>
      </c>
      <c r="D393" t="s">
        <v>51</v>
      </c>
      <c r="E393">
        <v>5.0000000000000001E-3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customFormat="1" x14ac:dyDescent="0.3">
      <c r="A394">
        <v>95</v>
      </c>
      <c r="B394" t="s">
        <v>76</v>
      </c>
      <c r="C394">
        <v>5.2999999999999999E-2</v>
      </c>
      <c r="E394">
        <v>6.0000000000000001E-3</v>
      </c>
      <c r="F394">
        <v>6.0000000000000001E-3</v>
      </c>
      <c r="G394">
        <v>1E-3</v>
      </c>
      <c r="H394">
        <v>9.1</v>
      </c>
      <c r="I394">
        <v>59049</v>
      </c>
      <c r="J394">
        <v>346.43</v>
      </c>
    </row>
    <row r="395" spans="1:10" customFormat="1" x14ac:dyDescent="0.3">
      <c r="A395" t="s">
        <v>19</v>
      </c>
      <c r="B395" t="s">
        <v>100</v>
      </c>
      <c r="C395">
        <v>0.05</v>
      </c>
      <c r="E395">
        <v>5.0000000000000001E-3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customFormat="1" x14ac:dyDescent="0.3">
      <c r="A396">
        <v>96</v>
      </c>
      <c r="B396" t="s">
        <v>77</v>
      </c>
      <c r="C396">
        <v>4.4999999999999998E-2</v>
      </c>
      <c r="D396" t="s">
        <v>51</v>
      </c>
      <c r="E396">
        <v>4.0000000000000001E-3</v>
      </c>
      <c r="F396">
        <v>5.0000000000000001E-3</v>
      </c>
      <c r="G396">
        <v>1E-3</v>
      </c>
      <c r="H396">
        <v>13.9</v>
      </c>
      <c r="I396">
        <v>177147</v>
      </c>
      <c r="J396">
        <v>869.92100000000005</v>
      </c>
    </row>
    <row r="397" spans="1:10" customFormat="1" x14ac:dyDescent="0.3">
      <c r="A397" t="s">
        <v>19</v>
      </c>
      <c r="B397" t="s">
        <v>101</v>
      </c>
      <c r="C397">
        <v>4.9000000000000002E-2</v>
      </c>
      <c r="E397">
        <v>5.0000000000000001E-3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customFormat="1" x14ac:dyDescent="0.3">
      <c r="A398" t="s">
        <v>43</v>
      </c>
    </row>
    <row r="399" spans="1:10" customFormat="1" x14ac:dyDescent="0.3">
      <c r="A399" t="s">
        <v>390</v>
      </c>
      <c r="B399" t="s">
        <v>391</v>
      </c>
      <c r="D399" t="s">
        <v>19</v>
      </c>
    </row>
    <row r="400" spans="1:10" customFormat="1" x14ac:dyDescent="0.3">
      <c r="A400" t="s">
        <v>53</v>
      </c>
      <c r="B400" t="s">
        <v>417</v>
      </c>
      <c r="C400">
        <v>114.89</v>
      </c>
      <c r="D400" t="s">
        <v>418</v>
      </c>
    </row>
    <row r="401" spans="1:1" customFormat="1" x14ac:dyDescent="0.3">
      <c r="A401" t="s">
        <v>50</v>
      </c>
    </row>
    <row r="402" spans="1:1" customFormat="1" x14ac:dyDescent="0.3">
      <c r="A402" t="s">
        <v>581</v>
      </c>
    </row>
  </sheetData>
  <conditionalFormatting sqref="D4:O5 D7:O8 D10:O11 D13:O14 D16:O17 D19:O20 D22:O23 D25:O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AC5 R7:AC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13" priority="10" operator="greaterThan">
      <formula>20</formula>
    </cfRule>
  </conditionalFormatting>
  <conditionalFormatting sqref="R6:AC6">
    <cfRule type="cellIs" dxfId="112" priority="9" operator="greaterThan">
      <formula>20</formula>
    </cfRule>
  </conditionalFormatting>
  <conditionalFormatting sqref="D9:O9">
    <cfRule type="cellIs" dxfId="111" priority="8" operator="greaterThan">
      <formula>20</formula>
    </cfRule>
  </conditionalFormatting>
  <conditionalFormatting sqref="R9:AC9">
    <cfRule type="cellIs" dxfId="110" priority="7" operator="greaterThan">
      <formula>20</formula>
    </cfRule>
  </conditionalFormatting>
  <conditionalFormatting sqref="D12:O12">
    <cfRule type="cellIs" dxfId="109" priority="6" operator="greaterThan">
      <formula>20</formula>
    </cfRule>
  </conditionalFormatting>
  <conditionalFormatting sqref="D15:O15">
    <cfRule type="cellIs" dxfId="108" priority="5" operator="greaterThan">
      <formula>20</formula>
    </cfRule>
  </conditionalFormatting>
  <conditionalFormatting sqref="D18:O18">
    <cfRule type="cellIs" dxfId="107" priority="4" operator="greaterThan">
      <formula>20</formula>
    </cfRule>
  </conditionalFormatting>
  <conditionalFormatting sqref="D21:O21">
    <cfRule type="cellIs" dxfId="106" priority="3" operator="greaterThan">
      <formula>20</formula>
    </cfRule>
  </conditionalFormatting>
  <conditionalFormatting sqref="D24:O24">
    <cfRule type="cellIs" dxfId="105" priority="2" operator="greaterThan">
      <formula>20</formula>
    </cfRule>
  </conditionalFormatting>
  <conditionalFormatting sqref="D27:O27">
    <cfRule type="cellIs" dxfId="104" priority="1" operator="greaterThan">
      <formula>20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424"/>
  <sheetViews>
    <sheetView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6" max="16" width="5.89843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23.6</v>
      </c>
      <c r="C4" s="16" t="s">
        <v>393</v>
      </c>
      <c r="D4">
        <v>5.9700000000000003E-2</v>
      </c>
      <c r="E4">
        <v>0.2641</v>
      </c>
      <c r="F4">
        <v>5.4199999999999998E-2</v>
      </c>
      <c r="G4">
        <v>5.5800000000000002E-2</v>
      </c>
      <c r="H4">
        <v>0.214</v>
      </c>
      <c r="I4">
        <v>6.4399999999999999E-2</v>
      </c>
      <c r="J4">
        <v>5.1900000000000002E-2</v>
      </c>
      <c r="K4">
        <v>5.3499999999999999E-2</v>
      </c>
      <c r="L4">
        <v>4.6699999999999998E-2</v>
      </c>
      <c r="M4">
        <v>4.6699999999999998E-2</v>
      </c>
      <c r="N4">
        <v>0.152</v>
      </c>
      <c r="O4">
        <v>5.4199999999999998E-2</v>
      </c>
      <c r="Q4" s="16" t="s">
        <v>400</v>
      </c>
      <c r="R4">
        <v>3.5783999999999998</v>
      </c>
      <c r="S4">
        <v>3.4194</v>
      </c>
      <c r="T4">
        <v>3.1718000000000002</v>
      </c>
      <c r="U4">
        <v>2.7814000000000001</v>
      </c>
      <c r="V4">
        <v>1.6910000000000001</v>
      </c>
      <c r="W4">
        <v>0.59370000000000001</v>
      </c>
      <c r="X4">
        <v>0.38219999999999998</v>
      </c>
      <c r="Y4">
        <v>0.15790000000000001</v>
      </c>
      <c r="Z4">
        <v>8.72E-2</v>
      </c>
      <c r="AA4">
        <v>5.8700000000000002E-2</v>
      </c>
      <c r="AB4">
        <v>5.0500000000000003E-2</v>
      </c>
      <c r="AC4">
        <v>4.9099999999999998E-2</v>
      </c>
    </row>
    <row r="5" spans="1:29" x14ac:dyDescent="0.3">
      <c r="D5">
        <v>4.8300000000000003E-2</v>
      </c>
      <c r="E5">
        <v>4.3299999999999998E-2</v>
      </c>
      <c r="F5">
        <v>4.9200000000000001E-2</v>
      </c>
      <c r="G5">
        <v>4.4699999999999997E-2</v>
      </c>
      <c r="H5">
        <v>4.2900000000000001E-2</v>
      </c>
      <c r="I5">
        <v>4.53E-2</v>
      </c>
      <c r="J5">
        <v>4.4900000000000002E-2</v>
      </c>
      <c r="K5">
        <v>4.7300000000000002E-2</v>
      </c>
      <c r="L5">
        <v>4.2599999999999999E-2</v>
      </c>
      <c r="M5">
        <v>4.2799999999999998E-2</v>
      </c>
      <c r="N5">
        <v>4.5600000000000002E-2</v>
      </c>
      <c r="O5">
        <v>4.3200000000000002E-2</v>
      </c>
      <c r="R5">
        <v>3.4148000000000001</v>
      </c>
      <c r="S5">
        <v>3.3793000000000002</v>
      </c>
      <c r="T5">
        <v>3.2176</v>
      </c>
      <c r="U5">
        <v>2.2543000000000002</v>
      </c>
      <c r="V5">
        <v>1.5532999999999999</v>
      </c>
      <c r="W5">
        <v>0.65429999999999999</v>
      </c>
      <c r="X5">
        <v>0.42949999999999999</v>
      </c>
      <c r="Y5">
        <v>0.1434</v>
      </c>
      <c r="Z5">
        <v>8.8900000000000007E-2</v>
      </c>
      <c r="AA5">
        <v>5.8099999999999999E-2</v>
      </c>
      <c r="AB5">
        <v>5.0900000000000001E-2</v>
      </c>
      <c r="AC5">
        <v>4.4600000000000001E-2</v>
      </c>
    </row>
    <row r="6" spans="1:29" s="10" customFormat="1" x14ac:dyDescent="0.3">
      <c r="C6" s="18" t="s">
        <v>475</v>
      </c>
      <c r="D6" s="10">
        <f>_xlfn.STDEV.S(D4:D5)/AVERAGE(D4:D5)*100</f>
        <v>14.927809825049243</v>
      </c>
      <c r="E6" s="10">
        <f>_xlfn.STDEV.S(E4:E5)/AVERAGE(E4:E5)*100</f>
        <v>101.58046667923857</v>
      </c>
      <c r="F6" s="10">
        <f t="shared" ref="F6:O6" si="0">_xlfn.STDEV.S(F4:F5)/AVERAGE(F4:F5)*100</f>
        <v>6.838556878013029</v>
      </c>
      <c r="G6" s="10">
        <f>_xlfn.STDEV.S(G4:G5)/AVERAGE(G4:G5)*100</f>
        <v>15.619672181434094</v>
      </c>
      <c r="H6" s="10">
        <f t="shared" si="0"/>
        <v>94.189155516557605</v>
      </c>
      <c r="I6" s="10">
        <f t="shared" si="0"/>
        <v>24.623043793369359</v>
      </c>
      <c r="J6" s="10">
        <f t="shared" si="0"/>
        <v>10.226750967574032</v>
      </c>
      <c r="K6" s="10">
        <f t="shared" si="0"/>
        <v>8.6985358003106992</v>
      </c>
      <c r="L6" s="10">
        <f t="shared" si="0"/>
        <v>6.4930297936502681</v>
      </c>
      <c r="M6" s="10">
        <f t="shared" si="0"/>
        <v>6.1624948527989627</v>
      </c>
      <c r="N6" s="10">
        <f t="shared" si="0"/>
        <v>76.149961050858963</v>
      </c>
      <c r="O6" s="10">
        <f t="shared" si="0"/>
        <v>15.971611074028766</v>
      </c>
      <c r="Q6" s="18" t="s">
        <v>475</v>
      </c>
      <c r="R6" s="10">
        <f>_xlfn.STDEV.S(R4:R5)/AVERAGE(R4:R5)*100</f>
        <v>3.3084330321489155</v>
      </c>
      <c r="S6" s="10">
        <f>_xlfn.STDEV.S(S4:S5)/AVERAGE(S4:S5)*100</f>
        <v>0.834129522572857</v>
      </c>
      <c r="T6" s="10">
        <f t="shared" ref="T6:AC6" si="1">_xlfn.STDEV.S(T4:T5)/AVERAGE(T4:T5)*100</f>
        <v>1.0137255635378521</v>
      </c>
      <c r="U6" s="10">
        <f>_xlfn.STDEV.S(U4:U5)/AVERAGE(U4:U5)*100</f>
        <v>14.802946337686103</v>
      </c>
      <c r="V6" s="10">
        <f t="shared" si="1"/>
        <v>6.0024414369440375</v>
      </c>
      <c r="W6" s="10">
        <f t="shared" si="1"/>
        <v>6.867094701907817</v>
      </c>
      <c r="X6" s="10">
        <f t="shared" si="1"/>
        <v>8.2410128742450901</v>
      </c>
      <c r="Y6" s="10">
        <f t="shared" si="1"/>
        <v>6.8058734332591753</v>
      </c>
      <c r="Z6" s="10">
        <f t="shared" si="1"/>
        <v>1.3652260397696032</v>
      </c>
      <c r="AA6" s="10">
        <f t="shared" si="1"/>
        <v>0.72647956971221028</v>
      </c>
      <c r="AB6" s="10">
        <f t="shared" si="1"/>
        <v>0.55787517253376184</v>
      </c>
      <c r="AC6" s="10">
        <f t="shared" si="1"/>
        <v>6.7918474180137922</v>
      </c>
    </row>
    <row r="7" spans="1:29" x14ac:dyDescent="0.3">
      <c r="C7" s="16" t="s">
        <v>485</v>
      </c>
      <c r="D7">
        <v>3.6509</v>
      </c>
      <c r="E7">
        <v>3.4952999999999999</v>
      </c>
      <c r="F7">
        <v>3.3673000000000002</v>
      </c>
      <c r="G7">
        <v>2.7498999999999998</v>
      </c>
      <c r="H7">
        <v>1.1571</v>
      </c>
      <c r="I7">
        <v>0.2142</v>
      </c>
      <c r="J7">
        <v>7.2300000000000003E-2</v>
      </c>
      <c r="K7">
        <v>4.9000000000000002E-2</v>
      </c>
      <c r="L7">
        <v>5.5100000000000003E-2</v>
      </c>
      <c r="M7">
        <v>4.2000000000000003E-2</v>
      </c>
      <c r="N7">
        <v>4.9599999999999998E-2</v>
      </c>
      <c r="O7">
        <v>4.5400000000000003E-2</v>
      </c>
      <c r="Q7" s="16" t="s">
        <v>540</v>
      </c>
      <c r="R7">
        <v>3.6478999999999999</v>
      </c>
      <c r="S7">
        <v>3.5217999999999998</v>
      </c>
      <c r="T7">
        <v>3.6267</v>
      </c>
      <c r="U7">
        <v>3.161</v>
      </c>
      <c r="V7" s="12">
        <v>1.2122999999999999</v>
      </c>
      <c r="W7" s="12">
        <v>0.28620000000000001</v>
      </c>
      <c r="X7">
        <v>8.7800000000000003E-2</v>
      </c>
      <c r="Y7">
        <v>5.5899999999999998E-2</v>
      </c>
      <c r="Z7">
        <v>4.9299999999999997E-2</v>
      </c>
      <c r="AA7">
        <v>5.2900000000000003E-2</v>
      </c>
      <c r="AB7">
        <v>4.6100000000000002E-2</v>
      </c>
      <c r="AC7">
        <v>4.6699999999999998E-2</v>
      </c>
    </row>
    <row r="8" spans="1:29" x14ac:dyDescent="0.3">
      <c r="D8">
        <v>3.7159</v>
      </c>
      <c r="E8">
        <v>3.5508000000000002</v>
      </c>
      <c r="F8">
        <v>3.4264000000000001</v>
      </c>
      <c r="G8">
        <v>2.7254</v>
      </c>
      <c r="H8">
        <v>1.147</v>
      </c>
      <c r="I8">
        <v>0.2374</v>
      </c>
      <c r="J8">
        <v>7.9399999999999998E-2</v>
      </c>
      <c r="K8">
        <v>5.21E-2</v>
      </c>
      <c r="L8">
        <v>5.1900000000000002E-2</v>
      </c>
      <c r="M8">
        <v>4.3799999999999999E-2</v>
      </c>
      <c r="N8">
        <v>6.6100000000000006E-2</v>
      </c>
      <c r="O8">
        <v>5.91E-2</v>
      </c>
      <c r="R8">
        <v>3.6343000000000001</v>
      </c>
      <c r="S8">
        <v>3.6183000000000001</v>
      </c>
      <c r="T8">
        <v>3.6364999999999998</v>
      </c>
      <c r="U8">
        <v>2.9304999999999999</v>
      </c>
      <c r="V8" s="12">
        <v>1.3514999999999999</v>
      </c>
      <c r="W8" s="12">
        <v>0.28470000000000001</v>
      </c>
      <c r="X8">
        <v>8.7400000000000005E-2</v>
      </c>
      <c r="Y8">
        <v>5.2200000000000003E-2</v>
      </c>
      <c r="Z8">
        <v>4.7E-2</v>
      </c>
      <c r="AA8">
        <v>4.7899999999999998E-2</v>
      </c>
      <c r="AB8">
        <v>4.3700000000000003E-2</v>
      </c>
      <c r="AC8">
        <v>4.9799999999999997E-2</v>
      </c>
    </row>
    <row r="9" spans="1:29" s="10" customFormat="1" x14ac:dyDescent="0.3">
      <c r="C9" s="18" t="s">
        <v>475</v>
      </c>
      <c r="D9" s="10">
        <f>_xlfn.STDEV.S(D7:D8)/AVERAGE(D7:D8)*100</f>
        <v>1.2478129113624792</v>
      </c>
      <c r="E9" s="10">
        <f>_xlfn.STDEV.S(E7:E8)/AVERAGE(E7:E8)*100</f>
        <v>1.1139332781497173</v>
      </c>
      <c r="F9" s="10">
        <f t="shared" ref="F9:O9" si="2">_xlfn.STDEV.S(F7:F8)/AVERAGE(F7:F8)*100</f>
        <v>1.2302577614002652</v>
      </c>
      <c r="G9" s="10">
        <f>_xlfn.STDEV.S(G7:G8)/AVERAGE(G7:G8)*100</f>
        <v>0.63280975066462974</v>
      </c>
      <c r="H9" s="10">
        <f t="shared" si="2"/>
        <v>0.61991914326497366</v>
      </c>
      <c r="I9" s="10">
        <f t="shared" si="2"/>
        <v>7.2652246782674501</v>
      </c>
      <c r="J9" s="10">
        <f t="shared" si="2"/>
        <v>6.6189296590962217</v>
      </c>
      <c r="K9" s="10">
        <f t="shared" si="2"/>
        <v>4.3363620606890141</v>
      </c>
      <c r="L9" s="10">
        <f t="shared" si="2"/>
        <v>4.2294237379382302</v>
      </c>
      <c r="M9" s="10">
        <f t="shared" si="2"/>
        <v>2.9668815993841089</v>
      </c>
      <c r="N9" s="10">
        <f t="shared" si="2"/>
        <v>20.168127726150576</v>
      </c>
      <c r="O9" s="10">
        <f t="shared" si="2"/>
        <v>18.540407468431912</v>
      </c>
      <c r="Q9" s="18" t="s">
        <v>475</v>
      </c>
      <c r="R9" s="10">
        <f>_xlfn.STDEV.S(R7:R8)/AVERAGE(R7:R8)*100</f>
        <v>0.26411392777284143</v>
      </c>
      <c r="S9" s="10">
        <f>_xlfn.STDEV.S(S7:S8)/AVERAGE(S7:S8)*100</f>
        <v>1.9113403001219036</v>
      </c>
      <c r="T9" s="10">
        <f t="shared" ref="T9:AC9" si="3">_xlfn.STDEV.S(T7:T8)/AVERAGE(T7:T8)*100</f>
        <v>0.19081524550137766</v>
      </c>
      <c r="U9" s="10">
        <f>_xlfn.STDEV.S(U7:U8)/AVERAGE(U7:U8)*100</f>
        <v>5.3513293298366351</v>
      </c>
      <c r="V9" s="10">
        <f t="shared" si="3"/>
        <v>7.678388637270257</v>
      </c>
      <c r="W9" s="10">
        <f t="shared" si="3"/>
        <v>0.37157476678221135</v>
      </c>
      <c r="X9" s="10">
        <f t="shared" si="3"/>
        <v>0.3228798087609786</v>
      </c>
      <c r="Y9" s="10">
        <f t="shared" si="3"/>
        <v>4.840508955393565</v>
      </c>
      <c r="Z9" s="10">
        <f t="shared" si="3"/>
        <v>3.3776647907145518</v>
      </c>
      <c r="AA9" s="10">
        <f t="shared" si="3"/>
        <v>7.0149482260570242</v>
      </c>
      <c r="AB9" s="10">
        <f t="shared" si="3"/>
        <v>3.7796353560082707</v>
      </c>
      <c r="AC9" s="10">
        <f t="shared" si="3"/>
        <v>4.5430694749809248</v>
      </c>
    </row>
    <row r="10" spans="1:29" x14ac:dyDescent="0.3">
      <c r="C10" s="16" t="s">
        <v>497</v>
      </c>
      <c r="D10">
        <v>3.6351</v>
      </c>
      <c r="E10">
        <v>2.3938999999999999</v>
      </c>
      <c r="F10">
        <v>0.84019999999999995</v>
      </c>
      <c r="G10">
        <v>0.17249999999999999</v>
      </c>
      <c r="H10">
        <v>7.0400000000000004E-2</v>
      </c>
      <c r="I10">
        <v>5.0599999999999999E-2</v>
      </c>
      <c r="J10">
        <v>4.2500000000000003E-2</v>
      </c>
      <c r="K10">
        <v>4.1799999999999997E-2</v>
      </c>
      <c r="L10">
        <v>4.2200000000000001E-2</v>
      </c>
      <c r="M10">
        <v>4.2000000000000003E-2</v>
      </c>
      <c r="N10">
        <v>4.9200000000000001E-2</v>
      </c>
      <c r="O10">
        <v>4.2599999999999999E-2</v>
      </c>
      <c r="Q10" s="16" t="s">
        <v>547</v>
      </c>
      <c r="R10">
        <v>3.6368</v>
      </c>
      <c r="S10">
        <v>3.3883000000000001</v>
      </c>
      <c r="T10">
        <v>2.8936000000000002</v>
      </c>
      <c r="U10">
        <v>0.90369999999999995</v>
      </c>
      <c r="V10" s="12">
        <v>0.24660000000000001</v>
      </c>
      <c r="W10" s="12">
        <v>7.9299999999999995E-2</v>
      </c>
      <c r="X10">
        <v>5.9499999999999997E-2</v>
      </c>
      <c r="Y10">
        <v>4.3299999999999998E-2</v>
      </c>
      <c r="Z10">
        <v>4.2700000000000002E-2</v>
      </c>
      <c r="AA10">
        <v>4.3799999999999999E-2</v>
      </c>
      <c r="AB10">
        <v>4.3900000000000002E-2</v>
      </c>
      <c r="AC10">
        <v>4.2099999999999999E-2</v>
      </c>
    </row>
    <row r="11" spans="1:29" x14ac:dyDescent="0.3">
      <c r="D11">
        <v>3.6926999999999999</v>
      </c>
      <c r="E11">
        <v>2.4902000000000002</v>
      </c>
      <c r="F11">
        <v>1.0713999999999999</v>
      </c>
      <c r="G11">
        <v>0.1812</v>
      </c>
      <c r="H11">
        <v>7.3300000000000004E-2</v>
      </c>
      <c r="I11">
        <v>5.3400000000000003E-2</v>
      </c>
      <c r="J11">
        <v>4.2500000000000003E-2</v>
      </c>
      <c r="K11">
        <v>4.2999999999999997E-2</v>
      </c>
      <c r="L11">
        <v>4.3499999999999997E-2</v>
      </c>
      <c r="M11">
        <v>4.2900000000000001E-2</v>
      </c>
      <c r="N11">
        <v>4.5100000000000001E-2</v>
      </c>
      <c r="O11">
        <v>4.3200000000000002E-2</v>
      </c>
      <c r="R11">
        <v>3.7023999999999999</v>
      </c>
      <c r="S11">
        <v>3.4483000000000001</v>
      </c>
      <c r="T11">
        <v>2.8471000000000002</v>
      </c>
      <c r="U11">
        <v>1.0253000000000001</v>
      </c>
      <c r="V11" s="12">
        <v>0.30940000000000001</v>
      </c>
      <c r="W11" s="12">
        <v>9.2399999999999996E-2</v>
      </c>
      <c r="X11">
        <v>5.8200000000000002E-2</v>
      </c>
      <c r="Y11">
        <v>4.3499999999999997E-2</v>
      </c>
      <c r="Z11">
        <v>5.0500000000000003E-2</v>
      </c>
      <c r="AA11">
        <v>4.5900000000000003E-2</v>
      </c>
      <c r="AB11">
        <v>4.5100000000000001E-2</v>
      </c>
      <c r="AC11">
        <v>0.05</v>
      </c>
    </row>
    <row r="12" spans="1:29" s="10" customFormat="1" x14ac:dyDescent="0.3">
      <c r="C12" s="18" t="s">
        <v>475</v>
      </c>
      <c r="D12" s="10">
        <f>_xlfn.STDEV.S(D10:D11)/AVERAGE(D10:D11)*100</f>
        <v>1.1116392531549728</v>
      </c>
      <c r="E12" s="10">
        <f>_xlfn.STDEV.S(E10:E11)/AVERAGE(E10:E11)*100</f>
        <v>2.7884106807094335</v>
      </c>
      <c r="F12" s="10">
        <f t="shared" ref="F12:O12" si="4">_xlfn.STDEV.S(F10:F11)/AVERAGE(F10:F11)*100</f>
        <v>17.104319712317366</v>
      </c>
      <c r="G12" s="10">
        <f>_xlfn.STDEV.S(G10:G11)/AVERAGE(G10:G11)*100</f>
        <v>3.4785575325546914</v>
      </c>
      <c r="H12" s="10">
        <f t="shared" si="4"/>
        <v>2.854014844037561</v>
      </c>
      <c r="I12" s="10">
        <f t="shared" si="4"/>
        <v>3.8074980525429529</v>
      </c>
      <c r="J12" s="10">
        <f t="shared" si="4"/>
        <v>0</v>
      </c>
      <c r="K12" s="10">
        <f t="shared" si="4"/>
        <v>2.0012456071317386</v>
      </c>
      <c r="L12" s="10">
        <f t="shared" si="4"/>
        <v>2.1452481109510124</v>
      </c>
      <c r="M12" s="10">
        <f t="shared" si="4"/>
        <v>1.4991663205368466</v>
      </c>
      <c r="N12" s="10">
        <f t="shared" si="4"/>
        <v>6.1487546190134568</v>
      </c>
      <c r="O12" s="10">
        <f t="shared" si="4"/>
        <v>0.98896053312804377</v>
      </c>
      <c r="Q12" s="18" t="s">
        <v>475</v>
      </c>
      <c r="R12" s="10">
        <f>_xlfn.STDEV.S(R10:R11)/AVERAGE(R10:R11)*100</f>
        <v>1.2640670603291213</v>
      </c>
      <c r="S12" s="10">
        <f>_xlfn.STDEV.S(S10:S11)/AVERAGE(S10:S11)*100</f>
        <v>1.241155161079861</v>
      </c>
      <c r="T12" s="10">
        <f t="shared" ref="T12:AC12" si="5">_xlfn.STDEV.S(T10:T11)/AVERAGE(T10:T11)*100</f>
        <v>1.1455211150268938</v>
      </c>
      <c r="U12" s="10">
        <f>_xlfn.STDEV.S(U10:U11)/AVERAGE(U10:U11)*100</f>
        <v>8.9148973138708421</v>
      </c>
      <c r="V12" s="10">
        <f t="shared" si="5"/>
        <v>15.973491316012495</v>
      </c>
      <c r="W12" s="10">
        <f t="shared" si="5"/>
        <v>10.789864686713772</v>
      </c>
      <c r="X12" s="10">
        <f t="shared" si="5"/>
        <v>1.5620030850339994</v>
      </c>
      <c r="Y12" s="10">
        <f t="shared" si="5"/>
        <v>0.3258556595329693</v>
      </c>
      <c r="Z12" s="10">
        <f t="shared" si="5"/>
        <v>11.835692903980839</v>
      </c>
      <c r="AA12" s="10">
        <f t="shared" si="5"/>
        <v>3.3108678717764843</v>
      </c>
      <c r="AB12" s="10">
        <f t="shared" si="5"/>
        <v>1.9068048031996785</v>
      </c>
      <c r="AC12" s="10">
        <f t="shared" si="5"/>
        <v>12.13060493240766</v>
      </c>
    </row>
    <row r="13" spans="1:29" x14ac:dyDescent="0.3">
      <c r="C13" s="16" t="s">
        <v>510</v>
      </c>
      <c r="D13">
        <v>3.8561000000000001</v>
      </c>
      <c r="E13">
        <v>3.8488000000000002</v>
      </c>
      <c r="F13">
        <v>3.6705999999999999</v>
      </c>
      <c r="G13">
        <v>3.5821999999999998</v>
      </c>
      <c r="H13">
        <v>2.0257000000000001</v>
      </c>
      <c r="I13">
        <v>0.50270000000000004</v>
      </c>
      <c r="J13">
        <v>0.1201</v>
      </c>
      <c r="K13">
        <v>6.3700000000000007E-2</v>
      </c>
      <c r="L13">
        <v>4.7699999999999999E-2</v>
      </c>
      <c r="M13">
        <v>4.7100000000000003E-2</v>
      </c>
      <c r="N13">
        <v>4.9200000000000001E-2</v>
      </c>
      <c r="O13">
        <v>4.5499999999999999E-2</v>
      </c>
      <c r="Q13" s="16" t="s">
        <v>565</v>
      </c>
      <c r="R13">
        <v>3.4504000000000001</v>
      </c>
      <c r="S13">
        <v>3.4853000000000001</v>
      </c>
      <c r="T13">
        <v>3.2997999999999998</v>
      </c>
      <c r="U13">
        <v>2.4815</v>
      </c>
      <c r="V13" s="12">
        <v>0.73409999999999997</v>
      </c>
      <c r="W13" s="12">
        <v>0.19</v>
      </c>
      <c r="X13">
        <v>6.7299999999999999E-2</v>
      </c>
      <c r="Y13">
        <v>4.8000000000000001E-2</v>
      </c>
      <c r="Z13">
        <v>4.4200000000000003E-2</v>
      </c>
      <c r="AA13">
        <v>4.3900000000000002E-2</v>
      </c>
      <c r="AB13">
        <v>4.3999999999999997E-2</v>
      </c>
      <c r="AC13">
        <v>4.4600000000000001E-2</v>
      </c>
    </row>
    <row r="14" spans="1:29" x14ac:dyDescent="0.3">
      <c r="D14">
        <v>3.6189</v>
      </c>
      <c r="E14">
        <v>3.7530999999999999</v>
      </c>
      <c r="F14">
        <v>3.7067999999999999</v>
      </c>
      <c r="G14">
        <v>3.2915000000000001</v>
      </c>
      <c r="H14">
        <v>2.1598999999999999</v>
      </c>
      <c r="I14">
        <v>0.45319999999999999</v>
      </c>
      <c r="J14">
        <v>0.12089999999999999</v>
      </c>
      <c r="K14">
        <v>5.7599999999999998E-2</v>
      </c>
      <c r="L14">
        <v>4.6800000000000001E-2</v>
      </c>
      <c r="M14">
        <v>4.36E-2</v>
      </c>
      <c r="N14">
        <v>4.3099999999999999E-2</v>
      </c>
      <c r="O14">
        <v>4.2200000000000001E-2</v>
      </c>
      <c r="R14">
        <v>3.4451999999999998</v>
      </c>
      <c r="S14">
        <v>3.4342999999999999</v>
      </c>
      <c r="T14">
        <v>3.4339</v>
      </c>
      <c r="U14">
        <v>2.6436000000000002</v>
      </c>
      <c r="V14" s="12">
        <v>0.84819999999999995</v>
      </c>
      <c r="W14" s="12">
        <v>0.2135</v>
      </c>
      <c r="X14">
        <v>6.7500000000000004E-2</v>
      </c>
      <c r="Y14">
        <v>5.2999999999999999E-2</v>
      </c>
      <c r="Z14">
        <v>4.4499999999999998E-2</v>
      </c>
      <c r="AA14">
        <v>4.36E-2</v>
      </c>
      <c r="AB14">
        <v>4.3299999999999998E-2</v>
      </c>
      <c r="AC14">
        <v>4.24E-2</v>
      </c>
    </row>
    <row r="15" spans="1:29" s="10" customFormat="1" x14ac:dyDescent="0.3">
      <c r="C15" s="18" t="s">
        <v>475</v>
      </c>
      <c r="D15" s="10">
        <f>_xlfn.STDEV.S(D13:D14)/AVERAGE(D13:D14)*100</f>
        <v>4.4876449096307462</v>
      </c>
      <c r="E15" s="10">
        <f>_xlfn.STDEV.S(E13:E14)/AVERAGE(E13:E14)*100</f>
        <v>1.7803475173194292</v>
      </c>
      <c r="F15" s="10">
        <f t="shared" ref="F15:O15" si="6">_xlfn.STDEV.S(F13:F14)/AVERAGE(F13:F14)*100</f>
        <v>0.69393730796630326</v>
      </c>
      <c r="G15" s="10">
        <f>_xlfn.STDEV.S(G13:G14)/AVERAGE(G13:G14)*100</f>
        <v>5.9809401425994499</v>
      </c>
      <c r="H15" s="10">
        <f t="shared" si="6"/>
        <v>4.5342952042829978</v>
      </c>
      <c r="I15" s="10">
        <f t="shared" si="6"/>
        <v>7.3233153402519386</v>
      </c>
      <c r="J15" s="10">
        <f t="shared" si="6"/>
        <v>0.46944848543504947</v>
      </c>
      <c r="K15" s="10">
        <f t="shared" si="6"/>
        <v>7.1118736442505286</v>
      </c>
      <c r="L15" s="10">
        <f t="shared" si="6"/>
        <v>1.3468700594029448</v>
      </c>
      <c r="M15" s="10">
        <f t="shared" si="6"/>
        <v>5.457273945210404</v>
      </c>
      <c r="N15" s="10">
        <f t="shared" si="6"/>
        <v>9.3463734891396335</v>
      </c>
      <c r="O15" s="10">
        <f t="shared" si="6"/>
        <v>5.3214421389181403</v>
      </c>
      <c r="Q15" s="18" t="s">
        <v>475</v>
      </c>
      <c r="R15" s="10">
        <f>_xlfn.STDEV.S(R13:R14)/AVERAGE(R13:R14)*100</f>
        <v>0.10664641980887145</v>
      </c>
      <c r="S15" s="10">
        <f>_xlfn.STDEV.S(S13:S14)/AVERAGE(S13:S14)*100</f>
        <v>1.0423274709669355</v>
      </c>
      <c r="T15" s="10">
        <f t="shared" ref="T15:AC15" si="7">_xlfn.STDEV.S(T13:T14)/AVERAGE(T13:T14)*100</f>
        <v>2.8163719606491555</v>
      </c>
      <c r="U15" s="10">
        <f>_xlfn.STDEV.S(U13:U14)/AVERAGE(U13:U14)*100</f>
        <v>4.4729667413451226</v>
      </c>
      <c r="V15" s="10">
        <f t="shared" si="7"/>
        <v>10.197925012119706</v>
      </c>
      <c r="W15" s="10">
        <f t="shared" si="7"/>
        <v>8.2364358651221146</v>
      </c>
      <c r="X15" s="10">
        <f t="shared" si="7"/>
        <v>0.20982397067850675</v>
      </c>
      <c r="Y15" s="10">
        <f t="shared" si="7"/>
        <v>7.0010572394707635</v>
      </c>
      <c r="Z15" s="10">
        <f t="shared" si="7"/>
        <v>0.47831349347454455</v>
      </c>
      <c r="AA15" s="10">
        <f t="shared" si="7"/>
        <v>0.48487322138506384</v>
      </c>
      <c r="AB15" s="10">
        <f t="shared" si="7"/>
        <v>1.1339627647894222</v>
      </c>
      <c r="AC15" s="10">
        <f t="shared" si="7"/>
        <v>3.576172226690586</v>
      </c>
    </row>
    <row r="16" spans="1:29" x14ac:dyDescent="0.3">
      <c r="C16" s="16" t="s">
        <v>512</v>
      </c>
      <c r="D16">
        <v>3.6092</v>
      </c>
      <c r="E16">
        <v>3.7576000000000001</v>
      </c>
      <c r="F16">
        <v>3.3456999999999999</v>
      </c>
      <c r="G16">
        <v>3.5569999999999999</v>
      </c>
      <c r="H16">
        <v>2.0672000000000001</v>
      </c>
      <c r="I16">
        <v>0.38529999999999998</v>
      </c>
      <c r="J16">
        <v>0.1323</v>
      </c>
      <c r="K16">
        <v>5.8700000000000002E-2</v>
      </c>
      <c r="L16">
        <v>4.6199999999999998E-2</v>
      </c>
      <c r="M16">
        <v>4.4299999999999999E-2</v>
      </c>
      <c r="N16">
        <v>4.2500000000000003E-2</v>
      </c>
      <c r="O16">
        <v>4.3099999999999999E-2</v>
      </c>
      <c r="V16" s="12"/>
      <c r="W16" s="12"/>
    </row>
    <row r="17" spans="1:15" x14ac:dyDescent="0.3">
      <c r="D17">
        <v>3.7780999999999998</v>
      </c>
      <c r="E17">
        <v>3.5811000000000002</v>
      </c>
      <c r="F17">
        <v>3.5394999999999999</v>
      </c>
      <c r="G17">
        <v>3.319</v>
      </c>
      <c r="H17">
        <v>1.9867999999999999</v>
      </c>
      <c r="I17">
        <v>0.42570000000000002</v>
      </c>
      <c r="J17">
        <v>0.108</v>
      </c>
      <c r="K17">
        <v>5.4800000000000001E-2</v>
      </c>
      <c r="L17">
        <v>4.9000000000000002E-2</v>
      </c>
      <c r="M17">
        <v>4.4299999999999999E-2</v>
      </c>
      <c r="N17">
        <v>4.3099999999999999E-2</v>
      </c>
      <c r="O17">
        <v>5.2999999999999999E-2</v>
      </c>
    </row>
    <row r="18" spans="1:15" x14ac:dyDescent="0.3">
      <c r="C18" s="17" t="s">
        <v>475</v>
      </c>
      <c r="D18" s="10">
        <f>_xlfn.STDEV.S(D16:D17)/AVERAGE(D16:D17)*100</f>
        <v>3.2333961079801217</v>
      </c>
      <c r="E18" s="10">
        <f>_xlfn.STDEV.S(E16:E17)/AVERAGE(E16:E17)*100</f>
        <v>3.4012658067348593</v>
      </c>
      <c r="F18" s="10">
        <f t="shared" ref="F18:O18" si="8">_xlfn.STDEV.S(F16:F17)/AVERAGE(F16:F17)*100</f>
        <v>3.9806336546201386</v>
      </c>
      <c r="G18" s="10">
        <f>_xlfn.STDEV.S(G16:G17)/AVERAGE(G16:G17)*100</f>
        <v>4.8950382176381124</v>
      </c>
      <c r="H18" s="10">
        <f t="shared" si="8"/>
        <v>2.80470573297477</v>
      </c>
      <c r="I18" s="10">
        <f t="shared" si="8"/>
        <v>7.0449109642260312</v>
      </c>
      <c r="J18" s="10">
        <f t="shared" si="8"/>
        <v>14.301036023997495</v>
      </c>
      <c r="K18" s="10">
        <f t="shared" si="8"/>
        <v>4.8594122407533664</v>
      </c>
      <c r="L18" s="10">
        <f t="shared" si="8"/>
        <v>4.15945165403852</v>
      </c>
      <c r="M18" s="10">
        <f t="shared" si="8"/>
        <v>0</v>
      </c>
      <c r="N18" s="10">
        <f t="shared" si="8"/>
        <v>0.9912711885792661</v>
      </c>
      <c r="O18" s="10">
        <f t="shared" si="8"/>
        <v>14.568901422990322</v>
      </c>
    </row>
    <row r="19" spans="1:15" x14ac:dyDescent="0.3">
      <c r="C19" s="16" t="s">
        <v>520</v>
      </c>
      <c r="D19">
        <v>3.9464999999999999</v>
      </c>
      <c r="E19">
        <v>3.9043000000000001</v>
      </c>
      <c r="F19">
        <v>3.4676999999999998</v>
      </c>
      <c r="G19">
        <v>2.6347</v>
      </c>
      <c r="H19">
        <v>0.78469999999999995</v>
      </c>
      <c r="I19">
        <v>0.1749</v>
      </c>
      <c r="J19">
        <v>7.8799999999999995E-2</v>
      </c>
      <c r="K19">
        <v>4.9700000000000001E-2</v>
      </c>
      <c r="L19">
        <v>4.5400000000000003E-2</v>
      </c>
      <c r="M19">
        <v>4.5900000000000003E-2</v>
      </c>
      <c r="N19">
        <v>4.5699999999999998E-2</v>
      </c>
      <c r="O19">
        <v>5.0299999999999997E-2</v>
      </c>
    </row>
    <row r="20" spans="1:15" x14ac:dyDescent="0.3">
      <c r="D20">
        <v>3.9390999999999998</v>
      </c>
      <c r="E20">
        <v>3.6701000000000001</v>
      </c>
      <c r="F20">
        <v>3.3936000000000002</v>
      </c>
      <c r="G20">
        <v>2.6162999999999998</v>
      </c>
      <c r="H20">
        <v>0.94769999999999999</v>
      </c>
      <c r="I20">
        <v>0.1943</v>
      </c>
      <c r="J20">
        <v>7.1199999999999999E-2</v>
      </c>
      <c r="K20">
        <v>5.0599999999999999E-2</v>
      </c>
      <c r="L20">
        <v>4.5199999999999997E-2</v>
      </c>
      <c r="M20">
        <v>4.41E-2</v>
      </c>
      <c r="N20">
        <v>5.6000000000000001E-2</v>
      </c>
      <c r="O20">
        <v>4.5199999999999997E-2</v>
      </c>
    </row>
    <row r="21" spans="1:15" x14ac:dyDescent="0.3">
      <c r="C21" s="17" t="s">
        <v>475</v>
      </c>
      <c r="D21" s="10">
        <f>_xlfn.STDEV.S(D19:D20)/AVERAGE(D19:D20)*100</f>
        <v>0.13271254389724316</v>
      </c>
      <c r="E21" s="10">
        <f>_xlfn.STDEV.S(E19:E20)/AVERAGE(E19:E20)*100</f>
        <v>4.3727399702653518</v>
      </c>
      <c r="F21" s="10">
        <f t="shared" ref="F21:O21" si="9">_xlfn.STDEV.S(F19:F20)/AVERAGE(F19:F20)*100</f>
        <v>1.5273086000006673</v>
      </c>
      <c r="G21" s="10">
        <f>_xlfn.STDEV.S(G19:G20)/AVERAGE(G19:G20)*100</f>
        <v>0.49555379066206867</v>
      </c>
      <c r="H21" s="10">
        <f t="shared" si="9"/>
        <v>13.306211652436767</v>
      </c>
      <c r="I21" s="10">
        <f t="shared" si="9"/>
        <v>7.4311330200536414</v>
      </c>
      <c r="J21" s="10">
        <f t="shared" si="9"/>
        <v>7.1653487160236784</v>
      </c>
      <c r="K21" s="10">
        <f t="shared" si="9"/>
        <v>1.2689852503846288</v>
      </c>
      <c r="L21" s="10">
        <f t="shared" si="9"/>
        <v>0.31218842436493055</v>
      </c>
      <c r="M21" s="10">
        <f t="shared" si="9"/>
        <v>2.8284271247461952</v>
      </c>
      <c r="N21" s="10">
        <f t="shared" si="9"/>
        <v>14.322910218724537</v>
      </c>
      <c r="O21" s="10">
        <f t="shared" si="9"/>
        <v>7.552344678641659</v>
      </c>
    </row>
    <row r="22" spans="1:15" x14ac:dyDescent="0.3">
      <c r="C22" s="16" t="s">
        <v>536</v>
      </c>
      <c r="D22">
        <v>1.6847000000000001</v>
      </c>
      <c r="E22">
        <v>0.54259999999999997</v>
      </c>
      <c r="F22">
        <v>0.21260000000000001</v>
      </c>
      <c r="G22">
        <v>0.17580000000000001</v>
      </c>
      <c r="H22">
        <v>6.8699999999999997E-2</v>
      </c>
      <c r="I22">
        <v>6.3100000000000003E-2</v>
      </c>
      <c r="J22">
        <v>4.48E-2</v>
      </c>
      <c r="K22">
        <v>3.9600000000000003E-2</v>
      </c>
      <c r="L22">
        <v>9.9900000000000003E-2</v>
      </c>
      <c r="M22">
        <v>4.1099999999999998E-2</v>
      </c>
      <c r="N22">
        <v>4.1300000000000003E-2</v>
      </c>
      <c r="O22">
        <v>4.24E-2</v>
      </c>
    </row>
    <row r="23" spans="1:15" x14ac:dyDescent="0.3">
      <c r="D23">
        <v>2.1332</v>
      </c>
      <c r="E23">
        <v>0.56320000000000003</v>
      </c>
      <c r="F23">
        <v>0.1227</v>
      </c>
      <c r="G23">
        <v>6.3700000000000007E-2</v>
      </c>
      <c r="H23">
        <v>4.48E-2</v>
      </c>
      <c r="I23">
        <v>4.1799999999999997E-2</v>
      </c>
      <c r="J23">
        <v>4.1700000000000001E-2</v>
      </c>
      <c r="K23">
        <v>8.6099999999999996E-2</v>
      </c>
      <c r="L23">
        <v>5.4300000000000001E-2</v>
      </c>
      <c r="M23">
        <v>0.10299999999999999</v>
      </c>
      <c r="N23">
        <v>0.113</v>
      </c>
      <c r="O23">
        <v>4.0899999999999999E-2</v>
      </c>
    </row>
    <row r="24" spans="1:15" x14ac:dyDescent="0.3">
      <c r="C24" s="17" t="s">
        <v>475</v>
      </c>
      <c r="D24" s="10">
        <f>_xlfn.STDEV.S(D22:D23)/AVERAGE(D22:D23)*100</f>
        <v>16.61318480642062</v>
      </c>
      <c r="E24" s="10">
        <f>_xlfn.STDEV.S(E22:E23)/AVERAGE(E22:E23)*100</f>
        <v>2.6345450700746835</v>
      </c>
      <c r="F24" s="10">
        <f t="shared" ref="F24:O24" si="10">_xlfn.STDEV.S(F22:F23)/AVERAGE(F22:F23)*100</f>
        <v>37.917625785070392</v>
      </c>
      <c r="G24" s="10">
        <f>_xlfn.STDEV.S(G22:G23)/AVERAGE(G22:G23)*100</f>
        <v>66.193461520678071</v>
      </c>
      <c r="H24" s="10">
        <f t="shared" si="10"/>
        <v>29.779475013847573</v>
      </c>
      <c r="I24" s="10">
        <f t="shared" si="10"/>
        <v>28.715680532456599</v>
      </c>
      <c r="J24" s="10">
        <f t="shared" si="10"/>
        <v>5.0682798189093559</v>
      </c>
      <c r="K24" s="10">
        <f t="shared" si="10"/>
        <v>52.315776173706354</v>
      </c>
      <c r="L24" s="10">
        <f t="shared" si="10"/>
        <v>41.821101455391123</v>
      </c>
      <c r="M24" s="10">
        <f t="shared" si="10"/>
        <v>60.749354275429937</v>
      </c>
      <c r="N24" s="10">
        <f t="shared" si="10"/>
        <v>65.715562166008397</v>
      </c>
      <c r="O24" s="10">
        <f t="shared" si="10"/>
        <v>2.5466030534929707</v>
      </c>
    </row>
    <row r="27" spans="1:15" x14ac:dyDescent="0.3">
      <c r="A27" t="s">
        <v>8</v>
      </c>
    </row>
    <row r="28" spans="1:15" x14ac:dyDescent="0.3">
      <c r="A28" t="s">
        <v>9</v>
      </c>
    </row>
    <row r="29" spans="1:15" x14ac:dyDescent="0.3">
      <c r="A29" t="s">
        <v>10</v>
      </c>
      <c r="B29" t="s">
        <v>413</v>
      </c>
      <c r="C29" t="s">
        <v>11</v>
      </c>
      <c r="D29" t="s">
        <v>12</v>
      </c>
      <c r="E29" t="s">
        <v>13</v>
      </c>
      <c r="F29" t="s">
        <v>14</v>
      </c>
      <c r="G29" t="s">
        <v>15</v>
      </c>
      <c r="H29" t="s">
        <v>16</v>
      </c>
    </row>
    <row r="30" spans="1:15" x14ac:dyDescent="0.3">
      <c r="A30">
        <v>1</v>
      </c>
      <c r="B30">
        <v>100</v>
      </c>
      <c r="C30" t="s">
        <v>17</v>
      </c>
      <c r="D30" t="s">
        <v>18</v>
      </c>
      <c r="E30">
        <v>3.5779999999999998</v>
      </c>
      <c r="F30">
        <v>3.4969999999999999</v>
      </c>
      <c r="G30">
        <v>0.11600000000000001</v>
      </c>
      <c r="H30">
        <v>3.3</v>
      </c>
    </row>
    <row r="31" spans="1:15" x14ac:dyDescent="0.3">
      <c r="A31" t="s">
        <v>19</v>
      </c>
      <c r="B31" t="s">
        <v>19</v>
      </c>
      <c r="C31">
        <v>32.594999999999999</v>
      </c>
      <c r="D31" t="s">
        <v>20</v>
      </c>
      <c r="E31">
        <v>3.415</v>
      </c>
      <c r="F31" t="s">
        <v>19</v>
      </c>
      <c r="G31" t="s">
        <v>19</v>
      </c>
      <c r="H31" t="s">
        <v>19</v>
      </c>
    </row>
    <row r="32" spans="1:15" x14ac:dyDescent="0.3">
      <c r="A32">
        <v>2</v>
      </c>
      <c r="B32">
        <v>33.332999999999998</v>
      </c>
      <c r="C32">
        <v>33.935000000000002</v>
      </c>
      <c r="D32" t="s">
        <v>21</v>
      </c>
      <c r="E32">
        <v>3.419</v>
      </c>
      <c r="F32">
        <v>3.399</v>
      </c>
      <c r="G32">
        <v>2.8000000000000001E-2</v>
      </c>
      <c r="H32">
        <v>0.8</v>
      </c>
    </row>
    <row r="33" spans="1:8" x14ac:dyDescent="0.3">
      <c r="A33" t="s">
        <v>19</v>
      </c>
      <c r="B33" t="s">
        <v>19</v>
      </c>
      <c r="C33">
        <v>25.108000000000001</v>
      </c>
      <c r="D33" t="s">
        <v>22</v>
      </c>
      <c r="E33">
        <v>3.379</v>
      </c>
      <c r="F33" t="s">
        <v>19</v>
      </c>
      <c r="G33" t="s">
        <v>19</v>
      </c>
      <c r="H33" t="s">
        <v>19</v>
      </c>
    </row>
    <row r="34" spans="1:8" x14ac:dyDescent="0.3">
      <c r="A34">
        <v>3</v>
      </c>
      <c r="B34">
        <v>11.111000000000001</v>
      </c>
      <c r="C34">
        <v>10.975</v>
      </c>
      <c r="D34" t="s">
        <v>23</v>
      </c>
      <c r="E34">
        <v>3.1720000000000002</v>
      </c>
      <c r="F34">
        <v>3.1949999999999998</v>
      </c>
      <c r="G34">
        <v>3.2000000000000001E-2</v>
      </c>
      <c r="H34">
        <v>1</v>
      </c>
    </row>
    <row r="35" spans="1:8" x14ac:dyDescent="0.3">
      <c r="A35" t="s">
        <v>19</v>
      </c>
      <c r="B35" t="s">
        <v>19</v>
      </c>
      <c r="C35">
        <v>12.531000000000001</v>
      </c>
      <c r="D35" t="s">
        <v>24</v>
      </c>
      <c r="E35">
        <v>3.218</v>
      </c>
      <c r="F35" t="s">
        <v>19</v>
      </c>
      <c r="G35" t="s">
        <v>19</v>
      </c>
      <c r="H35" t="s">
        <v>19</v>
      </c>
    </row>
    <row r="36" spans="1:8" x14ac:dyDescent="0.3">
      <c r="A36">
        <v>4</v>
      </c>
      <c r="B36">
        <v>3.7040000000000002</v>
      </c>
      <c r="C36">
        <v>5.1120000000000001</v>
      </c>
      <c r="D36" t="s">
        <v>25</v>
      </c>
      <c r="E36">
        <v>2.7810000000000001</v>
      </c>
      <c r="F36">
        <v>2.5179999999999998</v>
      </c>
      <c r="G36">
        <v>0.373</v>
      </c>
      <c r="H36">
        <v>14.8</v>
      </c>
    </row>
    <row r="37" spans="1:8" x14ac:dyDescent="0.3">
      <c r="A37" t="s">
        <v>19</v>
      </c>
      <c r="B37" t="s">
        <v>19</v>
      </c>
      <c r="C37">
        <v>2.6160000000000001</v>
      </c>
      <c r="D37" t="s">
        <v>26</v>
      </c>
      <c r="E37">
        <v>2.254</v>
      </c>
      <c r="F37" t="s">
        <v>19</v>
      </c>
      <c r="G37" t="s">
        <v>19</v>
      </c>
      <c r="H37" t="s">
        <v>19</v>
      </c>
    </row>
    <row r="38" spans="1:8" x14ac:dyDescent="0.3">
      <c r="A38">
        <v>5</v>
      </c>
      <c r="B38">
        <v>1.2350000000000001</v>
      </c>
      <c r="C38">
        <v>1.4219999999999999</v>
      </c>
      <c r="D38" t="s">
        <v>27</v>
      </c>
      <c r="E38">
        <v>1.6910000000000001</v>
      </c>
      <c r="F38">
        <v>1.6220000000000001</v>
      </c>
      <c r="G38">
        <v>9.7000000000000003E-2</v>
      </c>
      <c r="H38">
        <v>6</v>
      </c>
    </row>
    <row r="39" spans="1:8" x14ac:dyDescent="0.3">
      <c r="A39" t="s">
        <v>19</v>
      </c>
      <c r="B39" t="s">
        <v>19</v>
      </c>
      <c r="C39">
        <v>1.2250000000000001</v>
      </c>
      <c r="D39" t="s">
        <v>28</v>
      </c>
      <c r="E39">
        <v>1.5529999999999999</v>
      </c>
      <c r="F39" t="s">
        <v>19</v>
      </c>
      <c r="G39" t="s">
        <v>19</v>
      </c>
      <c r="H39" t="s">
        <v>19</v>
      </c>
    </row>
    <row r="40" spans="1:8" x14ac:dyDescent="0.3">
      <c r="A40">
        <v>6</v>
      </c>
      <c r="B40">
        <v>0.41199999999999998</v>
      </c>
      <c r="C40">
        <v>0.314</v>
      </c>
      <c r="D40" t="s">
        <v>29</v>
      </c>
      <c r="E40">
        <v>0.59399999999999997</v>
      </c>
      <c r="F40">
        <v>0.624</v>
      </c>
      <c r="G40">
        <v>4.2999999999999997E-2</v>
      </c>
      <c r="H40">
        <v>6.9</v>
      </c>
    </row>
    <row r="41" spans="1:8" x14ac:dyDescent="0.3">
      <c r="A41" t="s">
        <v>19</v>
      </c>
      <c r="B41" t="s">
        <v>19</v>
      </c>
      <c r="C41">
        <v>0.35599999999999998</v>
      </c>
      <c r="D41" t="s">
        <v>30</v>
      </c>
      <c r="E41">
        <v>0.65400000000000003</v>
      </c>
      <c r="F41" t="s">
        <v>19</v>
      </c>
      <c r="G41" t="s">
        <v>19</v>
      </c>
      <c r="H41" t="s">
        <v>19</v>
      </c>
    </row>
    <row r="42" spans="1:8" x14ac:dyDescent="0.3">
      <c r="A42">
        <v>7</v>
      </c>
      <c r="B42">
        <v>0.13700000000000001</v>
      </c>
      <c r="C42">
        <v>0.18</v>
      </c>
      <c r="D42" t="s">
        <v>31</v>
      </c>
      <c r="E42">
        <v>0.38200000000000001</v>
      </c>
      <c r="F42">
        <v>0.40600000000000003</v>
      </c>
      <c r="G42">
        <v>3.3000000000000002E-2</v>
      </c>
      <c r="H42">
        <v>8.1999999999999993</v>
      </c>
    </row>
    <row r="43" spans="1:8" x14ac:dyDescent="0.3">
      <c r="A43" t="s">
        <v>19</v>
      </c>
      <c r="B43" t="s">
        <v>19</v>
      </c>
      <c r="C43">
        <v>0.20799999999999999</v>
      </c>
      <c r="D43" t="s">
        <v>32</v>
      </c>
      <c r="E43">
        <v>0.42899999999999999</v>
      </c>
      <c r="F43" t="s">
        <v>19</v>
      </c>
      <c r="G43" t="s">
        <v>19</v>
      </c>
      <c r="H43" t="s">
        <v>19</v>
      </c>
    </row>
    <row r="44" spans="1:8" x14ac:dyDescent="0.3">
      <c r="A44">
        <v>8</v>
      </c>
      <c r="B44">
        <v>4.5999999999999999E-2</v>
      </c>
      <c r="C44">
        <v>5.2999999999999999E-2</v>
      </c>
      <c r="D44" t="s">
        <v>33</v>
      </c>
      <c r="E44">
        <v>0.158</v>
      </c>
      <c r="F44">
        <v>0.151</v>
      </c>
      <c r="G44">
        <v>0.01</v>
      </c>
      <c r="H44">
        <v>6.8</v>
      </c>
    </row>
    <row r="45" spans="1:8" x14ac:dyDescent="0.3">
      <c r="A45" t="s">
        <v>19</v>
      </c>
      <c r="B45" t="s">
        <v>19</v>
      </c>
      <c r="C45">
        <v>4.4999999999999998E-2</v>
      </c>
      <c r="D45" t="s">
        <v>34</v>
      </c>
      <c r="E45">
        <v>0.14299999999999999</v>
      </c>
      <c r="F45" t="s">
        <v>19</v>
      </c>
      <c r="G45" t="s">
        <v>19</v>
      </c>
      <c r="H45" t="s">
        <v>19</v>
      </c>
    </row>
    <row r="46" spans="1:8" x14ac:dyDescent="0.3">
      <c r="A46">
        <v>9</v>
      </c>
      <c r="B46">
        <v>1.4999999999999999E-2</v>
      </c>
      <c r="C46">
        <v>1.4999999999999999E-2</v>
      </c>
      <c r="D46" t="s">
        <v>35</v>
      </c>
      <c r="E46">
        <v>8.6999999999999994E-2</v>
      </c>
      <c r="F46">
        <v>8.7999999999999995E-2</v>
      </c>
      <c r="G46">
        <v>1E-3</v>
      </c>
      <c r="H46">
        <v>1.4</v>
      </c>
    </row>
    <row r="47" spans="1:8" x14ac:dyDescent="0.3">
      <c r="A47" t="s">
        <v>19</v>
      </c>
      <c r="B47" t="s">
        <v>19</v>
      </c>
      <c r="C47">
        <v>1.6E-2</v>
      </c>
      <c r="D47" t="s">
        <v>36</v>
      </c>
      <c r="E47">
        <v>8.8999999999999996E-2</v>
      </c>
      <c r="F47" t="s">
        <v>19</v>
      </c>
      <c r="G47" t="s">
        <v>19</v>
      </c>
      <c r="H47" t="s">
        <v>19</v>
      </c>
    </row>
    <row r="48" spans="1:8" x14ac:dyDescent="0.3">
      <c r="A48">
        <v>10</v>
      </c>
      <c r="B48">
        <v>5.0000000000000001E-3</v>
      </c>
      <c r="C48" t="s">
        <v>17</v>
      </c>
      <c r="D48" t="s">
        <v>37</v>
      </c>
      <c r="E48">
        <v>5.8999999999999997E-2</v>
      </c>
      <c r="F48">
        <v>5.8000000000000003E-2</v>
      </c>
      <c r="G48">
        <v>0</v>
      </c>
      <c r="H48">
        <v>0.7</v>
      </c>
    </row>
    <row r="49" spans="1:10" x14ac:dyDescent="0.3">
      <c r="A49" t="s">
        <v>19</v>
      </c>
      <c r="B49" t="s">
        <v>19</v>
      </c>
      <c r="C49" t="s">
        <v>17</v>
      </c>
      <c r="D49" t="s">
        <v>38</v>
      </c>
      <c r="E49">
        <v>5.8000000000000003E-2</v>
      </c>
      <c r="F49" t="s">
        <v>19</v>
      </c>
      <c r="G49" t="s">
        <v>19</v>
      </c>
      <c r="H49" t="s">
        <v>19</v>
      </c>
    </row>
    <row r="50" spans="1:10" x14ac:dyDescent="0.3">
      <c r="A50">
        <v>11</v>
      </c>
      <c r="B50">
        <v>2E-3</v>
      </c>
      <c r="C50" t="s">
        <v>17</v>
      </c>
      <c r="D50" t="s">
        <v>39</v>
      </c>
      <c r="E50">
        <v>5.0999999999999997E-2</v>
      </c>
      <c r="F50">
        <v>5.0999999999999997E-2</v>
      </c>
      <c r="G50">
        <v>0</v>
      </c>
      <c r="H50">
        <v>0.6</v>
      </c>
    </row>
    <row r="51" spans="1:10" x14ac:dyDescent="0.3">
      <c r="A51" t="s">
        <v>19</v>
      </c>
      <c r="B51" t="s">
        <v>19</v>
      </c>
      <c r="C51" t="s">
        <v>17</v>
      </c>
      <c r="D51" t="s">
        <v>40</v>
      </c>
      <c r="E51">
        <v>5.0999999999999997E-2</v>
      </c>
      <c r="F51" t="s">
        <v>19</v>
      </c>
      <c r="G51" t="s">
        <v>19</v>
      </c>
      <c r="H51" t="s">
        <v>19</v>
      </c>
    </row>
    <row r="52" spans="1:10" x14ac:dyDescent="0.3">
      <c r="A52">
        <v>12</v>
      </c>
      <c r="B52">
        <v>1E-3</v>
      </c>
      <c r="C52" t="s">
        <v>17</v>
      </c>
      <c r="D52" t="s">
        <v>41</v>
      </c>
      <c r="E52">
        <v>4.9000000000000002E-2</v>
      </c>
      <c r="F52">
        <v>4.7E-2</v>
      </c>
      <c r="G52">
        <v>3.0000000000000001E-3</v>
      </c>
      <c r="H52">
        <v>6.8</v>
      </c>
    </row>
    <row r="53" spans="1:10" x14ac:dyDescent="0.3">
      <c r="A53" t="s">
        <v>19</v>
      </c>
      <c r="B53" t="s">
        <v>19</v>
      </c>
      <c r="C53" t="s">
        <v>17</v>
      </c>
      <c r="D53" t="s">
        <v>42</v>
      </c>
      <c r="E53">
        <v>4.4999999999999998E-2</v>
      </c>
      <c r="F53" t="s">
        <v>19</v>
      </c>
      <c r="G53" t="s">
        <v>19</v>
      </c>
      <c r="H53" t="s">
        <v>19</v>
      </c>
    </row>
    <row r="54" spans="1:10" x14ac:dyDescent="0.3">
      <c r="A54" t="s">
        <v>43</v>
      </c>
    </row>
    <row r="55" spans="1:10" x14ac:dyDescent="0.3">
      <c r="A55" t="s">
        <v>44</v>
      </c>
      <c r="B55" t="s">
        <v>45</v>
      </c>
      <c r="C55">
        <v>4.7E-2</v>
      </c>
      <c r="D55" t="s">
        <v>46</v>
      </c>
    </row>
    <row r="56" spans="1:10" x14ac:dyDescent="0.3">
      <c r="A56" t="s">
        <v>47</v>
      </c>
      <c r="B56" t="s">
        <v>48</v>
      </c>
      <c r="C56">
        <v>3.4969999999999999</v>
      </c>
      <c r="D56" t="s">
        <v>49</v>
      </c>
    </row>
    <row r="57" spans="1:10" x14ac:dyDescent="0.3">
      <c r="A57" t="s">
        <v>50</v>
      </c>
    </row>
    <row r="58" spans="1:10" x14ac:dyDescent="0.3">
      <c r="A58" t="s">
        <v>414</v>
      </c>
    </row>
    <row r="59" spans="1:10" x14ac:dyDescent="0.3">
      <c r="A59" t="s">
        <v>10</v>
      </c>
      <c r="B59" t="s">
        <v>12</v>
      </c>
      <c r="C59" t="s">
        <v>13</v>
      </c>
      <c r="D59" t="s">
        <v>51</v>
      </c>
      <c r="E59" t="s">
        <v>52</v>
      </c>
      <c r="F59" t="s">
        <v>53</v>
      </c>
      <c r="G59" t="s">
        <v>15</v>
      </c>
      <c r="H59" t="s">
        <v>16</v>
      </c>
      <c r="I59" t="s">
        <v>415</v>
      </c>
      <c r="J59" t="s">
        <v>416</v>
      </c>
    </row>
    <row r="60" spans="1:10" x14ac:dyDescent="0.3">
      <c r="A60">
        <v>1</v>
      </c>
      <c r="B60" t="s">
        <v>54</v>
      </c>
      <c r="C60">
        <v>3.6509999999999998</v>
      </c>
      <c r="D60" t="s">
        <v>51</v>
      </c>
      <c r="E60" t="s">
        <v>17</v>
      </c>
      <c r="F60" t="s">
        <v>17</v>
      </c>
      <c r="G60" t="s">
        <v>17</v>
      </c>
      <c r="H60" t="s">
        <v>17</v>
      </c>
      <c r="I60">
        <v>1</v>
      </c>
      <c r="J60" t="s">
        <v>17</v>
      </c>
    </row>
    <row r="61" spans="1:10" x14ac:dyDescent="0.3">
      <c r="A61" t="s">
        <v>19</v>
      </c>
      <c r="B61" t="s">
        <v>78</v>
      </c>
      <c r="C61">
        <v>3.7160000000000002</v>
      </c>
      <c r="D61" t="s">
        <v>51</v>
      </c>
      <c r="E61" t="s">
        <v>17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0" x14ac:dyDescent="0.3">
      <c r="A62">
        <v>2</v>
      </c>
      <c r="B62" t="s">
        <v>55</v>
      </c>
      <c r="C62">
        <v>3.4950000000000001</v>
      </c>
      <c r="E62">
        <v>138.78800000000001</v>
      </c>
      <c r="F62">
        <v>138.78800000000001</v>
      </c>
      <c r="G62">
        <v>0</v>
      </c>
      <c r="H62">
        <v>0</v>
      </c>
      <c r="I62">
        <v>3</v>
      </c>
      <c r="J62">
        <v>416.36399999999998</v>
      </c>
    </row>
    <row r="63" spans="1:10" x14ac:dyDescent="0.3">
      <c r="A63" t="s">
        <v>19</v>
      </c>
      <c r="B63" t="s">
        <v>79</v>
      </c>
      <c r="C63">
        <v>3.5510000000000002</v>
      </c>
      <c r="D63" t="s">
        <v>51</v>
      </c>
      <c r="E63" t="s">
        <v>17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x14ac:dyDescent="0.3">
      <c r="A64">
        <v>3</v>
      </c>
      <c r="B64" t="s">
        <v>56</v>
      </c>
      <c r="C64">
        <v>3.367</v>
      </c>
      <c r="E64">
        <v>23.332000000000001</v>
      </c>
      <c r="F64">
        <v>29.777000000000001</v>
      </c>
      <c r="G64">
        <v>9.1140000000000008</v>
      </c>
      <c r="H64">
        <v>30.6</v>
      </c>
      <c r="I64">
        <v>9</v>
      </c>
      <c r="J64">
        <v>267.98899999999998</v>
      </c>
    </row>
    <row r="65" spans="1:10" x14ac:dyDescent="0.3">
      <c r="A65" t="s">
        <v>19</v>
      </c>
      <c r="B65" t="s">
        <v>80</v>
      </c>
      <c r="C65">
        <v>3.4260000000000002</v>
      </c>
      <c r="E65">
        <v>36.220999999999997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3">
      <c r="A66">
        <v>4</v>
      </c>
      <c r="B66" t="s">
        <v>57</v>
      </c>
      <c r="C66">
        <v>2.75</v>
      </c>
      <c r="E66">
        <v>4.8780000000000001</v>
      </c>
      <c r="F66">
        <v>4.7930000000000001</v>
      </c>
      <c r="G66">
        <v>0.12</v>
      </c>
      <c r="H66">
        <v>2.5</v>
      </c>
      <c r="I66">
        <v>27</v>
      </c>
      <c r="J66">
        <v>129.411</v>
      </c>
    </row>
    <row r="67" spans="1:10" x14ac:dyDescent="0.3">
      <c r="A67" t="s">
        <v>19</v>
      </c>
      <c r="B67" t="s">
        <v>81</v>
      </c>
      <c r="C67">
        <v>2.7250000000000001</v>
      </c>
      <c r="E67">
        <v>4.7080000000000002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3">
      <c r="A68">
        <v>5</v>
      </c>
      <c r="B68" t="s">
        <v>58</v>
      </c>
      <c r="C68">
        <v>1.157</v>
      </c>
      <c r="E68">
        <v>0.77</v>
      </c>
      <c r="F68">
        <v>0.76500000000000001</v>
      </c>
      <c r="G68">
        <v>7.0000000000000001E-3</v>
      </c>
      <c r="H68">
        <v>0.9</v>
      </c>
      <c r="I68">
        <v>81</v>
      </c>
      <c r="J68">
        <v>62.000999999999998</v>
      </c>
    </row>
    <row r="69" spans="1:10" x14ac:dyDescent="0.3">
      <c r="A69" t="s">
        <v>19</v>
      </c>
      <c r="B69" t="s">
        <v>82</v>
      </c>
      <c r="C69">
        <v>1.147</v>
      </c>
      <c r="E69">
        <v>0.76100000000000001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x14ac:dyDescent="0.3">
      <c r="A70">
        <v>6</v>
      </c>
      <c r="B70" t="s">
        <v>59</v>
      </c>
      <c r="C70">
        <v>0.214</v>
      </c>
      <c r="E70">
        <v>8.3000000000000004E-2</v>
      </c>
      <c r="F70">
        <v>0.09</v>
      </c>
      <c r="G70">
        <v>8.9999999999999993E-3</v>
      </c>
      <c r="H70">
        <v>10.1</v>
      </c>
      <c r="I70">
        <v>243</v>
      </c>
      <c r="J70">
        <v>21.783000000000001</v>
      </c>
    </row>
    <row r="71" spans="1:10" x14ac:dyDescent="0.3">
      <c r="A71" t="s">
        <v>19</v>
      </c>
      <c r="B71" t="s">
        <v>83</v>
      </c>
      <c r="C71">
        <v>0.23699999999999999</v>
      </c>
      <c r="E71">
        <v>9.6000000000000002E-2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3">
      <c r="A72">
        <v>7</v>
      </c>
      <c r="B72" t="s">
        <v>60</v>
      </c>
      <c r="C72">
        <v>7.1999999999999995E-2</v>
      </c>
      <c r="E72">
        <v>7.0000000000000001E-3</v>
      </c>
      <c r="F72">
        <v>8.9999999999999993E-3</v>
      </c>
      <c r="G72">
        <v>3.0000000000000001E-3</v>
      </c>
      <c r="H72">
        <v>29.8</v>
      </c>
      <c r="I72">
        <v>729</v>
      </c>
      <c r="J72">
        <v>6.4829999999999997</v>
      </c>
    </row>
    <row r="73" spans="1:10" x14ac:dyDescent="0.3">
      <c r="A73" t="s">
        <v>19</v>
      </c>
      <c r="B73" t="s">
        <v>84</v>
      </c>
      <c r="C73">
        <v>7.9000000000000001E-2</v>
      </c>
      <c r="E73">
        <v>1.0999999999999999E-2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3">
      <c r="A74">
        <v>8</v>
      </c>
      <c r="B74" t="s">
        <v>61</v>
      </c>
      <c r="C74">
        <v>4.9000000000000002E-2</v>
      </c>
      <c r="E74" t="s">
        <v>17</v>
      </c>
      <c r="F74" t="s">
        <v>17</v>
      </c>
      <c r="G74" t="s">
        <v>17</v>
      </c>
      <c r="H74" t="s">
        <v>17</v>
      </c>
      <c r="I74">
        <v>2187</v>
      </c>
      <c r="J74" t="s">
        <v>17</v>
      </c>
    </row>
    <row r="75" spans="1:10" x14ac:dyDescent="0.3">
      <c r="A75" t="s">
        <v>19</v>
      </c>
      <c r="B75" t="s">
        <v>85</v>
      </c>
      <c r="C75">
        <v>5.1999999999999998E-2</v>
      </c>
      <c r="E75" t="s">
        <v>17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x14ac:dyDescent="0.3">
      <c r="A76">
        <v>9</v>
      </c>
      <c r="B76" t="s">
        <v>62</v>
      </c>
      <c r="C76">
        <v>5.5E-2</v>
      </c>
      <c r="E76" t="s">
        <v>17</v>
      </c>
      <c r="F76" t="s">
        <v>17</v>
      </c>
      <c r="G76" t="s">
        <v>17</v>
      </c>
      <c r="H76" t="s">
        <v>17</v>
      </c>
      <c r="I76">
        <v>6561</v>
      </c>
      <c r="J76" t="s">
        <v>17</v>
      </c>
    </row>
    <row r="77" spans="1:10" x14ac:dyDescent="0.3">
      <c r="A77" t="s">
        <v>19</v>
      </c>
      <c r="B77" t="s">
        <v>86</v>
      </c>
      <c r="C77">
        <v>5.1999999999999998E-2</v>
      </c>
      <c r="E77" t="s">
        <v>17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x14ac:dyDescent="0.3">
      <c r="A78">
        <v>97</v>
      </c>
      <c r="B78" t="s">
        <v>114</v>
      </c>
      <c r="C78">
        <v>3.637</v>
      </c>
      <c r="D78" t="s">
        <v>51</v>
      </c>
      <c r="E78" t="s">
        <v>17</v>
      </c>
      <c r="F78" t="s">
        <v>17</v>
      </c>
      <c r="G78" t="s">
        <v>17</v>
      </c>
      <c r="H78" t="s">
        <v>17</v>
      </c>
      <c r="I78">
        <v>1</v>
      </c>
      <c r="J78" t="s">
        <v>17</v>
      </c>
    </row>
    <row r="79" spans="1:10" x14ac:dyDescent="0.3">
      <c r="A79" t="s">
        <v>19</v>
      </c>
      <c r="B79" t="s">
        <v>138</v>
      </c>
      <c r="C79">
        <v>3.702</v>
      </c>
      <c r="D79" t="s">
        <v>51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x14ac:dyDescent="0.3">
      <c r="A80">
        <v>98</v>
      </c>
      <c r="B80" t="s">
        <v>115</v>
      </c>
      <c r="C80">
        <v>3.3879999999999999</v>
      </c>
      <c r="E80">
        <v>26.64</v>
      </c>
      <c r="F80">
        <v>36.427999999999997</v>
      </c>
      <c r="G80">
        <v>13.842000000000001</v>
      </c>
      <c r="H80">
        <v>38</v>
      </c>
      <c r="I80">
        <v>3</v>
      </c>
      <c r="J80">
        <v>109.283</v>
      </c>
    </row>
    <row r="81" spans="1:10" x14ac:dyDescent="0.3">
      <c r="A81" t="s">
        <v>19</v>
      </c>
      <c r="B81" t="s">
        <v>139</v>
      </c>
      <c r="C81">
        <v>3.448</v>
      </c>
      <c r="E81">
        <v>46.216000000000001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x14ac:dyDescent="0.3">
      <c r="A82">
        <v>99</v>
      </c>
      <c r="B82" t="s">
        <v>116</v>
      </c>
      <c r="C82">
        <v>2.8940000000000001</v>
      </c>
      <c r="E82">
        <v>6.1120000000000001</v>
      </c>
      <c r="F82">
        <v>5.8869999999999996</v>
      </c>
      <c r="G82">
        <v>0.31900000000000001</v>
      </c>
      <c r="H82">
        <v>5.4</v>
      </c>
      <c r="I82">
        <v>9</v>
      </c>
      <c r="J82">
        <v>52.981999999999999</v>
      </c>
    </row>
    <row r="83" spans="1:10" x14ac:dyDescent="0.3">
      <c r="A83" t="s">
        <v>19</v>
      </c>
      <c r="B83" t="s">
        <v>140</v>
      </c>
      <c r="C83">
        <v>2.847</v>
      </c>
      <c r="E83">
        <v>5.6609999999999996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3">
      <c r="A84">
        <v>10</v>
      </c>
      <c r="B84" t="s">
        <v>63</v>
      </c>
      <c r="C84">
        <v>4.2000000000000003E-2</v>
      </c>
      <c r="D84" t="s">
        <v>51</v>
      </c>
      <c r="E84" t="s">
        <v>17</v>
      </c>
      <c r="F84" t="s">
        <v>17</v>
      </c>
      <c r="G84" t="s">
        <v>17</v>
      </c>
      <c r="H84" t="s">
        <v>17</v>
      </c>
      <c r="I84">
        <v>19683</v>
      </c>
      <c r="J84" t="s">
        <v>17</v>
      </c>
    </row>
    <row r="85" spans="1:10" x14ac:dyDescent="0.3">
      <c r="A85" t="s">
        <v>19</v>
      </c>
      <c r="B85" t="s">
        <v>87</v>
      </c>
      <c r="C85">
        <v>4.3999999999999997E-2</v>
      </c>
      <c r="D85" t="s">
        <v>51</v>
      </c>
      <c r="E85" t="s">
        <v>17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3">
      <c r="A86">
        <v>100</v>
      </c>
      <c r="B86" t="s">
        <v>117</v>
      </c>
      <c r="C86">
        <v>0.90400000000000003</v>
      </c>
      <c r="E86">
        <v>0.54400000000000004</v>
      </c>
      <c r="F86">
        <v>0.59599999999999997</v>
      </c>
      <c r="G86">
        <v>7.2999999999999995E-2</v>
      </c>
      <c r="H86">
        <v>12.3</v>
      </c>
      <c r="I86">
        <v>27</v>
      </c>
      <c r="J86">
        <v>16.088000000000001</v>
      </c>
    </row>
    <row r="87" spans="1:10" x14ac:dyDescent="0.3">
      <c r="A87" t="s">
        <v>19</v>
      </c>
      <c r="B87" t="s">
        <v>141</v>
      </c>
      <c r="C87">
        <v>1.0249999999999999</v>
      </c>
      <c r="E87">
        <v>0.64800000000000002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x14ac:dyDescent="0.3">
      <c r="A88">
        <v>101</v>
      </c>
      <c r="B88" t="s">
        <v>118</v>
      </c>
      <c r="C88">
        <v>0.247</v>
      </c>
      <c r="E88">
        <v>0.10100000000000001</v>
      </c>
      <c r="F88">
        <v>0.11899999999999999</v>
      </c>
      <c r="G88">
        <v>2.5000000000000001E-2</v>
      </c>
      <c r="H88">
        <v>21.2</v>
      </c>
      <c r="I88">
        <v>81</v>
      </c>
      <c r="J88">
        <v>9.6449999999999996</v>
      </c>
    </row>
    <row r="89" spans="1:10" x14ac:dyDescent="0.3">
      <c r="A89" t="s">
        <v>19</v>
      </c>
      <c r="B89" t="s">
        <v>142</v>
      </c>
      <c r="C89">
        <v>0.309</v>
      </c>
      <c r="E89">
        <v>0.13700000000000001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3">
      <c r="A90">
        <v>102</v>
      </c>
      <c r="B90" t="s">
        <v>119</v>
      </c>
      <c r="C90">
        <v>7.9000000000000001E-2</v>
      </c>
      <c r="E90">
        <v>1.0999999999999999E-2</v>
      </c>
      <c r="F90">
        <v>1.4E-2</v>
      </c>
      <c r="G90">
        <v>5.0000000000000001E-3</v>
      </c>
      <c r="H90">
        <v>34.5</v>
      </c>
      <c r="I90">
        <v>243</v>
      </c>
      <c r="J90">
        <v>3.4449999999999998</v>
      </c>
    </row>
    <row r="91" spans="1:10" x14ac:dyDescent="0.3">
      <c r="A91" t="s">
        <v>19</v>
      </c>
      <c r="B91" t="s">
        <v>143</v>
      </c>
      <c r="C91">
        <v>9.1999999999999998E-2</v>
      </c>
      <c r="E91">
        <v>1.7999999999999999E-2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3">
      <c r="A92">
        <v>103</v>
      </c>
      <c r="B92" t="s">
        <v>120</v>
      </c>
      <c r="C92">
        <v>5.8999999999999997E-2</v>
      </c>
      <c r="E92">
        <v>0</v>
      </c>
      <c r="F92">
        <v>0</v>
      </c>
      <c r="G92">
        <v>0</v>
      </c>
      <c r="H92">
        <v>0</v>
      </c>
      <c r="I92">
        <v>729</v>
      </c>
      <c r="J92">
        <v>0.13100000000000001</v>
      </c>
    </row>
    <row r="93" spans="1:10" x14ac:dyDescent="0.3">
      <c r="A93" t="s">
        <v>19</v>
      </c>
      <c r="B93" t="s">
        <v>144</v>
      </c>
      <c r="C93">
        <v>5.8000000000000003E-2</v>
      </c>
      <c r="E93" t="s">
        <v>17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x14ac:dyDescent="0.3">
      <c r="A94">
        <v>104</v>
      </c>
      <c r="B94" t="s">
        <v>121</v>
      </c>
      <c r="C94">
        <v>4.2999999999999997E-2</v>
      </c>
      <c r="D94" t="s">
        <v>51</v>
      </c>
      <c r="E94" t="s">
        <v>17</v>
      </c>
      <c r="F94" t="s">
        <v>17</v>
      </c>
      <c r="G94" t="s">
        <v>17</v>
      </c>
      <c r="H94" t="s">
        <v>17</v>
      </c>
      <c r="I94">
        <v>2187</v>
      </c>
      <c r="J94" t="s">
        <v>17</v>
      </c>
    </row>
    <row r="95" spans="1:10" x14ac:dyDescent="0.3">
      <c r="A95" t="s">
        <v>19</v>
      </c>
      <c r="B95" t="s">
        <v>145</v>
      </c>
      <c r="C95">
        <v>4.2999999999999997E-2</v>
      </c>
      <c r="D95" t="s">
        <v>51</v>
      </c>
      <c r="E95" t="s">
        <v>17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x14ac:dyDescent="0.3">
      <c r="A96">
        <v>105</v>
      </c>
      <c r="B96" t="s">
        <v>122</v>
      </c>
      <c r="C96">
        <v>4.2999999999999997E-2</v>
      </c>
      <c r="D96" t="s">
        <v>51</v>
      </c>
      <c r="E96" t="s">
        <v>17</v>
      </c>
      <c r="F96" t="s">
        <v>17</v>
      </c>
      <c r="G96" t="s">
        <v>17</v>
      </c>
      <c r="H96" t="s">
        <v>17</v>
      </c>
      <c r="I96">
        <v>6561</v>
      </c>
      <c r="J96" t="s">
        <v>17</v>
      </c>
    </row>
    <row r="97" spans="1:10" x14ac:dyDescent="0.3">
      <c r="A97" t="s">
        <v>19</v>
      </c>
      <c r="B97" t="s">
        <v>146</v>
      </c>
      <c r="C97">
        <v>5.0999999999999997E-2</v>
      </c>
      <c r="E97" t="s">
        <v>17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x14ac:dyDescent="0.3">
      <c r="A98">
        <v>106</v>
      </c>
      <c r="B98" t="s">
        <v>123</v>
      </c>
      <c r="C98">
        <v>4.3999999999999997E-2</v>
      </c>
      <c r="D98" t="s">
        <v>51</v>
      </c>
      <c r="E98" t="s">
        <v>17</v>
      </c>
      <c r="F98" t="s">
        <v>17</v>
      </c>
      <c r="G98" t="s">
        <v>17</v>
      </c>
      <c r="H98" t="s">
        <v>17</v>
      </c>
      <c r="I98">
        <v>19683</v>
      </c>
      <c r="J98" t="s">
        <v>17</v>
      </c>
    </row>
    <row r="99" spans="1:10" x14ac:dyDescent="0.3">
      <c r="A99" t="s">
        <v>19</v>
      </c>
      <c r="B99" t="s">
        <v>147</v>
      </c>
      <c r="C99">
        <v>4.5999999999999999E-2</v>
      </c>
      <c r="D99" t="s">
        <v>51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x14ac:dyDescent="0.3">
      <c r="A100">
        <v>107</v>
      </c>
      <c r="B100" t="s">
        <v>124</v>
      </c>
      <c r="C100">
        <v>4.3999999999999997E-2</v>
      </c>
      <c r="D100" t="s">
        <v>51</v>
      </c>
      <c r="E100" t="s">
        <v>17</v>
      </c>
      <c r="F100" t="s">
        <v>17</v>
      </c>
      <c r="G100" t="s">
        <v>17</v>
      </c>
      <c r="H100" t="s">
        <v>17</v>
      </c>
      <c r="I100">
        <v>59049</v>
      </c>
      <c r="J100" t="s">
        <v>17</v>
      </c>
    </row>
    <row r="101" spans="1:10" x14ac:dyDescent="0.3">
      <c r="A101" t="s">
        <v>19</v>
      </c>
      <c r="B101" t="s">
        <v>148</v>
      </c>
      <c r="C101">
        <v>4.4999999999999998E-2</v>
      </c>
      <c r="D101" t="s">
        <v>51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x14ac:dyDescent="0.3">
      <c r="A102">
        <v>108</v>
      </c>
      <c r="B102" t="s">
        <v>125</v>
      </c>
      <c r="C102">
        <v>4.2000000000000003E-2</v>
      </c>
      <c r="D102" t="s">
        <v>51</v>
      </c>
      <c r="E102" t="s">
        <v>17</v>
      </c>
      <c r="F102" t="s">
        <v>17</v>
      </c>
      <c r="G102" t="s">
        <v>17</v>
      </c>
      <c r="H102" t="s">
        <v>17</v>
      </c>
      <c r="I102">
        <v>177147</v>
      </c>
      <c r="J102" t="s">
        <v>17</v>
      </c>
    </row>
    <row r="103" spans="1:10" x14ac:dyDescent="0.3">
      <c r="A103" t="s">
        <v>19</v>
      </c>
      <c r="B103" t="s">
        <v>149</v>
      </c>
      <c r="C103">
        <v>0.05</v>
      </c>
      <c r="E103" t="s">
        <v>17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x14ac:dyDescent="0.3">
      <c r="A104">
        <v>109</v>
      </c>
      <c r="B104" t="s">
        <v>162</v>
      </c>
      <c r="C104">
        <v>3.45</v>
      </c>
      <c r="E104">
        <v>47.506</v>
      </c>
      <c r="F104">
        <v>45.975000000000001</v>
      </c>
      <c r="G104">
        <v>2.1640000000000001</v>
      </c>
      <c r="H104">
        <v>4.7</v>
      </c>
      <c r="I104">
        <v>1</v>
      </c>
      <c r="J104">
        <v>45.975000000000001</v>
      </c>
    </row>
    <row r="105" spans="1:10" x14ac:dyDescent="0.3">
      <c r="A105" t="s">
        <v>19</v>
      </c>
      <c r="B105" t="s">
        <v>186</v>
      </c>
      <c r="C105">
        <v>3.4449999999999998</v>
      </c>
      <c r="E105">
        <v>44.445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x14ac:dyDescent="0.3">
      <c r="A106">
        <v>11</v>
      </c>
      <c r="B106" t="s">
        <v>64</v>
      </c>
      <c r="C106">
        <v>0.05</v>
      </c>
      <c r="E106" t="s">
        <v>17</v>
      </c>
      <c r="F106">
        <v>4.0000000000000001E-3</v>
      </c>
      <c r="G106">
        <v>0</v>
      </c>
      <c r="H106">
        <v>0</v>
      </c>
      <c r="I106">
        <v>59049</v>
      </c>
      <c r="J106">
        <v>220.08500000000001</v>
      </c>
    </row>
    <row r="107" spans="1:10" x14ac:dyDescent="0.3">
      <c r="A107" t="s">
        <v>19</v>
      </c>
      <c r="B107" t="s">
        <v>88</v>
      </c>
      <c r="C107">
        <v>6.6000000000000003E-2</v>
      </c>
      <c r="E107">
        <v>4.0000000000000001E-3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x14ac:dyDescent="0.3">
      <c r="A108">
        <v>110</v>
      </c>
      <c r="B108" t="s">
        <v>163</v>
      </c>
      <c r="C108">
        <v>3.4849999999999999</v>
      </c>
      <c r="E108">
        <v>94.186000000000007</v>
      </c>
      <c r="F108">
        <v>66.712999999999994</v>
      </c>
      <c r="G108">
        <v>38.851999999999997</v>
      </c>
      <c r="H108">
        <v>58.2</v>
      </c>
      <c r="I108">
        <v>3</v>
      </c>
      <c r="J108">
        <v>200.14</v>
      </c>
    </row>
    <row r="109" spans="1:10" x14ac:dyDescent="0.3">
      <c r="A109" t="s">
        <v>19</v>
      </c>
      <c r="B109" t="s">
        <v>187</v>
      </c>
      <c r="C109">
        <v>3.4340000000000002</v>
      </c>
      <c r="E109">
        <v>39.241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x14ac:dyDescent="0.3">
      <c r="A110">
        <v>111</v>
      </c>
      <c r="B110" t="s">
        <v>164</v>
      </c>
      <c r="C110">
        <v>3.3</v>
      </c>
      <c r="E110">
        <v>16.774999999999999</v>
      </c>
      <c r="F110">
        <v>27.925000000000001</v>
      </c>
      <c r="G110">
        <v>15.768000000000001</v>
      </c>
      <c r="H110">
        <v>56.5</v>
      </c>
      <c r="I110">
        <v>9</v>
      </c>
      <c r="J110">
        <v>251.32400000000001</v>
      </c>
    </row>
    <row r="111" spans="1:10" x14ac:dyDescent="0.3">
      <c r="A111" t="s">
        <v>19</v>
      </c>
      <c r="B111" t="s">
        <v>188</v>
      </c>
      <c r="C111">
        <v>3.4340000000000002</v>
      </c>
      <c r="E111">
        <v>39.075000000000003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x14ac:dyDescent="0.3">
      <c r="A112">
        <v>112</v>
      </c>
      <c r="B112" t="s">
        <v>165</v>
      </c>
      <c r="C112">
        <v>2.4820000000000002</v>
      </c>
      <c r="E112">
        <v>3.4129999999999998</v>
      </c>
      <c r="F112">
        <v>3.8069999999999999</v>
      </c>
      <c r="G112">
        <v>0.55800000000000005</v>
      </c>
      <c r="H112">
        <v>14.7</v>
      </c>
      <c r="I112">
        <v>27</v>
      </c>
      <c r="J112">
        <v>102.797</v>
      </c>
    </row>
    <row r="113" spans="1:10" x14ac:dyDescent="0.3">
      <c r="A113" t="s">
        <v>19</v>
      </c>
      <c r="B113" t="s">
        <v>189</v>
      </c>
      <c r="C113">
        <v>2.6440000000000001</v>
      </c>
      <c r="E113">
        <v>4.202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x14ac:dyDescent="0.3">
      <c r="A114">
        <v>113</v>
      </c>
      <c r="B114" t="s">
        <v>166</v>
      </c>
      <c r="C114">
        <v>0.73399999999999999</v>
      </c>
      <c r="E114">
        <v>0.41299999999999998</v>
      </c>
      <c r="F114">
        <v>0.45600000000000002</v>
      </c>
      <c r="G114">
        <v>6.0999999999999999E-2</v>
      </c>
      <c r="H114">
        <v>13.4</v>
      </c>
      <c r="I114">
        <v>81</v>
      </c>
      <c r="J114">
        <v>36.947000000000003</v>
      </c>
    </row>
    <row r="115" spans="1:10" x14ac:dyDescent="0.3">
      <c r="A115" t="s">
        <v>19</v>
      </c>
      <c r="B115" t="s">
        <v>190</v>
      </c>
      <c r="C115">
        <v>0.84799999999999998</v>
      </c>
      <c r="E115">
        <v>0.5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x14ac:dyDescent="0.3">
      <c r="A116">
        <v>114</v>
      </c>
      <c r="B116" t="s">
        <v>167</v>
      </c>
      <c r="C116">
        <v>0.19</v>
      </c>
      <c r="E116">
        <v>7.0000000000000007E-2</v>
      </c>
      <c r="F116">
        <v>7.5999999999999998E-2</v>
      </c>
      <c r="G116">
        <v>8.9999999999999993E-3</v>
      </c>
      <c r="H116">
        <v>11.9</v>
      </c>
      <c r="I116">
        <v>243</v>
      </c>
      <c r="J116">
        <v>18.559000000000001</v>
      </c>
    </row>
    <row r="117" spans="1:10" x14ac:dyDescent="0.3">
      <c r="A117" t="s">
        <v>19</v>
      </c>
      <c r="B117" t="s">
        <v>191</v>
      </c>
      <c r="C117">
        <v>0.214</v>
      </c>
      <c r="E117">
        <v>8.3000000000000004E-2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x14ac:dyDescent="0.3">
      <c r="A118">
        <v>115</v>
      </c>
      <c r="B118" t="s">
        <v>168</v>
      </c>
      <c r="C118">
        <v>6.7000000000000004E-2</v>
      </c>
      <c r="E118">
        <v>4.0000000000000001E-3</v>
      </c>
      <c r="F118">
        <v>4.0000000000000001E-3</v>
      </c>
      <c r="G118">
        <v>0</v>
      </c>
      <c r="H118">
        <v>1.7</v>
      </c>
      <c r="I118">
        <v>729</v>
      </c>
      <c r="J118">
        <v>3.2210000000000001</v>
      </c>
    </row>
    <row r="119" spans="1:10" x14ac:dyDescent="0.3">
      <c r="A119" t="s">
        <v>19</v>
      </c>
      <c r="B119" t="s">
        <v>192</v>
      </c>
      <c r="C119">
        <v>6.8000000000000005E-2</v>
      </c>
      <c r="E119">
        <v>4.0000000000000001E-3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x14ac:dyDescent="0.3">
      <c r="A120">
        <v>116</v>
      </c>
      <c r="B120" t="s">
        <v>169</v>
      </c>
      <c r="C120">
        <v>4.8000000000000001E-2</v>
      </c>
      <c r="E120" t="s">
        <v>17</v>
      </c>
      <c r="F120" t="s">
        <v>17</v>
      </c>
      <c r="G120" t="s">
        <v>17</v>
      </c>
      <c r="H120" t="s">
        <v>17</v>
      </c>
      <c r="I120">
        <v>2187</v>
      </c>
      <c r="J120" t="s">
        <v>17</v>
      </c>
    </row>
    <row r="121" spans="1:10" x14ac:dyDescent="0.3">
      <c r="A121" t="s">
        <v>19</v>
      </c>
      <c r="B121" t="s">
        <v>193</v>
      </c>
      <c r="C121">
        <v>5.2999999999999999E-2</v>
      </c>
      <c r="E121" t="s">
        <v>17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x14ac:dyDescent="0.3">
      <c r="A122">
        <v>117</v>
      </c>
      <c r="B122" t="s">
        <v>170</v>
      </c>
      <c r="C122">
        <v>4.3999999999999997E-2</v>
      </c>
      <c r="D122" t="s">
        <v>51</v>
      </c>
      <c r="E122" t="s">
        <v>17</v>
      </c>
      <c r="F122" t="s">
        <v>17</v>
      </c>
      <c r="G122" t="s">
        <v>17</v>
      </c>
      <c r="H122" t="s">
        <v>17</v>
      </c>
      <c r="I122">
        <v>6561</v>
      </c>
      <c r="J122" t="s">
        <v>17</v>
      </c>
    </row>
    <row r="123" spans="1:10" x14ac:dyDescent="0.3">
      <c r="A123" t="s">
        <v>19</v>
      </c>
      <c r="B123" t="s">
        <v>194</v>
      </c>
      <c r="C123">
        <v>4.3999999999999997E-2</v>
      </c>
      <c r="D123" t="s">
        <v>51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x14ac:dyDescent="0.3">
      <c r="A124">
        <v>118</v>
      </c>
      <c r="B124" t="s">
        <v>171</v>
      </c>
      <c r="C124">
        <v>4.3999999999999997E-2</v>
      </c>
      <c r="D124" t="s">
        <v>51</v>
      </c>
      <c r="E124" t="s">
        <v>17</v>
      </c>
      <c r="F124" t="s">
        <v>17</v>
      </c>
      <c r="G124" t="s">
        <v>17</v>
      </c>
      <c r="H124" t="s">
        <v>17</v>
      </c>
      <c r="I124">
        <v>19683</v>
      </c>
      <c r="J124" t="s">
        <v>17</v>
      </c>
    </row>
    <row r="125" spans="1:10" x14ac:dyDescent="0.3">
      <c r="A125" t="s">
        <v>19</v>
      </c>
      <c r="B125" t="s">
        <v>195</v>
      </c>
      <c r="C125">
        <v>4.3999999999999997E-2</v>
      </c>
      <c r="D125" t="s">
        <v>51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x14ac:dyDescent="0.3">
      <c r="A126">
        <v>119</v>
      </c>
      <c r="B126" t="s">
        <v>172</v>
      </c>
      <c r="C126">
        <v>4.3999999999999997E-2</v>
      </c>
      <c r="D126" t="s">
        <v>51</v>
      </c>
      <c r="E126" t="s">
        <v>17</v>
      </c>
      <c r="F126" t="s">
        <v>17</v>
      </c>
      <c r="G126" t="s">
        <v>17</v>
      </c>
      <c r="H126" t="s">
        <v>17</v>
      </c>
      <c r="I126">
        <v>59049</v>
      </c>
      <c r="J126" t="s">
        <v>17</v>
      </c>
    </row>
    <row r="127" spans="1:10" x14ac:dyDescent="0.3">
      <c r="A127" t="s">
        <v>19</v>
      </c>
      <c r="B127" t="s">
        <v>196</v>
      </c>
      <c r="C127">
        <v>4.2999999999999997E-2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x14ac:dyDescent="0.3">
      <c r="A128">
        <v>12</v>
      </c>
      <c r="B128" t="s">
        <v>65</v>
      </c>
      <c r="C128">
        <v>4.4999999999999998E-2</v>
      </c>
      <c r="D128" t="s">
        <v>51</v>
      </c>
      <c r="E128" t="s">
        <v>17</v>
      </c>
      <c r="F128" t="s">
        <v>17</v>
      </c>
      <c r="G128" t="s">
        <v>17</v>
      </c>
      <c r="H128" t="s">
        <v>17</v>
      </c>
      <c r="I128">
        <v>177147</v>
      </c>
      <c r="J128" t="s">
        <v>17</v>
      </c>
    </row>
    <row r="129" spans="1:10" x14ac:dyDescent="0.3">
      <c r="A129" t="s">
        <v>19</v>
      </c>
      <c r="B129" t="s">
        <v>89</v>
      </c>
      <c r="C129">
        <v>5.8999999999999997E-2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x14ac:dyDescent="0.3">
      <c r="A130">
        <v>120</v>
      </c>
      <c r="B130" t="s">
        <v>173</v>
      </c>
      <c r="C130">
        <v>4.4999999999999998E-2</v>
      </c>
      <c r="D130" t="s">
        <v>51</v>
      </c>
      <c r="E130" t="s">
        <v>17</v>
      </c>
      <c r="F130" t="s">
        <v>17</v>
      </c>
      <c r="G130" t="s">
        <v>17</v>
      </c>
      <c r="H130" t="s">
        <v>17</v>
      </c>
      <c r="I130">
        <v>177147</v>
      </c>
      <c r="J130" t="s">
        <v>17</v>
      </c>
    </row>
    <row r="131" spans="1:10" x14ac:dyDescent="0.3">
      <c r="A131" t="s">
        <v>19</v>
      </c>
      <c r="B131" t="s">
        <v>197</v>
      </c>
      <c r="C131">
        <v>4.2000000000000003E-2</v>
      </c>
      <c r="D131" t="s">
        <v>51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x14ac:dyDescent="0.3">
      <c r="A132">
        <v>121</v>
      </c>
      <c r="B132" t="s">
        <v>210</v>
      </c>
      <c r="C132">
        <v>0.04</v>
      </c>
      <c r="D132" t="s">
        <v>51</v>
      </c>
      <c r="E132" t="s">
        <v>17</v>
      </c>
      <c r="F132" t="s">
        <v>17</v>
      </c>
      <c r="G132" t="s">
        <v>17</v>
      </c>
      <c r="H132" t="s">
        <v>17</v>
      </c>
      <c r="I132">
        <v>1</v>
      </c>
      <c r="J132" t="s">
        <v>17</v>
      </c>
    </row>
    <row r="133" spans="1:10" x14ac:dyDescent="0.3">
      <c r="A133" t="s">
        <v>19</v>
      </c>
      <c r="B133" t="s">
        <v>234</v>
      </c>
      <c r="C133">
        <v>4.1000000000000002E-2</v>
      </c>
      <c r="D133" t="s">
        <v>51</v>
      </c>
      <c r="E133" t="s">
        <v>17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x14ac:dyDescent="0.3">
      <c r="A134">
        <v>122</v>
      </c>
      <c r="B134" t="s">
        <v>211</v>
      </c>
      <c r="C134">
        <v>3.9E-2</v>
      </c>
      <c r="D134" t="s">
        <v>51</v>
      </c>
      <c r="E134" t="s">
        <v>17</v>
      </c>
      <c r="F134" t="s">
        <v>17</v>
      </c>
      <c r="G134" t="s">
        <v>17</v>
      </c>
      <c r="H134" t="s">
        <v>17</v>
      </c>
      <c r="I134">
        <v>3</v>
      </c>
      <c r="J134" t="s">
        <v>17</v>
      </c>
    </row>
    <row r="135" spans="1:10" x14ac:dyDescent="0.3">
      <c r="A135" t="s">
        <v>19</v>
      </c>
      <c r="B135" t="s">
        <v>235</v>
      </c>
      <c r="C135">
        <v>3.9E-2</v>
      </c>
      <c r="D135" t="s">
        <v>51</v>
      </c>
      <c r="E135" t="s">
        <v>17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x14ac:dyDescent="0.3">
      <c r="A136">
        <v>123</v>
      </c>
      <c r="B136" t="s">
        <v>212</v>
      </c>
      <c r="C136">
        <v>3.9E-2</v>
      </c>
      <c r="D136" t="s">
        <v>51</v>
      </c>
      <c r="E136" t="s">
        <v>17</v>
      </c>
      <c r="F136" t="s">
        <v>17</v>
      </c>
      <c r="G136" t="s">
        <v>17</v>
      </c>
      <c r="H136" t="s">
        <v>17</v>
      </c>
      <c r="I136">
        <v>9</v>
      </c>
      <c r="J136" t="s">
        <v>17</v>
      </c>
    </row>
    <row r="137" spans="1:10" x14ac:dyDescent="0.3">
      <c r="A137" t="s">
        <v>19</v>
      </c>
      <c r="B137" t="s">
        <v>236</v>
      </c>
      <c r="C137">
        <v>3.7999999999999999E-2</v>
      </c>
      <c r="D137" t="s">
        <v>51</v>
      </c>
      <c r="E137" t="s">
        <v>17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x14ac:dyDescent="0.3">
      <c r="A138">
        <v>124</v>
      </c>
      <c r="B138" t="s">
        <v>213</v>
      </c>
      <c r="C138">
        <v>4.5999999999999999E-2</v>
      </c>
      <c r="D138" t="s">
        <v>51</v>
      </c>
      <c r="E138" t="s">
        <v>17</v>
      </c>
      <c r="F138" t="s">
        <v>17</v>
      </c>
      <c r="G138" t="s">
        <v>17</v>
      </c>
      <c r="H138" t="s">
        <v>17</v>
      </c>
      <c r="I138">
        <v>27</v>
      </c>
      <c r="J138" t="s">
        <v>17</v>
      </c>
    </row>
    <row r="139" spans="1:10" x14ac:dyDescent="0.3">
      <c r="A139" t="s">
        <v>19</v>
      </c>
      <c r="B139" t="s">
        <v>237</v>
      </c>
      <c r="C139">
        <v>3.7999999999999999E-2</v>
      </c>
      <c r="D139" t="s">
        <v>51</v>
      </c>
      <c r="E139" t="s">
        <v>17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x14ac:dyDescent="0.3">
      <c r="A140">
        <v>125</v>
      </c>
      <c r="B140" t="s">
        <v>214</v>
      </c>
      <c r="C140">
        <v>0.04</v>
      </c>
      <c r="D140" t="s">
        <v>51</v>
      </c>
      <c r="E140" t="s">
        <v>17</v>
      </c>
      <c r="F140" t="s">
        <v>17</v>
      </c>
      <c r="G140" t="s">
        <v>17</v>
      </c>
      <c r="H140" t="s">
        <v>17</v>
      </c>
      <c r="I140">
        <v>81</v>
      </c>
      <c r="J140" t="s">
        <v>17</v>
      </c>
    </row>
    <row r="141" spans="1:10" x14ac:dyDescent="0.3">
      <c r="A141" t="s">
        <v>19</v>
      </c>
      <c r="B141" t="s">
        <v>238</v>
      </c>
      <c r="C141">
        <v>0.04</v>
      </c>
      <c r="D141" t="s">
        <v>51</v>
      </c>
      <c r="E141" t="s">
        <v>17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x14ac:dyDescent="0.3">
      <c r="A142">
        <v>126</v>
      </c>
      <c r="B142" t="s">
        <v>215</v>
      </c>
      <c r="C142">
        <v>0.04</v>
      </c>
      <c r="D142" t="s">
        <v>51</v>
      </c>
      <c r="E142" t="s">
        <v>17</v>
      </c>
      <c r="F142" t="s">
        <v>17</v>
      </c>
      <c r="G142" t="s">
        <v>17</v>
      </c>
      <c r="H142" t="s">
        <v>17</v>
      </c>
      <c r="I142">
        <v>243</v>
      </c>
      <c r="J142" t="s">
        <v>17</v>
      </c>
    </row>
    <row r="143" spans="1:10" x14ac:dyDescent="0.3">
      <c r="A143" t="s">
        <v>19</v>
      </c>
      <c r="B143" t="s">
        <v>239</v>
      </c>
      <c r="C143">
        <v>3.9E-2</v>
      </c>
      <c r="D143" t="s">
        <v>51</v>
      </c>
      <c r="E143" t="s">
        <v>17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x14ac:dyDescent="0.3">
      <c r="A144">
        <v>127</v>
      </c>
      <c r="B144" t="s">
        <v>216</v>
      </c>
      <c r="C144">
        <v>4.4999999999999998E-2</v>
      </c>
      <c r="D144" t="s">
        <v>51</v>
      </c>
      <c r="E144" t="s">
        <v>17</v>
      </c>
      <c r="F144" t="s">
        <v>17</v>
      </c>
      <c r="G144" t="s">
        <v>17</v>
      </c>
      <c r="H144" t="s">
        <v>17</v>
      </c>
      <c r="I144">
        <v>729</v>
      </c>
      <c r="J144" t="s">
        <v>17</v>
      </c>
    </row>
    <row r="145" spans="1:10" x14ac:dyDescent="0.3">
      <c r="A145" t="s">
        <v>19</v>
      </c>
      <c r="B145" t="s">
        <v>240</v>
      </c>
      <c r="C145">
        <v>3.9E-2</v>
      </c>
      <c r="D145" t="s">
        <v>51</v>
      </c>
      <c r="E145" t="s">
        <v>17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x14ac:dyDescent="0.3">
      <c r="A146">
        <v>128</v>
      </c>
      <c r="B146" t="s">
        <v>217</v>
      </c>
      <c r="C146">
        <v>3.9E-2</v>
      </c>
      <c r="D146" t="s">
        <v>51</v>
      </c>
      <c r="E146" t="s">
        <v>17</v>
      </c>
      <c r="F146" t="s">
        <v>17</v>
      </c>
      <c r="G146" t="s">
        <v>17</v>
      </c>
      <c r="H146" t="s">
        <v>17</v>
      </c>
      <c r="I146">
        <v>2187</v>
      </c>
      <c r="J146" t="s">
        <v>17</v>
      </c>
    </row>
    <row r="147" spans="1:10" x14ac:dyDescent="0.3">
      <c r="A147" t="s">
        <v>19</v>
      </c>
      <c r="B147" t="s">
        <v>241</v>
      </c>
      <c r="C147">
        <v>3.9E-2</v>
      </c>
      <c r="D147" t="s">
        <v>51</v>
      </c>
      <c r="E147" t="s">
        <v>17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x14ac:dyDescent="0.3">
      <c r="A148">
        <v>129</v>
      </c>
      <c r="B148" t="s">
        <v>218</v>
      </c>
      <c r="C148">
        <v>0.04</v>
      </c>
      <c r="D148" t="s">
        <v>51</v>
      </c>
      <c r="E148" t="s">
        <v>17</v>
      </c>
      <c r="F148" t="s">
        <v>17</v>
      </c>
      <c r="G148" t="s">
        <v>17</v>
      </c>
      <c r="H148" t="s">
        <v>17</v>
      </c>
      <c r="I148">
        <v>6561</v>
      </c>
      <c r="J148" t="s">
        <v>17</v>
      </c>
    </row>
    <row r="149" spans="1:10" x14ac:dyDescent="0.3">
      <c r="A149" t="s">
        <v>19</v>
      </c>
      <c r="B149" t="s">
        <v>242</v>
      </c>
      <c r="C149">
        <v>3.7999999999999999E-2</v>
      </c>
      <c r="D149" t="s">
        <v>51</v>
      </c>
      <c r="E149" t="s">
        <v>17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x14ac:dyDescent="0.3">
      <c r="A150">
        <v>13</v>
      </c>
      <c r="B150" t="s">
        <v>102</v>
      </c>
      <c r="C150">
        <v>3.6349999999999998</v>
      </c>
      <c r="D150" t="s">
        <v>51</v>
      </c>
      <c r="E150" t="s">
        <v>17</v>
      </c>
      <c r="F150" t="s">
        <v>17</v>
      </c>
      <c r="G150" t="s">
        <v>17</v>
      </c>
      <c r="H150" t="s">
        <v>17</v>
      </c>
      <c r="I150">
        <v>1</v>
      </c>
      <c r="J150" t="s">
        <v>17</v>
      </c>
    </row>
    <row r="151" spans="1:10" x14ac:dyDescent="0.3">
      <c r="A151" t="s">
        <v>19</v>
      </c>
      <c r="B151" t="s">
        <v>126</v>
      </c>
      <c r="C151">
        <v>3.6930000000000001</v>
      </c>
      <c r="D151" t="s">
        <v>51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x14ac:dyDescent="0.3">
      <c r="A152">
        <v>130</v>
      </c>
      <c r="B152" t="s">
        <v>219</v>
      </c>
      <c r="C152">
        <v>3.9E-2</v>
      </c>
      <c r="D152" t="s">
        <v>51</v>
      </c>
      <c r="E152" t="s">
        <v>17</v>
      </c>
      <c r="F152" t="s">
        <v>17</v>
      </c>
      <c r="G152" t="s">
        <v>17</v>
      </c>
      <c r="H152" t="s">
        <v>17</v>
      </c>
      <c r="I152">
        <v>19683</v>
      </c>
      <c r="J152" t="s">
        <v>17</v>
      </c>
    </row>
    <row r="153" spans="1:10" x14ac:dyDescent="0.3">
      <c r="A153" t="s">
        <v>19</v>
      </c>
      <c r="B153" t="s">
        <v>243</v>
      </c>
      <c r="C153">
        <v>0.04</v>
      </c>
      <c r="D153" t="s">
        <v>51</v>
      </c>
      <c r="E153" t="s">
        <v>17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x14ac:dyDescent="0.3">
      <c r="A154">
        <v>131</v>
      </c>
      <c r="B154" t="s">
        <v>220</v>
      </c>
      <c r="C154">
        <v>4.7E-2</v>
      </c>
      <c r="E154" t="s">
        <v>17</v>
      </c>
      <c r="F154" t="s">
        <v>17</v>
      </c>
      <c r="G154" t="s">
        <v>17</v>
      </c>
      <c r="H154" t="s">
        <v>17</v>
      </c>
      <c r="I154">
        <v>59049</v>
      </c>
      <c r="J154" t="s">
        <v>17</v>
      </c>
    </row>
    <row r="155" spans="1:10" x14ac:dyDescent="0.3">
      <c r="A155" t="s">
        <v>19</v>
      </c>
      <c r="B155" t="s">
        <v>244</v>
      </c>
      <c r="C155">
        <v>4.3999999999999997E-2</v>
      </c>
      <c r="D155" t="s">
        <v>51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x14ac:dyDescent="0.3">
      <c r="A156">
        <v>132</v>
      </c>
      <c r="B156" t="s">
        <v>221</v>
      </c>
      <c r="C156">
        <v>3.5999999999999997E-2</v>
      </c>
      <c r="D156" t="s">
        <v>51</v>
      </c>
      <c r="E156" t="s">
        <v>17</v>
      </c>
      <c r="F156" t="s">
        <v>17</v>
      </c>
      <c r="G156" t="s">
        <v>17</v>
      </c>
      <c r="H156" t="s">
        <v>17</v>
      </c>
      <c r="I156">
        <v>177147</v>
      </c>
      <c r="J156" t="s">
        <v>17</v>
      </c>
    </row>
    <row r="157" spans="1:10" x14ac:dyDescent="0.3">
      <c r="A157" t="s">
        <v>19</v>
      </c>
      <c r="B157" t="s">
        <v>245</v>
      </c>
      <c r="C157">
        <v>4.9000000000000002E-2</v>
      </c>
      <c r="E157" t="s">
        <v>17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x14ac:dyDescent="0.3">
      <c r="A158">
        <v>133</v>
      </c>
      <c r="B158" t="s">
        <v>258</v>
      </c>
      <c r="C158">
        <v>3.9E-2</v>
      </c>
      <c r="D158" t="s">
        <v>51</v>
      </c>
      <c r="E158" t="s">
        <v>17</v>
      </c>
      <c r="F158" t="s">
        <v>17</v>
      </c>
      <c r="G158" t="s">
        <v>17</v>
      </c>
      <c r="H158" t="s">
        <v>17</v>
      </c>
      <c r="I158">
        <v>1</v>
      </c>
      <c r="J158" t="s">
        <v>17</v>
      </c>
    </row>
    <row r="159" spans="1:10" x14ac:dyDescent="0.3">
      <c r="A159" t="s">
        <v>19</v>
      </c>
      <c r="B159" t="s">
        <v>282</v>
      </c>
      <c r="C159">
        <v>3.9E-2</v>
      </c>
      <c r="D159" t="s">
        <v>51</v>
      </c>
      <c r="E159" t="s">
        <v>17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x14ac:dyDescent="0.3">
      <c r="A160">
        <v>134</v>
      </c>
      <c r="B160" t="s">
        <v>259</v>
      </c>
      <c r="C160">
        <v>3.9E-2</v>
      </c>
      <c r="D160" t="s">
        <v>51</v>
      </c>
      <c r="E160" t="s">
        <v>17</v>
      </c>
      <c r="F160" t="s">
        <v>17</v>
      </c>
      <c r="G160" t="s">
        <v>17</v>
      </c>
      <c r="H160" t="s">
        <v>17</v>
      </c>
      <c r="I160">
        <v>3</v>
      </c>
      <c r="J160" t="s">
        <v>17</v>
      </c>
    </row>
    <row r="161" spans="1:10" x14ac:dyDescent="0.3">
      <c r="A161" t="s">
        <v>19</v>
      </c>
      <c r="B161" t="s">
        <v>283</v>
      </c>
      <c r="C161">
        <v>3.9E-2</v>
      </c>
      <c r="D161" t="s">
        <v>51</v>
      </c>
      <c r="E161" t="s">
        <v>17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x14ac:dyDescent="0.3">
      <c r="A162">
        <v>135</v>
      </c>
      <c r="B162" t="s">
        <v>260</v>
      </c>
      <c r="C162">
        <v>3.9E-2</v>
      </c>
      <c r="D162" t="s">
        <v>51</v>
      </c>
      <c r="E162" t="s">
        <v>17</v>
      </c>
      <c r="F162" t="s">
        <v>17</v>
      </c>
      <c r="G162" t="s">
        <v>17</v>
      </c>
      <c r="H162" t="s">
        <v>17</v>
      </c>
      <c r="I162">
        <v>9</v>
      </c>
      <c r="J162" t="s">
        <v>17</v>
      </c>
    </row>
    <row r="163" spans="1:10" x14ac:dyDescent="0.3">
      <c r="A163" t="s">
        <v>19</v>
      </c>
      <c r="B163" t="s">
        <v>284</v>
      </c>
      <c r="C163">
        <v>3.9E-2</v>
      </c>
      <c r="D163" t="s">
        <v>51</v>
      </c>
      <c r="E163" t="s">
        <v>17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x14ac:dyDescent="0.3">
      <c r="A164">
        <v>136</v>
      </c>
      <c r="B164" t="s">
        <v>261</v>
      </c>
      <c r="C164">
        <v>3.9E-2</v>
      </c>
      <c r="D164" t="s">
        <v>51</v>
      </c>
      <c r="E164" t="s">
        <v>17</v>
      </c>
      <c r="F164" t="s">
        <v>17</v>
      </c>
      <c r="G164" t="s">
        <v>17</v>
      </c>
      <c r="H164" t="s">
        <v>17</v>
      </c>
      <c r="I164">
        <v>27</v>
      </c>
      <c r="J164" t="s">
        <v>17</v>
      </c>
    </row>
    <row r="165" spans="1:10" x14ac:dyDescent="0.3">
      <c r="A165" t="s">
        <v>19</v>
      </c>
      <c r="B165" t="s">
        <v>285</v>
      </c>
      <c r="C165">
        <v>3.9E-2</v>
      </c>
      <c r="D165" t="s">
        <v>51</v>
      </c>
      <c r="E165" t="s">
        <v>17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x14ac:dyDescent="0.3">
      <c r="A166">
        <v>137</v>
      </c>
      <c r="B166" t="s">
        <v>262</v>
      </c>
      <c r="C166">
        <v>3.9E-2</v>
      </c>
      <c r="D166" t="s">
        <v>51</v>
      </c>
      <c r="E166" t="s">
        <v>17</v>
      </c>
      <c r="F166" t="s">
        <v>17</v>
      </c>
      <c r="G166" t="s">
        <v>17</v>
      </c>
      <c r="H166" t="s">
        <v>17</v>
      </c>
      <c r="I166">
        <v>81</v>
      </c>
      <c r="J166" t="s">
        <v>17</v>
      </c>
    </row>
    <row r="167" spans="1:10" x14ac:dyDescent="0.3">
      <c r="A167" t="s">
        <v>19</v>
      </c>
      <c r="B167" t="s">
        <v>286</v>
      </c>
      <c r="C167">
        <v>3.9E-2</v>
      </c>
      <c r="D167" t="s">
        <v>51</v>
      </c>
      <c r="E167" t="s">
        <v>17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x14ac:dyDescent="0.3">
      <c r="A168">
        <v>138</v>
      </c>
      <c r="B168" t="s">
        <v>263</v>
      </c>
      <c r="C168">
        <v>3.9E-2</v>
      </c>
      <c r="D168" t="s">
        <v>51</v>
      </c>
      <c r="E168" t="s">
        <v>17</v>
      </c>
      <c r="F168" t="s">
        <v>17</v>
      </c>
      <c r="G168" t="s">
        <v>17</v>
      </c>
      <c r="H168" t="s">
        <v>17</v>
      </c>
      <c r="I168">
        <v>243</v>
      </c>
      <c r="J168" t="s">
        <v>17</v>
      </c>
    </row>
    <row r="169" spans="1:10" x14ac:dyDescent="0.3">
      <c r="A169" t="s">
        <v>19</v>
      </c>
      <c r="B169" t="s">
        <v>287</v>
      </c>
      <c r="C169">
        <v>3.7999999999999999E-2</v>
      </c>
      <c r="D169" t="s">
        <v>51</v>
      </c>
      <c r="E169" t="s">
        <v>17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x14ac:dyDescent="0.3">
      <c r="A170">
        <v>139</v>
      </c>
      <c r="B170" t="s">
        <v>264</v>
      </c>
      <c r="C170">
        <v>3.9E-2</v>
      </c>
      <c r="D170" t="s">
        <v>51</v>
      </c>
      <c r="E170" t="s">
        <v>17</v>
      </c>
      <c r="F170" t="s">
        <v>17</v>
      </c>
      <c r="G170" t="s">
        <v>17</v>
      </c>
      <c r="H170" t="s">
        <v>17</v>
      </c>
      <c r="I170">
        <v>729</v>
      </c>
      <c r="J170" t="s">
        <v>17</v>
      </c>
    </row>
    <row r="171" spans="1:10" x14ac:dyDescent="0.3">
      <c r="A171" t="s">
        <v>19</v>
      </c>
      <c r="B171" t="s">
        <v>288</v>
      </c>
      <c r="C171">
        <v>0.04</v>
      </c>
      <c r="D171" t="s">
        <v>51</v>
      </c>
      <c r="E171" t="s">
        <v>17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x14ac:dyDescent="0.3">
      <c r="A172">
        <v>14</v>
      </c>
      <c r="B172" t="s">
        <v>103</v>
      </c>
      <c r="C172">
        <v>2.3940000000000001</v>
      </c>
      <c r="E172">
        <v>3.0710000000000002</v>
      </c>
      <c r="F172">
        <v>3.26</v>
      </c>
      <c r="G172">
        <v>0.26700000000000002</v>
      </c>
      <c r="H172">
        <v>8.1999999999999993</v>
      </c>
      <c r="I172">
        <v>3</v>
      </c>
      <c r="J172">
        <v>9.7810000000000006</v>
      </c>
    </row>
    <row r="173" spans="1:10" x14ac:dyDescent="0.3">
      <c r="A173" t="s">
        <v>19</v>
      </c>
      <c r="B173" t="s">
        <v>127</v>
      </c>
      <c r="C173">
        <v>2.4900000000000002</v>
      </c>
      <c r="E173">
        <v>3.4489999999999998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x14ac:dyDescent="0.3">
      <c r="A174">
        <v>140</v>
      </c>
      <c r="B174" t="s">
        <v>265</v>
      </c>
      <c r="C174">
        <v>3.9E-2</v>
      </c>
      <c r="D174" t="s">
        <v>51</v>
      </c>
      <c r="E174" t="s">
        <v>17</v>
      </c>
      <c r="F174" t="s">
        <v>17</v>
      </c>
      <c r="G174" t="s">
        <v>17</v>
      </c>
      <c r="H174" t="s">
        <v>17</v>
      </c>
      <c r="I174">
        <v>2187</v>
      </c>
      <c r="J174" t="s">
        <v>17</v>
      </c>
    </row>
    <row r="175" spans="1:10" x14ac:dyDescent="0.3">
      <c r="A175" t="s">
        <v>19</v>
      </c>
      <c r="B175" t="s">
        <v>289</v>
      </c>
      <c r="C175">
        <v>3.9E-2</v>
      </c>
      <c r="D175" t="s">
        <v>51</v>
      </c>
      <c r="E175" t="s">
        <v>17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x14ac:dyDescent="0.3">
      <c r="A176">
        <v>141</v>
      </c>
      <c r="B176" t="s">
        <v>266</v>
      </c>
      <c r="C176">
        <v>3.5999999999999997E-2</v>
      </c>
      <c r="D176" t="s">
        <v>51</v>
      </c>
      <c r="E176" t="s">
        <v>17</v>
      </c>
      <c r="F176" t="s">
        <v>17</v>
      </c>
      <c r="G176" t="s">
        <v>17</v>
      </c>
      <c r="H176" t="s">
        <v>17</v>
      </c>
      <c r="I176">
        <v>6561</v>
      </c>
      <c r="J176" t="s">
        <v>17</v>
      </c>
    </row>
    <row r="177" spans="1:10" x14ac:dyDescent="0.3">
      <c r="A177" t="s">
        <v>19</v>
      </c>
      <c r="B177" t="s">
        <v>290</v>
      </c>
      <c r="C177">
        <v>3.6999999999999998E-2</v>
      </c>
      <c r="D177" t="s">
        <v>51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x14ac:dyDescent="0.3">
      <c r="A178">
        <v>142</v>
      </c>
      <c r="B178" t="s">
        <v>267</v>
      </c>
      <c r="C178">
        <v>4.2999999999999997E-2</v>
      </c>
      <c r="D178" t="s">
        <v>51</v>
      </c>
      <c r="E178" t="s">
        <v>17</v>
      </c>
      <c r="F178" t="s">
        <v>17</v>
      </c>
      <c r="G178" t="s">
        <v>17</v>
      </c>
      <c r="H178" t="s">
        <v>17</v>
      </c>
      <c r="I178">
        <v>19683</v>
      </c>
      <c r="J178" t="s">
        <v>17</v>
      </c>
    </row>
    <row r="179" spans="1:10" x14ac:dyDescent="0.3">
      <c r="A179" t="s">
        <v>19</v>
      </c>
      <c r="B179" t="s">
        <v>291</v>
      </c>
      <c r="C179">
        <v>3.9E-2</v>
      </c>
      <c r="D179" t="s">
        <v>51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x14ac:dyDescent="0.3">
      <c r="A180">
        <v>143</v>
      </c>
      <c r="B180" t="s">
        <v>268</v>
      </c>
      <c r="C180">
        <v>4.7E-2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59049</v>
      </c>
      <c r="J180" t="s">
        <v>17</v>
      </c>
    </row>
    <row r="181" spans="1:10" x14ac:dyDescent="0.3">
      <c r="A181" t="s">
        <v>19</v>
      </c>
      <c r="B181" t="s">
        <v>292</v>
      </c>
      <c r="C181">
        <v>4.4999999999999998E-2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x14ac:dyDescent="0.3">
      <c r="A182">
        <v>144</v>
      </c>
      <c r="B182" t="s">
        <v>269</v>
      </c>
      <c r="C182">
        <v>3.7999999999999999E-2</v>
      </c>
      <c r="D182" t="s">
        <v>51</v>
      </c>
      <c r="E182" t="s">
        <v>17</v>
      </c>
      <c r="F182" t="s">
        <v>17</v>
      </c>
      <c r="G182" t="s">
        <v>17</v>
      </c>
      <c r="H182" t="s">
        <v>17</v>
      </c>
      <c r="I182">
        <v>177147</v>
      </c>
      <c r="J182" t="s">
        <v>17</v>
      </c>
    </row>
    <row r="183" spans="1:10" x14ac:dyDescent="0.3">
      <c r="A183" t="s">
        <v>19</v>
      </c>
      <c r="B183" t="s">
        <v>293</v>
      </c>
      <c r="C183">
        <v>4.2000000000000003E-2</v>
      </c>
      <c r="D183" t="s">
        <v>51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x14ac:dyDescent="0.3">
      <c r="A184">
        <v>145</v>
      </c>
      <c r="B184" t="s">
        <v>306</v>
      </c>
      <c r="C184">
        <v>3.9E-2</v>
      </c>
      <c r="D184" t="s">
        <v>51</v>
      </c>
      <c r="E184" t="s">
        <v>17</v>
      </c>
      <c r="F184" t="s">
        <v>17</v>
      </c>
      <c r="G184" t="s">
        <v>17</v>
      </c>
      <c r="H184" t="s">
        <v>17</v>
      </c>
      <c r="I184">
        <v>1</v>
      </c>
      <c r="J184" t="s">
        <v>17</v>
      </c>
    </row>
    <row r="185" spans="1:10" x14ac:dyDescent="0.3">
      <c r="A185" t="s">
        <v>19</v>
      </c>
      <c r="B185" t="s">
        <v>330</v>
      </c>
      <c r="C185">
        <v>3.7999999999999999E-2</v>
      </c>
      <c r="D185" t="s">
        <v>51</v>
      </c>
      <c r="E185" t="s">
        <v>17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x14ac:dyDescent="0.3">
      <c r="A186">
        <v>146</v>
      </c>
      <c r="B186" t="s">
        <v>307</v>
      </c>
      <c r="C186">
        <v>3.7999999999999999E-2</v>
      </c>
      <c r="D186" t="s">
        <v>51</v>
      </c>
      <c r="E186" t="s">
        <v>17</v>
      </c>
      <c r="F186" t="s">
        <v>17</v>
      </c>
      <c r="G186" t="s">
        <v>17</v>
      </c>
      <c r="H186" t="s">
        <v>17</v>
      </c>
      <c r="I186">
        <v>3</v>
      </c>
      <c r="J186" t="s">
        <v>17</v>
      </c>
    </row>
    <row r="187" spans="1:10" x14ac:dyDescent="0.3">
      <c r="A187" t="s">
        <v>19</v>
      </c>
      <c r="B187" t="s">
        <v>331</v>
      </c>
      <c r="C187">
        <v>3.7999999999999999E-2</v>
      </c>
      <c r="D187" t="s">
        <v>51</v>
      </c>
      <c r="E187" t="s">
        <v>17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x14ac:dyDescent="0.3">
      <c r="A188">
        <v>147</v>
      </c>
      <c r="B188" t="s">
        <v>308</v>
      </c>
      <c r="C188">
        <v>3.7999999999999999E-2</v>
      </c>
      <c r="D188" t="s">
        <v>51</v>
      </c>
      <c r="E188" t="s">
        <v>17</v>
      </c>
      <c r="F188" t="s">
        <v>17</v>
      </c>
      <c r="G188" t="s">
        <v>17</v>
      </c>
      <c r="H188" t="s">
        <v>17</v>
      </c>
      <c r="I188">
        <v>9</v>
      </c>
      <c r="J188" t="s">
        <v>17</v>
      </c>
    </row>
    <row r="189" spans="1:10" x14ac:dyDescent="0.3">
      <c r="A189" t="s">
        <v>19</v>
      </c>
      <c r="B189" t="s">
        <v>332</v>
      </c>
      <c r="C189">
        <v>3.7999999999999999E-2</v>
      </c>
      <c r="D189" t="s">
        <v>51</v>
      </c>
      <c r="E189" t="s">
        <v>17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x14ac:dyDescent="0.3">
      <c r="A190">
        <v>148</v>
      </c>
      <c r="B190" t="s">
        <v>309</v>
      </c>
      <c r="C190">
        <v>3.9E-2</v>
      </c>
      <c r="D190" t="s">
        <v>51</v>
      </c>
      <c r="E190" t="s">
        <v>17</v>
      </c>
      <c r="F190" t="s">
        <v>17</v>
      </c>
      <c r="G190" t="s">
        <v>17</v>
      </c>
      <c r="H190" t="s">
        <v>17</v>
      </c>
      <c r="I190">
        <v>27</v>
      </c>
      <c r="J190" t="s">
        <v>17</v>
      </c>
    </row>
    <row r="191" spans="1:10" x14ac:dyDescent="0.3">
      <c r="A191" t="s">
        <v>19</v>
      </c>
      <c r="B191" t="s">
        <v>333</v>
      </c>
      <c r="C191">
        <v>3.7999999999999999E-2</v>
      </c>
      <c r="D191" t="s">
        <v>51</v>
      </c>
      <c r="E191" t="s">
        <v>17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x14ac:dyDescent="0.3">
      <c r="A192">
        <v>149</v>
      </c>
      <c r="B192" t="s">
        <v>310</v>
      </c>
      <c r="C192">
        <v>3.9E-2</v>
      </c>
      <c r="D192" t="s">
        <v>51</v>
      </c>
      <c r="E192" t="s">
        <v>17</v>
      </c>
      <c r="F192" t="s">
        <v>17</v>
      </c>
      <c r="G192" t="s">
        <v>17</v>
      </c>
      <c r="H192" t="s">
        <v>17</v>
      </c>
      <c r="I192">
        <v>81</v>
      </c>
      <c r="J192" t="s">
        <v>17</v>
      </c>
    </row>
    <row r="193" spans="1:10" x14ac:dyDescent="0.3">
      <c r="A193" t="s">
        <v>19</v>
      </c>
      <c r="B193" t="s">
        <v>334</v>
      </c>
      <c r="C193">
        <v>3.7999999999999999E-2</v>
      </c>
      <c r="D193" t="s">
        <v>51</v>
      </c>
      <c r="E193" t="s">
        <v>17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x14ac:dyDescent="0.3">
      <c r="A194">
        <v>15</v>
      </c>
      <c r="B194" t="s">
        <v>104</v>
      </c>
      <c r="C194">
        <v>0.84</v>
      </c>
      <c r="E194">
        <v>0.49299999999999999</v>
      </c>
      <c r="F194">
        <v>0.59099999999999997</v>
      </c>
      <c r="G194">
        <v>0.13900000000000001</v>
      </c>
      <c r="H194">
        <v>23.4</v>
      </c>
      <c r="I194">
        <v>9</v>
      </c>
      <c r="J194">
        <v>5.3209999999999997</v>
      </c>
    </row>
    <row r="195" spans="1:10" x14ac:dyDescent="0.3">
      <c r="A195" t="s">
        <v>19</v>
      </c>
      <c r="B195" t="s">
        <v>128</v>
      </c>
      <c r="C195">
        <v>1.071</v>
      </c>
      <c r="E195">
        <v>0.68899999999999995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x14ac:dyDescent="0.3">
      <c r="A196">
        <v>150</v>
      </c>
      <c r="B196" t="s">
        <v>311</v>
      </c>
      <c r="C196">
        <v>3.9E-2</v>
      </c>
      <c r="D196" t="s">
        <v>51</v>
      </c>
      <c r="E196" t="s">
        <v>17</v>
      </c>
      <c r="F196" t="s">
        <v>17</v>
      </c>
      <c r="G196" t="s">
        <v>17</v>
      </c>
      <c r="H196" t="s">
        <v>17</v>
      </c>
      <c r="I196">
        <v>243</v>
      </c>
      <c r="J196" t="s">
        <v>17</v>
      </c>
    </row>
    <row r="197" spans="1:10" x14ac:dyDescent="0.3">
      <c r="A197" t="s">
        <v>19</v>
      </c>
      <c r="B197" t="s">
        <v>335</v>
      </c>
      <c r="C197">
        <v>3.9E-2</v>
      </c>
      <c r="D197" t="s">
        <v>51</v>
      </c>
      <c r="E197" t="s">
        <v>17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x14ac:dyDescent="0.3">
      <c r="A198">
        <v>151</v>
      </c>
      <c r="B198" t="s">
        <v>312</v>
      </c>
      <c r="C198">
        <v>0.04</v>
      </c>
      <c r="D198" t="s">
        <v>51</v>
      </c>
      <c r="E198" t="s">
        <v>17</v>
      </c>
      <c r="F198" t="s">
        <v>17</v>
      </c>
      <c r="G198" t="s">
        <v>17</v>
      </c>
      <c r="H198" t="s">
        <v>17</v>
      </c>
      <c r="I198">
        <v>729</v>
      </c>
      <c r="J198" t="s">
        <v>17</v>
      </c>
    </row>
    <row r="199" spans="1:10" x14ac:dyDescent="0.3">
      <c r="A199" t="s">
        <v>19</v>
      </c>
      <c r="B199" t="s">
        <v>336</v>
      </c>
      <c r="C199">
        <v>3.9E-2</v>
      </c>
      <c r="D199" t="s">
        <v>51</v>
      </c>
      <c r="E199" t="s">
        <v>17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x14ac:dyDescent="0.3">
      <c r="A200">
        <v>152</v>
      </c>
      <c r="B200" t="s">
        <v>313</v>
      </c>
      <c r="C200">
        <v>3.9E-2</v>
      </c>
      <c r="D200" t="s">
        <v>51</v>
      </c>
      <c r="E200" t="s">
        <v>17</v>
      </c>
      <c r="F200" t="s">
        <v>17</v>
      </c>
      <c r="G200" t="s">
        <v>17</v>
      </c>
      <c r="H200" t="s">
        <v>17</v>
      </c>
      <c r="I200">
        <v>2187</v>
      </c>
      <c r="J200" t="s">
        <v>17</v>
      </c>
    </row>
    <row r="201" spans="1:10" x14ac:dyDescent="0.3">
      <c r="A201" t="s">
        <v>19</v>
      </c>
      <c r="B201" t="s">
        <v>337</v>
      </c>
      <c r="C201">
        <v>3.9E-2</v>
      </c>
      <c r="D201" t="s">
        <v>51</v>
      </c>
      <c r="E201" t="s">
        <v>17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x14ac:dyDescent="0.3">
      <c r="A202">
        <v>153</v>
      </c>
      <c r="B202" t="s">
        <v>314</v>
      </c>
      <c r="C202">
        <v>3.9E-2</v>
      </c>
      <c r="D202" t="s">
        <v>51</v>
      </c>
      <c r="E202" t="s">
        <v>17</v>
      </c>
      <c r="F202" t="s">
        <v>17</v>
      </c>
      <c r="G202" t="s">
        <v>17</v>
      </c>
      <c r="H202" t="s">
        <v>17</v>
      </c>
      <c r="I202">
        <v>6561</v>
      </c>
      <c r="J202" t="s">
        <v>17</v>
      </c>
    </row>
    <row r="203" spans="1:10" x14ac:dyDescent="0.3">
      <c r="A203" t="s">
        <v>19</v>
      </c>
      <c r="B203" t="s">
        <v>338</v>
      </c>
      <c r="C203">
        <v>3.7999999999999999E-2</v>
      </c>
      <c r="D203" t="s">
        <v>51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x14ac:dyDescent="0.3">
      <c r="A204">
        <v>154</v>
      </c>
      <c r="B204" t="s">
        <v>315</v>
      </c>
      <c r="C204">
        <v>0.04</v>
      </c>
      <c r="D204" t="s">
        <v>51</v>
      </c>
      <c r="E204" t="s">
        <v>17</v>
      </c>
      <c r="F204" t="s">
        <v>17</v>
      </c>
      <c r="G204" t="s">
        <v>17</v>
      </c>
      <c r="H204" t="s">
        <v>17</v>
      </c>
      <c r="I204">
        <v>19683</v>
      </c>
      <c r="J204" t="s">
        <v>17</v>
      </c>
    </row>
    <row r="205" spans="1:10" x14ac:dyDescent="0.3">
      <c r="A205" t="s">
        <v>19</v>
      </c>
      <c r="B205" t="s">
        <v>339</v>
      </c>
      <c r="C205">
        <v>3.7999999999999999E-2</v>
      </c>
      <c r="D205" t="s">
        <v>51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x14ac:dyDescent="0.3">
      <c r="A206">
        <v>155</v>
      </c>
      <c r="B206" t="s">
        <v>316</v>
      </c>
      <c r="C206">
        <v>4.7E-2</v>
      </c>
      <c r="E206" t="s">
        <v>17</v>
      </c>
      <c r="F206" t="s">
        <v>17</v>
      </c>
      <c r="G206" t="s">
        <v>17</v>
      </c>
      <c r="H206" t="s">
        <v>17</v>
      </c>
      <c r="I206">
        <v>59049</v>
      </c>
      <c r="J206" t="s">
        <v>17</v>
      </c>
    </row>
    <row r="207" spans="1:10" x14ac:dyDescent="0.3">
      <c r="A207" t="s">
        <v>19</v>
      </c>
      <c r="B207" t="s">
        <v>340</v>
      </c>
      <c r="C207">
        <v>3.7999999999999999E-2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x14ac:dyDescent="0.3">
      <c r="A208">
        <v>156</v>
      </c>
      <c r="B208" t="s">
        <v>317</v>
      </c>
      <c r="C208">
        <v>4.4999999999999998E-2</v>
      </c>
      <c r="D208" t="s">
        <v>51</v>
      </c>
      <c r="E208" t="s">
        <v>17</v>
      </c>
      <c r="F208" t="s">
        <v>17</v>
      </c>
      <c r="G208" t="s">
        <v>17</v>
      </c>
      <c r="H208" t="s">
        <v>17</v>
      </c>
      <c r="I208">
        <v>177147</v>
      </c>
      <c r="J208" t="s">
        <v>17</v>
      </c>
    </row>
    <row r="209" spans="1:10" x14ac:dyDescent="0.3">
      <c r="A209" t="s">
        <v>19</v>
      </c>
      <c r="B209" t="s">
        <v>341</v>
      </c>
      <c r="C209">
        <v>5.8000000000000003E-2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x14ac:dyDescent="0.3">
      <c r="A210">
        <v>157</v>
      </c>
      <c r="B210" t="s">
        <v>354</v>
      </c>
      <c r="C210">
        <v>3.7999999999999999E-2</v>
      </c>
      <c r="D210" t="s">
        <v>51</v>
      </c>
      <c r="E210" t="s">
        <v>17</v>
      </c>
      <c r="F210" t="s">
        <v>17</v>
      </c>
      <c r="G210" t="s">
        <v>17</v>
      </c>
      <c r="H210" t="s">
        <v>17</v>
      </c>
      <c r="I210">
        <v>1</v>
      </c>
      <c r="J210" t="s">
        <v>17</v>
      </c>
    </row>
    <row r="211" spans="1:10" x14ac:dyDescent="0.3">
      <c r="A211" t="s">
        <v>19</v>
      </c>
      <c r="B211" t="s">
        <v>378</v>
      </c>
      <c r="C211">
        <v>3.9E-2</v>
      </c>
      <c r="D211" t="s">
        <v>51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x14ac:dyDescent="0.3">
      <c r="A212">
        <v>158</v>
      </c>
      <c r="B212" t="s">
        <v>355</v>
      </c>
      <c r="C212">
        <v>3.9E-2</v>
      </c>
      <c r="D212" t="s">
        <v>51</v>
      </c>
      <c r="E212" t="s">
        <v>17</v>
      </c>
      <c r="F212" t="s">
        <v>17</v>
      </c>
      <c r="G212" t="s">
        <v>17</v>
      </c>
      <c r="H212" t="s">
        <v>17</v>
      </c>
      <c r="I212">
        <v>3</v>
      </c>
      <c r="J212" t="s">
        <v>17</v>
      </c>
    </row>
    <row r="213" spans="1:10" x14ac:dyDescent="0.3">
      <c r="A213" t="s">
        <v>19</v>
      </c>
      <c r="B213" t="s">
        <v>379</v>
      </c>
      <c r="C213">
        <v>3.9E-2</v>
      </c>
      <c r="D213" t="s">
        <v>51</v>
      </c>
      <c r="E213" t="s">
        <v>17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x14ac:dyDescent="0.3">
      <c r="A214">
        <v>159</v>
      </c>
      <c r="B214" t="s">
        <v>356</v>
      </c>
      <c r="C214">
        <v>3.9E-2</v>
      </c>
      <c r="D214" t="s">
        <v>51</v>
      </c>
      <c r="E214" t="s">
        <v>17</v>
      </c>
      <c r="F214" t="s">
        <v>17</v>
      </c>
      <c r="G214" t="s">
        <v>17</v>
      </c>
      <c r="H214" t="s">
        <v>17</v>
      </c>
      <c r="I214">
        <v>9</v>
      </c>
      <c r="J214" t="s">
        <v>17</v>
      </c>
    </row>
    <row r="215" spans="1:10" x14ac:dyDescent="0.3">
      <c r="A215" t="s">
        <v>19</v>
      </c>
      <c r="B215" t="s">
        <v>380</v>
      </c>
      <c r="C215">
        <v>0.04</v>
      </c>
      <c r="D215" t="s">
        <v>51</v>
      </c>
      <c r="E215" t="s">
        <v>17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x14ac:dyDescent="0.3">
      <c r="A216">
        <v>16</v>
      </c>
      <c r="B216" t="s">
        <v>105</v>
      </c>
      <c r="C216">
        <v>0.17199999999999999</v>
      </c>
      <c r="E216">
        <v>0.06</v>
      </c>
      <c r="F216">
        <v>6.3E-2</v>
      </c>
      <c r="G216">
        <v>3.0000000000000001E-3</v>
      </c>
      <c r="H216">
        <v>5.3</v>
      </c>
      <c r="I216">
        <v>27</v>
      </c>
      <c r="J216">
        <v>1.6950000000000001</v>
      </c>
    </row>
    <row r="217" spans="1:10" x14ac:dyDescent="0.3">
      <c r="A217" t="s">
        <v>19</v>
      </c>
      <c r="B217" t="s">
        <v>129</v>
      </c>
      <c r="C217">
        <v>0.18099999999999999</v>
      </c>
      <c r="E217">
        <v>6.5000000000000002E-2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x14ac:dyDescent="0.3">
      <c r="A218">
        <v>160</v>
      </c>
      <c r="B218" t="s">
        <v>357</v>
      </c>
      <c r="C218">
        <v>3.9E-2</v>
      </c>
      <c r="D218" t="s">
        <v>51</v>
      </c>
      <c r="E218" t="s">
        <v>17</v>
      </c>
      <c r="F218" t="s">
        <v>17</v>
      </c>
      <c r="G218" t="s">
        <v>17</v>
      </c>
      <c r="H218" t="s">
        <v>17</v>
      </c>
      <c r="I218">
        <v>27</v>
      </c>
      <c r="J218" t="s">
        <v>17</v>
      </c>
    </row>
    <row r="219" spans="1:10" x14ac:dyDescent="0.3">
      <c r="A219" t="s">
        <v>19</v>
      </c>
      <c r="B219" t="s">
        <v>381</v>
      </c>
      <c r="C219">
        <v>3.9E-2</v>
      </c>
      <c r="D219" t="s">
        <v>51</v>
      </c>
      <c r="E219" t="s">
        <v>17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x14ac:dyDescent="0.3">
      <c r="A220">
        <v>161</v>
      </c>
      <c r="B220" t="s">
        <v>358</v>
      </c>
      <c r="C220">
        <v>3.9E-2</v>
      </c>
      <c r="D220" t="s">
        <v>51</v>
      </c>
      <c r="E220" t="s">
        <v>17</v>
      </c>
      <c r="F220" t="s">
        <v>17</v>
      </c>
      <c r="G220" t="s">
        <v>17</v>
      </c>
      <c r="H220" t="s">
        <v>17</v>
      </c>
      <c r="I220">
        <v>81</v>
      </c>
      <c r="J220" t="s">
        <v>17</v>
      </c>
    </row>
    <row r="221" spans="1:10" x14ac:dyDescent="0.3">
      <c r="A221" t="s">
        <v>19</v>
      </c>
      <c r="B221" t="s">
        <v>382</v>
      </c>
      <c r="C221">
        <v>3.9E-2</v>
      </c>
      <c r="D221" t="s">
        <v>51</v>
      </c>
      <c r="E221" t="s">
        <v>17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x14ac:dyDescent="0.3">
      <c r="A222">
        <v>162</v>
      </c>
      <c r="B222" t="s">
        <v>359</v>
      </c>
      <c r="C222">
        <v>3.9E-2</v>
      </c>
      <c r="D222" t="s">
        <v>51</v>
      </c>
      <c r="E222" t="s">
        <v>17</v>
      </c>
      <c r="F222" t="s">
        <v>17</v>
      </c>
      <c r="G222" t="s">
        <v>17</v>
      </c>
      <c r="H222" t="s">
        <v>17</v>
      </c>
      <c r="I222">
        <v>243</v>
      </c>
      <c r="J222" t="s">
        <v>17</v>
      </c>
    </row>
    <row r="223" spans="1:10" x14ac:dyDescent="0.3">
      <c r="A223" t="s">
        <v>19</v>
      </c>
      <c r="B223" t="s">
        <v>383</v>
      </c>
      <c r="C223">
        <v>3.9E-2</v>
      </c>
      <c r="D223" t="s">
        <v>51</v>
      </c>
      <c r="E223" t="s">
        <v>17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x14ac:dyDescent="0.3">
      <c r="A224">
        <v>163</v>
      </c>
      <c r="B224" t="s">
        <v>360</v>
      </c>
      <c r="C224">
        <v>0.04</v>
      </c>
      <c r="D224" t="s">
        <v>51</v>
      </c>
      <c r="E224" t="s">
        <v>17</v>
      </c>
      <c r="F224" t="s">
        <v>17</v>
      </c>
      <c r="G224" t="s">
        <v>17</v>
      </c>
      <c r="H224" t="s">
        <v>17</v>
      </c>
      <c r="I224">
        <v>729</v>
      </c>
      <c r="J224" t="s">
        <v>17</v>
      </c>
    </row>
    <row r="225" spans="1:10" x14ac:dyDescent="0.3">
      <c r="A225" t="s">
        <v>19</v>
      </c>
      <c r="B225" t="s">
        <v>384</v>
      </c>
      <c r="C225">
        <v>0.04</v>
      </c>
      <c r="D225" t="s">
        <v>51</v>
      </c>
      <c r="E225" t="s">
        <v>17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x14ac:dyDescent="0.3">
      <c r="A226">
        <v>164</v>
      </c>
      <c r="B226" t="s">
        <v>361</v>
      </c>
      <c r="C226">
        <v>3.9E-2</v>
      </c>
      <c r="D226" t="s">
        <v>51</v>
      </c>
      <c r="E226" t="s">
        <v>17</v>
      </c>
      <c r="F226" t="s">
        <v>17</v>
      </c>
      <c r="G226" t="s">
        <v>17</v>
      </c>
      <c r="H226" t="s">
        <v>17</v>
      </c>
      <c r="I226">
        <v>2187</v>
      </c>
      <c r="J226" t="s">
        <v>17</v>
      </c>
    </row>
    <row r="227" spans="1:10" x14ac:dyDescent="0.3">
      <c r="A227" t="s">
        <v>19</v>
      </c>
      <c r="B227" t="s">
        <v>385</v>
      </c>
      <c r="C227">
        <v>0.04</v>
      </c>
      <c r="D227" t="s">
        <v>51</v>
      </c>
      <c r="E227" t="s">
        <v>17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x14ac:dyDescent="0.3">
      <c r="A228">
        <v>165</v>
      </c>
      <c r="B228" t="s">
        <v>362</v>
      </c>
      <c r="C228">
        <v>3.9E-2</v>
      </c>
      <c r="D228" t="s">
        <v>51</v>
      </c>
      <c r="E228" t="s">
        <v>17</v>
      </c>
      <c r="F228" t="s">
        <v>17</v>
      </c>
      <c r="G228" t="s">
        <v>17</v>
      </c>
      <c r="H228" t="s">
        <v>17</v>
      </c>
      <c r="I228">
        <v>6561</v>
      </c>
      <c r="J228" t="s">
        <v>17</v>
      </c>
    </row>
    <row r="229" spans="1:10" x14ac:dyDescent="0.3">
      <c r="A229" t="s">
        <v>19</v>
      </c>
      <c r="B229" t="s">
        <v>386</v>
      </c>
      <c r="C229">
        <v>0.04</v>
      </c>
      <c r="D229" t="s">
        <v>51</v>
      </c>
      <c r="E229" t="s">
        <v>17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x14ac:dyDescent="0.3">
      <c r="A230">
        <v>166</v>
      </c>
      <c r="B230" t="s">
        <v>363</v>
      </c>
      <c r="C230">
        <v>3.9E-2</v>
      </c>
      <c r="D230" t="s">
        <v>51</v>
      </c>
      <c r="E230" t="s">
        <v>17</v>
      </c>
      <c r="F230" t="s">
        <v>17</v>
      </c>
      <c r="G230" t="s">
        <v>17</v>
      </c>
      <c r="H230" t="s">
        <v>17</v>
      </c>
      <c r="I230">
        <v>19683</v>
      </c>
      <c r="J230" t="s">
        <v>17</v>
      </c>
    </row>
    <row r="231" spans="1:10" x14ac:dyDescent="0.3">
      <c r="A231" t="s">
        <v>19</v>
      </c>
      <c r="B231" t="s">
        <v>387</v>
      </c>
      <c r="C231">
        <v>4.3999999999999997E-2</v>
      </c>
      <c r="D231" t="s">
        <v>51</v>
      </c>
      <c r="E231" t="s">
        <v>17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x14ac:dyDescent="0.3">
      <c r="A232">
        <v>167</v>
      </c>
      <c r="B232" t="s">
        <v>364</v>
      </c>
      <c r="C232">
        <v>0.04</v>
      </c>
      <c r="D232" t="s">
        <v>51</v>
      </c>
      <c r="E232" t="s">
        <v>17</v>
      </c>
      <c r="F232" t="s">
        <v>17</v>
      </c>
      <c r="G232" t="s">
        <v>17</v>
      </c>
      <c r="H232" t="s">
        <v>17</v>
      </c>
      <c r="I232">
        <v>59049</v>
      </c>
      <c r="J232" t="s">
        <v>17</v>
      </c>
    </row>
    <row r="233" spans="1:10" x14ac:dyDescent="0.3">
      <c r="A233" t="s">
        <v>19</v>
      </c>
      <c r="B233" t="s">
        <v>388</v>
      </c>
      <c r="C233">
        <v>0.04</v>
      </c>
      <c r="D233" t="s">
        <v>51</v>
      </c>
      <c r="E233" t="s">
        <v>17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x14ac:dyDescent="0.3">
      <c r="A234">
        <v>168</v>
      </c>
      <c r="B234" t="s">
        <v>365</v>
      </c>
      <c r="C234">
        <v>3.9E-2</v>
      </c>
      <c r="D234" t="s">
        <v>51</v>
      </c>
      <c r="E234" t="s">
        <v>17</v>
      </c>
      <c r="F234" t="s">
        <v>17</v>
      </c>
      <c r="G234" t="s">
        <v>17</v>
      </c>
      <c r="H234" t="s">
        <v>17</v>
      </c>
      <c r="I234">
        <v>177147</v>
      </c>
      <c r="J234" t="s">
        <v>17</v>
      </c>
    </row>
    <row r="235" spans="1:10" x14ac:dyDescent="0.3">
      <c r="A235" t="s">
        <v>19</v>
      </c>
      <c r="B235" t="s">
        <v>389</v>
      </c>
      <c r="C235">
        <v>3.7999999999999999E-2</v>
      </c>
      <c r="D235" t="s">
        <v>51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x14ac:dyDescent="0.3">
      <c r="A236">
        <v>169</v>
      </c>
      <c r="B236" t="s">
        <v>582</v>
      </c>
      <c r="C236">
        <v>0.06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</row>
    <row r="237" spans="1:10" x14ac:dyDescent="0.3">
      <c r="A237" t="s">
        <v>19</v>
      </c>
      <c r="B237" t="s">
        <v>583</v>
      </c>
      <c r="C237">
        <v>4.8000000000000001E-2</v>
      </c>
      <c r="E237" t="s">
        <v>17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x14ac:dyDescent="0.3">
      <c r="A238">
        <v>17</v>
      </c>
      <c r="B238" t="s">
        <v>106</v>
      </c>
      <c r="C238">
        <v>7.0000000000000007E-2</v>
      </c>
      <c r="E238">
        <v>6.0000000000000001E-3</v>
      </c>
      <c r="F238">
        <v>7.0000000000000001E-3</v>
      </c>
      <c r="G238">
        <v>1E-3</v>
      </c>
      <c r="H238">
        <v>16</v>
      </c>
      <c r="I238">
        <v>81</v>
      </c>
      <c r="J238">
        <v>0.54900000000000004</v>
      </c>
    </row>
    <row r="239" spans="1:10" x14ac:dyDescent="0.3">
      <c r="A239" t="s">
        <v>19</v>
      </c>
      <c r="B239" t="s">
        <v>130</v>
      </c>
      <c r="C239">
        <v>7.2999999999999995E-2</v>
      </c>
      <c r="E239">
        <v>8.0000000000000002E-3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x14ac:dyDescent="0.3">
      <c r="A240">
        <v>170</v>
      </c>
      <c r="B240" t="s">
        <v>584</v>
      </c>
      <c r="C240">
        <v>0.26400000000000001</v>
      </c>
      <c r="E240">
        <v>0.111</v>
      </c>
      <c r="F240">
        <v>0.111</v>
      </c>
      <c r="G240">
        <v>0</v>
      </c>
      <c r="H240">
        <v>0</v>
      </c>
      <c r="I240">
        <v>3</v>
      </c>
      <c r="J240">
        <v>0.33300000000000002</v>
      </c>
    </row>
    <row r="241" spans="1:10" x14ac:dyDescent="0.3">
      <c r="A241" t="s">
        <v>19</v>
      </c>
      <c r="B241" t="s">
        <v>585</v>
      </c>
      <c r="C241">
        <v>4.2999999999999997E-2</v>
      </c>
      <c r="D241" t="s">
        <v>51</v>
      </c>
      <c r="E241" t="s">
        <v>17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x14ac:dyDescent="0.3">
      <c r="A242">
        <v>171</v>
      </c>
      <c r="B242" t="s">
        <v>586</v>
      </c>
      <c r="C242">
        <v>5.3999999999999999E-2</v>
      </c>
      <c r="E242" t="s">
        <v>17</v>
      </c>
      <c r="F242" t="s">
        <v>17</v>
      </c>
      <c r="G242" t="s">
        <v>17</v>
      </c>
      <c r="H242" t="s">
        <v>17</v>
      </c>
      <c r="I242">
        <v>9</v>
      </c>
      <c r="J242" t="s">
        <v>17</v>
      </c>
    </row>
    <row r="243" spans="1:10" x14ac:dyDescent="0.3">
      <c r="A243" t="s">
        <v>19</v>
      </c>
      <c r="B243" t="s">
        <v>587</v>
      </c>
      <c r="C243">
        <v>4.9000000000000002E-2</v>
      </c>
      <c r="E243" t="s">
        <v>17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x14ac:dyDescent="0.3">
      <c r="A244">
        <v>172</v>
      </c>
      <c r="B244" t="s">
        <v>588</v>
      </c>
      <c r="C244">
        <v>5.6000000000000001E-2</v>
      </c>
      <c r="E244" t="s">
        <v>17</v>
      </c>
      <c r="F244" t="s">
        <v>17</v>
      </c>
      <c r="G244" t="s">
        <v>17</v>
      </c>
      <c r="H244" t="s">
        <v>17</v>
      </c>
      <c r="I244">
        <v>27</v>
      </c>
      <c r="J244" t="s">
        <v>17</v>
      </c>
    </row>
    <row r="245" spans="1:10" x14ac:dyDescent="0.3">
      <c r="A245" t="s">
        <v>19</v>
      </c>
      <c r="B245" t="s">
        <v>589</v>
      </c>
      <c r="C245">
        <v>4.4999999999999998E-2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x14ac:dyDescent="0.3">
      <c r="A246">
        <v>173</v>
      </c>
      <c r="B246" t="s">
        <v>590</v>
      </c>
      <c r="C246">
        <v>0.214</v>
      </c>
      <c r="E246">
        <v>8.3000000000000004E-2</v>
      </c>
      <c r="F246">
        <v>8.3000000000000004E-2</v>
      </c>
      <c r="G246">
        <v>0</v>
      </c>
      <c r="H246">
        <v>0</v>
      </c>
      <c r="I246">
        <v>81</v>
      </c>
      <c r="J246">
        <v>6.7309999999999999</v>
      </c>
    </row>
    <row r="247" spans="1:10" x14ac:dyDescent="0.3">
      <c r="A247" t="s">
        <v>19</v>
      </c>
      <c r="B247" t="s">
        <v>591</v>
      </c>
      <c r="C247">
        <v>4.2999999999999997E-2</v>
      </c>
      <c r="D247" t="s">
        <v>51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x14ac:dyDescent="0.3">
      <c r="A248">
        <v>174</v>
      </c>
      <c r="B248" t="s">
        <v>592</v>
      </c>
      <c r="C248">
        <v>6.4000000000000001E-2</v>
      </c>
      <c r="E248">
        <v>3.0000000000000001E-3</v>
      </c>
      <c r="F248">
        <v>3.0000000000000001E-3</v>
      </c>
      <c r="G248">
        <v>0</v>
      </c>
      <c r="H248">
        <v>0</v>
      </c>
      <c r="I248">
        <v>243</v>
      </c>
      <c r="J248">
        <v>0.68600000000000005</v>
      </c>
    </row>
    <row r="249" spans="1:10" x14ac:dyDescent="0.3">
      <c r="A249" t="s">
        <v>19</v>
      </c>
      <c r="B249" t="s">
        <v>593</v>
      </c>
      <c r="C249">
        <v>4.4999999999999998E-2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x14ac:dyDescent="0.3">
      <c r="A250">
        <v>175</v>
      </c>
      <c r="B250" t="s">
        <v>594</v>
      </c>
      <c r="C250">
        <v>5.1999999999999998E-2</v>
      </c>
      <c r="E250" t="s">
        <v>17</v>
      </c>
      <c r="F250" t="s">
        <v>17</v>
      </c>
      <c r="G250" t="s">
        <v>17</v>
      </c>
      <c r="H250" t="s">
        <v>17</v>
      </c>
      <c r="I250">
        <v>729</v>
      </c>
      <c r="J250" t="s">
        <v>17</v>
      </c>
    </row>
    <row r="251" spans="1:10" x14ac:dyDescent="0.3">
      <c r="A251" t="s">
        <v>19</v>
      </c>
      <c r="B251" t="s">
        <v>595</v>
      </c>
      <c r="C251">
        <v>4.4999999999999998E-2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x14ac:dyDescent="0.3">
      <c r="A252">
        <v>176</v>
      </c>
      <c r="B252" t="s">
        <v>596</v>
      </c>
      <c r="C252">
        <v>5.2999999999999999E-2</v>
      </c>
      <c r="E252" t="s">
        <v>17</v>
      </c>
      <c r="F252" t="s">
        <v>17</v>
      </c>
      <c r="G252" t="s">
        <v>17</v>
      </c>
      <c r="H252" t="s">
        <v>17</v>
      </c>
      <c r="I252">
        <v>2187</v>
      </c>
      <c r="J252" t="s">
        <v>17</v>
      </c>
    </row>
    <row r="253" spans="1:10" x14ac:dyDescent="0.3">
      <c r="A253" t="s">
        <v>19</v>
      </c>
      <c r="B253" t="s">
        <v>597</v>
      </c>
      <c r="C253">
        <v>4.7E-2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x14ac:dyDescent="0.3">
      <c r="A254">
        <v>177</v>
      </c>
      <c r="B254" t="s">
        <v>598</v>
      </c>
      <c r="C254">
        <v>4.7E-2</v>
      </c>
      <c r="D254" t="s">
        <v>51</v>
      </c>
      <c r="E254" t="s">
        <v>17</v>
      </c>
      <c r="F254" t="s">
        <v>17</v>
      </c>
      <c r="G254" t="s">
        <v>17</v>
      </c>
      <c r="H254" t="s">
        <v>17</v>
      </c>
      <c r="I254">
        <v>6561</v>
      </c>
      <c r="J254" t="s">
        <v>17</v>
      </c>
    </row>
    <row r="255" spans="1:10" x14ac:dyDescent="0.3">
      <c r="A255" t="s">
        <v>19</v>
      </c>
      <c r="B255" t="s">
        <v>599</v>
      </c>
      <c r="C255">
        <v>4.2999999999999997E-2</v>
      </c>
      <c r="D255" t="s">
        <v>51</v>
      </c>
      <c r="E255" t="s">
        <v>17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x14ac:dyDescent="0.3">
      <c r="A256">
        <v>178</v>
      </c>
      <c r="B256" t="s">
        <v>600</v>
      </c>
      <c r="C256">
        <v>4.7E-2</v>
      </c>
      <c r="D256" t="s">
        <v>51</v>
      </c>
      <c r="E256" t="s">
        <v>17</v>
      </c>
      <c r="F256" t="s">
        <v>17</v>
      </c>
      <c r="G256" t="s">
        <v>17</v>
      </c>
      <c r="H256" t="s">
        <v>17</v>
      </c>
      <c r="I256">
        <v>19683</v>
      </c>
      <c r="J256" t="s">
        <v>17</v>
      </c>
    </row>
    <row r="257" spans="1:10" x14ac:dyDescent="0.3">
      <c r="A257" t="s">
        <v>19</v>
      </c>
      <c r="B257" t="s">
        <v>601</v>
      </c>
      <c r="C257">
        <v>4.2999999999999997E-2</v>
      </c>
      <c r="D257" t="s">
        <v>51</v>
      </c>
      <c r="E257" t="s">
        <v>17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x14ac:dyDescent="0.3">
      <c r="A258">
        <v>179</v>
      </c>
      <c r="B258" t="s">
        <v>602</v>
      </c>
      <c r="C258">
        <v>0.152</v>
      </c>
      <c r="E258">
        <v>4.9000000000000002E-2</v>
      </c>
      <c r="F258">
        <v>4.9000000000000002E-2</v>
      </c>
      <c r="G258">
        <v>0</v>
      </c>
      <c r="H258">
        <v>0</v>
      </c>
      <c r="I258">
        <v>59049</v>
      </c>
      <c r="J258">
        <v>2914.107</v>
      </c>
    </row>
    <row r="259" spans="1:10" x14ac:dyDescent="0.3">
      <c r="A259" t="s">
        <v>19</v>
      </c>
      <c r="B259" t="s">
        <v>603</v>
      </c>
      <c r="C259">
        <v>4.5999999999999999E-2</v>
      </c>
      <c r="D259" t="s">
        <v>51</v>
      </c>
      <c r="E259" t="s">
        <v>17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x14ac:dyDescent="0.3">
      <c r="A260">
        <v>18</v>
      </c>
      <c r="B260" t="s">
        <v>107</v>
      </c>
      <c r="C260">
        <v>5.0999999999999997E-2</v>
      </c>
      <c r="E260" t="s">
        <v>17</v>
      </c>
      <c r="F260" t="s">
        <v>17</v>
      </c>
      <c r="G260" t="s">
        <v>17</v>
      </c>
      <c r="H260" t="s">
        <v>17</v>
      </c>
      <c r="I260">
        <v>243</v>
      </c>
      <c r="J260" t="s">
        <v>17</v>
      </c>
    </row>
    <row r="261" spans="1:10" x14ac:dyDescent="0.3">
      <c r="A261" t="s">
        <v>19</v>
      </c>
      <c r="B261" t="s">
        <v>131</v>
      </c>
      <c r="C261">
        <v>5.2999999999999999E-2</v>
      </c>
      <c r="E261" t="s">
        <v>17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x14ac:dyDescent="0.3">
      <c r="A262">
        <v>180</v>
      </c>
      <c r="B262" t="s">
        <v>604</v>
      </c>
      <c r="C262">
        <v>5.3999999999999999E-2</v>
      </c>
      <c r="E262" t="s">
        <v>17</v>
      </c>
      <c r="F262" t="s">
        <v>17</v>
      </c>
      <c r="G262" t="s">
        <v>17</v>
      </c>
      <c r="H262" t="s">
        <v>17</v>
      </c>
      <c r="I262">
        <v>177147</v>
      </c>
      <c r="J262" t="s">
        <v>17</v>
      </c>
    </row>
    <row r="263" spans="1:10" x14ac:dyDescent="0.3">
      <c r="A263" t="s">
        <v>19</v>
      </c>
      <c r="B263" t="s">
        <v>605</v>
      </c>
      <c r="C263">
        <v>4.2999999999999997E-2</v>
      </c>
      <c r="D263" t="s">
        <v>51</v>
      </c>
      <c r="E263" t="s">
        <v>17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x14ac:dyDescent="0.3">
      <c r="A264">
        <v>181</v>
      </c>
      <c r="B264" t="s">
        <v>66</v>
      </c>
      <c r="C264">
        <v>3.6480000000000001</v>
      </c>
      <c r="D264" t="s">
        <v>51</v>
      </c>
      <c r="E264" t="s">
        <v>17</v>
      </c>
      <c r="F264" t="s">
        <v>17</v>
      </c>
      <c r="G264" t="s">
        <v>17</v>
      </c>
      <c r="H264" t="s">
        <v>17</v>
      </c>
      <c r="I264">
        <v>1</v>
      </c>
      <c r="J264" t="s">
        <v>17</v>
      </c>
    </row>
    <row r="265" spans="1:10" x14ac:dyDescent="0.3">
      <c r="A265" t="s">
        <v>19</v>
      </c>
      <c r="B265" t="s">
        <v>90</v>
      </c>
      <c r="C265">
        <v>3.6339999999999999</v>
      </c>
      <c r="D265" t="s">
        <v>51</v>
      </c>
      <c r="E265" t="s">
        <v>17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x14ac:dyDescent="0.3">
      <c r="A266">
        <v>182</v>
      </c>
      <c r="B266" t="s">
        <v>67</v>
      </c>
      <c r="C266">
        <v>3.5219999999999998</v>
      </c>
      <c r="D266" t="s">
        <v>51</v>
      </c>
      <c r="E266" t="s">
        <v>17</v>
      </c>
      <c r="F266" t="s">
        <v>17</v>
      </c>
      <c r="G266" t="s">
        <v>17</v>
      </c>
      <c r="H266" t="s">
        <v>17</v>
      </c>
      <c r="I266">
        <v>3</v>
      </c>
      <c r="J266" t="s">
        <v>17</v>
      </c>
    </row>
    <row r="267" spans="1:10" x14ac:dyDescent="0.3">
      <c r="A267" t="s">
        <v>19</v>
      </c>
      <c r="B267" t="s">
        <v>91</v>
      </c>
      <c r="C267">
        <v>3.6179999999999999</v>
      </c>
      <c r="D267" t="s">
        <v>51</v>
      </c>
      <c r="E267" t="s">
        <v>17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x14ac:dyDescent="0.3">
      <c r="A268">
        <v>183</v>
      </c>
      <c r="B268" t="s">
        <v>68</v>
      </c>
      <c r="C268">
        <v>3.6269999999999998</v>
      </c>
      <c r="D268" t="s">
        <v>51</v>
      </c>
      <c r="E268" t="s">
        <v>17</v>
      </c>
      <c r="F268" t="s">
        <v>17</v>
      </c>
      <c r="G268" t="s">
        <v>17</v>
      </c>
      <c r="H268" t="s">
        <v>17</v>
      </c>
      <c r="I268">
        <v>9</v>
      </c>
      <c r="J268" t="s">
        <v>17</v>
      </c>
    </row>
    <row r="269" spans="1:10" x14ac:dyDescent="0.3">
      <c r="A269" t="s">
        <v>19</v>
      </c>
      <c r="B269" t="s">
        <v>92</v>
      </c>
      <c r="C269">
        <v>3.6360000000000001</v>
      </c>
      <c r="D269" t="s">
        <v>51</v>
      </c>
      <c r="E269" t="s">
        <v>17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x14ac:dyDescent="0.3">
      <c r="A270">
        <v>184</v>
      </c>
      <c r="B270" t="s">
        <v>69</v>
      </c>
      <c r="C270">
        <v>3.161</v>
      </c>
      <c r="E270">
        <v>10.661</v>
      </c>
      <c r="F270">
        <v>8.5879999999999992</v>
      </c>
      <c r="G270">
        <v>2.931</v>
      </c>
      <c r="H270">
        <v>34.1</v>
      </c>
      <c r="I270">
        <v>27</v>
      </c>
      <c r="J270">
        <v>231.88200000000001</v>
      </c>
    </row>
    <row r="271" spans="1:10" x14ac:dyDescent="0.3">
      <c r="A271" t="s">
        <v>19</v>
      </c>
      <c r="B271" t="s">
        <v>93</v>
      </c>
      <c r="C271">
        <v>2.93</v>
      </c>
      <c r="E271">
        <v>6.516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x14ac:dyDescent="0.3">
      <c r="A272">
        <v>185</v>
      </c>
      <c r="B272" t="s">
        <v>70</v>
      </c>
      <c r="C272">
        <v>1.212</v>
      </c>
      <c r="E272">
        <v>0.82499999999999996</v>
      </c>
      <c r="F272">
        <v>0.9</v>
      </c>
      <c r="G272">
        <v>0.106</v>
      </c>
      <c r="H272">
        <v>11.8</v>
      </c>
      <c r="I272">
        <v>81</v>
      </c>
      <c r="J272">
        <v>72.914000000000001</v>
      </c>
    </row>
    <row r="273" spans="1:10" x14ac:dyDescent="0.3">
      <c r="A273" t="s">
        <v>19</v>
      </c>
      <c r="B273" t="s">
        <v>94</v>
      </c>
      <c r="C273">
        <v>1.351</v>
      </c>
      <c r="E273">
        <v>0.97499999999999998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x14ac:dyDescent="0.3">
      <c r="A274">
        <v>186</v>
      </c>
      <c r="B274" t="s">
        <v>71</v>
      </c>
      <c r="C274">
        <v>0.28599999999999998</v>
      </c>
      <c r="E274">
        <v>0.124</v>
      </c>
      <c r="F274">
        <v>0.123</v>
      </c>
      <c r="G274">
        <v>1E-3</v>
      </c>
      <c r="H274">
        <v>0.5</v>
      </c>
      <c r="I274">
        <v>243</v>
      </c>
      <c r="J274">
        <v>29.931999999999999</v>
      </c>
    </row>
    <row r="275" spans="1:10" x14ac:dyDescent="0.3">
      <c r="A275" t="s">
        <v>19</v>
      </c>
      <c r="B275" t="s">
        <v>95</v>
      </c>
      <c r="C275">
        <v>0.28499999999999998</v>
      </c>
      <c r="E275">
        <v>0.123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x14ac:dyDescent="0.3">
      <c r="A276">
        <v>187</v>
      </c>
      <c r="B276" t="s">
        <v>72</v>
      </c>
      <c r="C276">
        <v>8.7999999999999995E-2</v>
      </c>
      <c r="E276">
        <v>1.4999999999999999E-2</v>
      </c>
      <c r="F276">
        <v>1.4999999999999999E-2</v>
      </c>
      <c r="G276">
        <v>0</v>
      </c>
      <c r="H276">
        <v>1</v>
      </c>
      <c r="I276">
        <v>729</v>
      </c>
      <c r="J276">
        <v>11.007999999999999</v>
      </c>
    </row>
    <row r="277" spans="1:10" x14ac:dyDescent="0.3">
      <c r="A277" t="s">
        <v>19</v>
      </c>
      <c r="B277" t="s">
        <v>96</v>
      </c>
      <c r="C277">
        <v>8.6999999999999994E-2</v>
      </c>
      <c r="E277">
        <v>1.4999999999999999E-2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x14ac:dyDescent="0.3">
      <c r="A278">
        <v>188</v>
      </c>
      <c r="B278" t="s">
        <v>73</v>
      </c>
      <c r="C278">
        <v>5.6000000000000001E-2</v>
      </c>
      <c r="E278" t="s">
        <v>17</v>
      </c>
      <c r="F278" t="s">
        <v>17</v>
      </c>
      <c r="G278" t="s">
        <v>17</v>
      </c>
      <c r="H278" t="s">
        <v>17</v>
      </c>
      <c r="I278">
        <v>2187</v>
      </c>
      <c r="J278" t="s">
        <v>17</v>
      </c>
    </row>
    <row r="279" spans="1:10" x14ac:dyDescent="0.3">
      <c r="A279" t="s">
        <v>19</v>
      </c>
      <c r="B279" t="s">
        <v>97</v>
      </c>
      <c r="C279">
        <v>5.1999999999999998E-2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x14ac:dyDescent="0.3">
      <c r="A280">
        <v>189</v>
      </c>
      <c r="B280" t="s">
        <v>74</v>
      </c>
      <c r="C280">
        <v>4.9000000000000002E-2</v>
      </c>
      <c r="E280" t="s">
        <v>17</v>
      </c>
      <c r="F280" t="s">
        <v>17</v>
      </c>
      <c r="G280" t="s">
        <v>17</v>
      </c>
      <c r="H280" t="s">
        <v>17</v>
      </c>
      <c r="I280">
        <v>6561</v>
      </c>
      <c r="J280" t="s">
        <v>17</v>
      </c>
    </row>
    <row r="281" spans="1:10" x14ac:dyDescent="0.3">
      <c r="A281" t="s">
        <v>19</v>
      </c>
      <c r="B281" t="s">
        <v>98</v>
      </c>
      <c r="C281">
        <v>4.7E-2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x14ac:dyDescent="0.3">
      <c r="A282">
        <v>19</v>
      </c>
      <c r="B282" t="s">
        <v>108</v>
      </c>
      <c r="C282">
        <v>4.2999999999999997E-2</v>
      </c>
      <c r="D282" t="s">
        <v>51</v>
      </c>
      <c r="E282" t="s">
        <v>17</v>
      </c>
      <c r="F282" t="s">
        <v>17</v>
      </c>
      <c r="G282" t="s">
        <v>17</v>
      </c>
      <c r="H282" t="s">
        <v>17</v>
      </c>
      <c r="I282">
        <v>729</v>
      </c>
      <c r="J282" t="s">
        <v>17</v>
      </c>
    </row>
    <row r="283" spans="1:10" x14ac:dyDescent="0.3">
      <c r="A283" t="s">
        <v>19</v>
      </c>
      <c r="B283" t="s">
        <v>132</v>
      </c>
      <c r="C283">
        <v>4.2999999999999997E-2</v>
      </c>
      <c r="D283" t="s">
        <v>51</v>
      </c>
      <c r="E283" t="s">
        <v>17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x14ac:dyDescent="0.3">
      <c r="A284">
        <v>190</v>
      </c>
      <c r="B284" t="s">
        <v>75</v>
      </c>
      <c r="C284">
        <v>5.2999999999999999E-2</v>
      </c>
      <c r="E284" t="s">
        <v>17</v>
      </c>
      <c r="F284" t="s">
        <v>17</v>
      </c>
      <c r="G284" t="s">
        <v>17</v>
      </c>
      <c r="H284" t="s">
        <v>17</v>
      </c>
      <c r="I284">
        <v>19683</v>
      </c>
      <c r="J284" t="s">
        <v>17</v>
      </c>
    </row>
    <row r="285" spans="1:10" x14ac:dyDescent="0.3">
      <c r="A285" t="s">
        <v>19</v>
      </c>
      <c r="B285" t="s">
        <v>99</v>
      </c>
      <c r="C285">
        <v>4.8000000000000001E-2</v>
      </c>
      <c r="E285" t="s">
        <v>17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x14ac:dyDescent="0.3">
      <c r="A286">
        <v>191</v>
      </c>
      <c r="B286" t="s">
        <v>76</v>
      </c>
      <c r="C286">
        <v>4.5999999999999999E-2</v>
      </c>
      <c r="D286" t="s">
        <v>51</v>
      </c>
      <c r="E286" t="s">
        <v>17</v>
      </c>
      <c r="F286" t="s">
        <v>17</v>
      </c>
      <c r="G286" t="s">
        <v>17</v>
      </c>
      <c r="H286" t="s">
        <v>17</v>
      </c>
      <c r="I286">
        <v>59049</v>
      </c>
      <c r="J286" t="s">
        <v>17</v>
      </c>
    </row>
    <row r="287" spans="1:10" x14ac:dyDescent="0.3">
      <c r="A287" t="s">
        <v>19</v>
      </c>
      <c r="B287" t="s">
        <v>100</v>
      </c>
      <c r="C287">
        <v>4.3999999999999997E-2</v>
      </c>
      <c r="D287" t="s">
        <v>51</v>
      </c>
      <c r="E287" t="s">
        <v>17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x14ac:dyDescent="0.3">
      <c r="A288">
        <v>192</v>
      </c>
      <c r="B288" t="s">
        <v>77</v>
      </c>
      <c r="C288">
        <v>4.7E-2</v>
      </c>
      <c r="D288" t="s">
        <v>51</v>
      </c>
      <c r="E288" t="s">
        <v>17</v>
      </c>
      <c r="F288" t="s">
        <v>17</v>
      </c>
      <c r="G288" t="s">
        <v>17</v>
      </c>
      <c r="H288" t="s">
        <v>17</v>
      </c>
      <c r="I288">
        <v>177147</v>
      </c>
      <c r="J288" t="s">
        <v>17</v>
      </c>
    </row>
    <row r="289" spans="1:10" x14ac:dyDescent="0.3">
      <c r="A289" t="s">
        <v>19</v>
      </c>
      <c r="B289" t="s">
        <v>101</v>
      </c>
      <c r="C289">
        <v>0.05</v>
      </c>
      <c r="E289" t="s">
        <v>17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x14ac:dyDescent="0.3">
      <c r="A290">
        <v>20</v>
      </c>
      <c r="B290" t="s">
        <v>109</v>
      </c>
      <c r="C290">
        <v>4.2000000000000003E-2</v>
      </c>
      <c r="D290" t="s">
        <v>51</v>
      </c>
      <c r="E290" t="s">
        <v>17</v>
      </c>
      <c r="F290" t="s">
        <v>17</v>
      </c>
      <c r="G290" t="s">
        <v>17</v>
      </c>
      <c r="H290" t="s">
        <v>17</v>
      </c>
      <c r="I290">
        <v>2187</v>
      </c>
      <c r="J290" t="s">
        <v>17</v>
      </c>
    </row>
    <row r="291" spans="1:10" x14ac:dyDescent="0.3">
      <c r="A291" t="s">
        <v>19</v>
      </c>
      <c r="B291" t="s">
        <v>133</v>
      </c>
      <c r="C291">
        <v>4.2999999999999997E-2</v>
      </c>
      <c r="D291" t="s">
        <v>51</v>
      </c>
      <c r="E291" t="s">
        <v>17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x14ac:dyDescent="0.3">
      <c r="A292">
        <v>21</v>
      </c>
      <c r="B292" t="s">
        <v>110</v>
      </c>
      <c r="C292">
        <v>4.2000000000000003E-2</v>
      </c>
      <c r="D292" t="s">
        <v>51</v>
      </c>
      <c r="E292" t="s">
        <v>17</v>
      </c>
      <c r="F292" t="s">
        <v>17</v>
      </c>
      <c r="G292" t="s">
        <v>17</v>
      </c>
      <c r="H292" t="s">
        <v>17</v>
      </c>
      <c r="I292">
        <v>6561</v>
      </c>
      <c r="J292" t="s">
        <v>17</v>
      </c>
    </row>
    <row r="293" spans="1:10" x14ac:dyDescent="0.3">
      <c r="A293" t="s">
        <v>19</v>
      </c>
      <c r="B293" t="s">
        <v>134</v>
      </c>
      <c r="C293">
        <v>4.2999999999999997E-2</v>
      </c>
      <c r="D293" t="s">
        <v>51</v>
      </c>
      <c r="E293" t="s">
        <v>17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x14ac:dyDescent="0.3">
      <c r="A294">
        <v>22</v>
      </c>
      <c r="B294" t="s">
        <v>111</v>
      </c>
      <c r="C294">
        <v>4.2000000000000003E-2</v>
      </c>
      <c r="D294" t="s">
        <v>51</v>
      </c>
      <c r="E294" t="s">
        <v>17</v>
      </c>
      <c r="F294" t="s">
        <v>17</v>
      </c>
      <c r="G294" t="s">
        <v>17</v>
      </c>
      <c r="H294" t="s">
        <v>17</v>
      </c>
      <c r="I294">
        <v>19683</v>
      </c>
      <c r="J294" t="s">
        <v>17</v>
      </c>
    </row>
    <row r="295" spans="1:10" x14ac:dyDescent="0.3">
      <c r="A295" t="s">
        <v>19</v>
      </c>
      <c r="B295" t="s">
        <v>135</v>
      </c>
      <c r="C295">
        <v>4.2999999999999997E-2</v>
      </c>
      <c r="D295" t="s">
        <v>51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x14ac:dyDescent="0.3">
      <c r="A296">
        <v>23</v>
      </c>
      <c r="B296" t="s">
        <v>112</v>
      </c>
      <c r="C296">
        <v>4.9000000000000002E-2</v>
      </c>
      <c r="E296" t="s">
        <v>17</v>
      </c>
      <c r="F296" t="s">
        <v>17</v>
      </c>
      <c r="G296" t="s">
        <v>17</v>
      </c>
      <c r="H296" t="s">
        <v>17</v>
      </c>
      <c r="I296">
        <v>59049</v>
      </c>
      <c r="J296" t="s">
        <v>17</v>
      </c>
    </row>
    <row r="297" spans="1:10" x14ac:dyDescent="0.3">
      <c r="A297" t="s">
        <v>19</v>
      </c>
      <c r="B297" t="s">
        <v>136</v>
      </c>
      <c r="C297">
        <v>4.4999999999999998E-2</v>
      </c>
      <c r="D297" t="s">
        <v>51</v>
      </c>
      <c r="E297" t="s">
        <v>17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x14ac:dyDescent="0.3">
      <c r="A298">
        <v>24</v>
      </c>
      <c r="B298" t="s">
        <v>113</v>
      </c>
      <c r="C298">
        <v>4.2999999999999997E-2</v>
      </c>
      <c r="D298" t="s">
        <v>51</v>
      </c>
      <c r="E298" t="s">
        <v>17</v>
      </c>
      <c r="F298" t="s">
        <v>17</v>
      </c>
      <c r="G298" t="s">
        <v>17</v>
      </c>
      <c r="H298" t="s">
        <v>17</v>
      </c>
      <c r="I298">
        <v>177147</v>
      </c>
      <c r="J298" t="s">
        <v>17</v>
      </c>
    </row>
    <row r="299" spans="1:10" x14ac:dyDescent="0.3">
      <c r="A299" t="s">
        <v>19</v>
      </c>
      <c r="B299" t="s">
        <v>137</v>
      </c>
      <c r="C299">
        <v>4.2999999999999997E-2</v>
      </c>
      <c r="D299" t="s">
        <v>51</v>
      </c>
      <c r="E299" t="s">
        <v>17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x14ac:dyDescent="0.3">
      <c r="A300">
        <v>25</v>
      </c>
      <c r="B300" t="s">
        <v>150</v>
      </c>
      <c r="C300">
        <v>3.8559999999999999</v>
      </c>
      <c r="D300" t="s">
        <v>51</v>
      </c>
      <c r="E300" t="s">
        <v>17</v>
      </c>
      <c r="F300" t="s">
        <v>17</v>
      </c>
      <c r="G300" t="s">
        <v>17</v>
      </c>
      <c r="H300" t="s">
        <v>17</v>
      </c>
      <c r="I300">
        <v>1</v>
      </c>
      <c r="J300" t="s">
        <v>17</v>
      </c>
    </row>
    <row r="301" spans="1:10" x14ac:dyDescent="0.3">
      <c r="A301" t="s">
        <v>19</v>
      </c>
      <c r="B301" t="s">
        <v>174</v>
      </c>
      <c r="C301">
        <v>3.6190000000000002</v>
      </c>
      <c r="D301" t="s">
        <v>51</v>
      </c>
      <c r="E301" t="s">
        <v>17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x14ac:dyDescent="0.3">
      <c r="A302">
        <v>26</v>
      </c>
      <c r="B302" t="s">
        <v>151</v>
      </c>
      <c r="C302">
        <v>3.8490000000000002</v>
      </c>
      <c r="D302" t="s">
        <v>51</v>
      </c>
      <c r="E302" t="s">
        <v>17</v>
      </c>
      <c r="F302" t="s">
        <v>17</v>
      </c>
      <c r="G302" t="s">
        <v>17</v>
      </c>
      <c r="H302" t="s">
        <v>17</v>
      </c>
      <c r="I302">
        <v>3</v>
      </c>
      <c r="J302" t="s">
        <v>17</v>
      </c>
    </row>
    <row r="303" spans="1:10" x14ac:dyDescent="0.3">
      <c r="A303" t="s">
        <v>19</v>
      </c>
      <c r="B303" t="s">
        <v>175</v>
      </c>
      <c r="C303">
        <v>3.7530000000000001</v>
      </c>
      <c r="D303" t="s">
        <v>51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x14ac:dyDescent="0.3">
      <c r="A304">
        <v>27</v>
      </c>
      <c r="B304" t="s">
        <v>152</v>
      </c>
      <c r="C304">
        <v>3.6709999999999998</v>
      </c>
      <c r="D304" t="s">
        <v>51</v>
      </c>
      <c r="E304" t="s">
        <v>17</v>
      </c>
      <c r="F304" t="s">
        <v>17</v>
      </c>
      <c r="G304" t="s">
        <v>17</v>
      </c>
      <c r="H304" t="s">
        <v>17</v>
      </c>
      <c r="I304">
        <v>9</v>
      </c>
      <c r="J304" t="s">
        <v>17</v>
      </c>
    </row>
    <row r="305" spans="1:10" x14ac:dyDescent="0.3">
      <c r="A305" t="s">
        <v>19</v>
      </c>
      <c r="B305" t="s">
        <v>176</v>
      </c>
      <c r="C305">
        <v>3.7069999999999999</v>
      </c>
      <c r="D305" t="s">
        <v>51</v>
      </c>
      <c r="E305" t="s">
        <v>17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x14ac:dyDescent="0.3">
      <c r="A306">
        <v>28</v>
      </c>
      <c r="B306" t="s">
        <v>153</v>
      </c>
      <c r="C306">
        <v>3.5819999999999999</v>
      </c>
      <c r="D306" t="s">
        <v>51</v>
      </c>
      <c r="E306" t="s">
        <v>17</v>
      </c>
      <c r="F306">
        <v>16.22</v>
      </c>
      <c r="G306">
        <v>0</v>
      </c>
      <c r="H306">
        <v>0</v>
      </c>
      <c r="I306">
        <v>27</v>
      </c>
      <c r="J306">
        <v>437.93599999999998</v>
      </c>
    </row>
    <row r="307" spans="1:10" x14ac:dyDescent="0.3">
      <c r="A307" t="s">
        <v>19</v>
      </c>
      <c r="B307" t="s">
        <v>177</v>
      </c>
      <c r="C307">
        <v>3.2919999999999998</v>
      </c>
      <c r="E307">
        <v>16.22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x14ac:dyDescent="0.3">
      <c r="A308">
        <v>29</v>
      </c>
      <c r="B308" t="s">
        <v>154</v>
      </c>
      <c r="C308">
        <v>2.0259999999999998</v>
      </c>
      <c r="E308">
        <v>2.0350000000000001</v>
      </c>
      <c r="F308">
        <v>2.1949999999999998</v>
      </c>
      <c r="G308">
        <v>0.22600000000000001</v>
      </c>
      <c r="H308">
        <v>10.3</v>
      </c>
      <c r="I308">
        <v>81</v>
      </c>
      <c r="J308">
        <v>177.81100000000001</v>
      </c>
    </row>
    <row r="309" spans="1:10" x14ac:dyDescent="0.3">
      <c r="A309" t="s">
        <v>19</v>
      </c>
      <c r="B309" t="s">
        <v>178</v>
      </c>
      <c r="C309">
        <v>2.16</v>
      </c>
      <c r="E309">
        <v>2.355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x14ac:dyDescent="0.3">
      <c r="A310">
        <v>30</v>
      </c>
      <c r="B310" t="s">
        <v>155</v>
      </c>
      <c r="C310">
        <v>0.503</v>
      </c>
      <c r="E310">
        <v>0.254</v>
      </c>
      <c r="F310">
        <v>0.23899999999999999</v>
      </c>
      <c r="G310">
        <v>2.1999999999999999E-2</v>
      </c>
      <c r="H310">
        <v>9.3000000000000007</v>
      </c>
      <c r="I310">
        <v>243</v>
      </c>
      <c r="J310">
        <v>58.011000000000003</v>
      </c>
    </row>
    <row r="311" spans="1:10" x14ac:dyDescent="0.3">
      <c r="A311" t="s">
        <v>19</v>
      </c>
      <c r="B311" t="s">
        <v>179</v>
      </c>
      <c r="C311">
        <v>0.45300000000000001</v>
      </c>
      <c r="E311">
        <v>0.223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x14ac:dyDescent="0.3">
      <c r="A312">
        <v>31</v>
      </c>
      <c r="B312" t="s">
        <v>156</v>
      </c>
      <c r="C312">
        <v>0.12</v>
      </c>
      <c r="E312">
        <v>3.2000000000000001E-2</v>
      </c>
      <c r="F312">
        <v>3.3000000000000002E-2</v>
      </c>
      <c r="G312">
        <v>0</v>
      </c>
      <c r="H312">
        <v>0.9</v>
      </c>
      <c r="I312">
        <v>729</v>
      </c>
      <c r="J312">
        <v>23.704999999999998</v>
      </c>
    </row>
    <row r="313" spans="1:10" x14ac:dyDescent="0.3">
      <c r="A313" t="s">
        <v>19</v>
      </c>
      <c r="B313" t="s">
        <v>180</v>
      </c>
      <c r="C313">
        <v>0.121</v>
      </c>
      <c r="E313">
        <v>3.3000000000000002E-2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x14ac:dyDescent="0.3">
      <c r="A314">
        <v>32</v>
      </c>
      <c r="B314" t="s">
        <v>157</v>
      </c>
      <c r="C314">
        <v>6.4000000000000001E-2</v>
      </c>
      <c r="E314">
        <v>2E-3</v>
      </c>
      <c r="F314">
        <v>2E-3</v>
      </c>
      <c r="G314">
        <v>0</v>
      </c>
      <c r="H314">
        <v>0</v>
      </c>
      <c r="I314">
        <v>2187</v>
      </c>
      <c r="J314">
        <v>5.3520000000000003</v>
      </c>
    </row>
    <row r="315" spans="1:10" x14ac:dyDescent="0.3">
      <c r="A315" t="s">
        <v>19</v>
      </c>
      <c r="B315" t="s">
        <v>181</v>
      </c>
      <c r="C315">
        <v>5.8000000000000003E-2</v>
      </c>
      <c r="E315" t="s">
        <v>17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x14ac:dyDescent="0.3">
      <c r="A316">
        <v>33</v>
      </c>
      <c r="B316" t="s">
        <v>158</v>
      </c>
      <c r="C316">
        <v>4.8000000000000001E-2</v>
      </c>
      <c r="E316" t="s">
        <v>17</v>
      </c>
      <c r="F316" t="s">
        <v>17</v>
      </c>
      <c r="G316" t="s">
        <v>17</v>
      </c>
      <c r="H316" t="s">
        <v>17</v>
      </c>
      <c r="I316">
        <v>6561</v>
      </c>
      <c r="J316" t="s">
        <v>17</v>
      </c>
    </row>
    <row r="317" spans="1:10" x14ac:dyDescent="0.3">
      <c r="A317" t="s">
        <v>19</v>
      </c>
      <c r="B317" t="s">
        <v>182</v>
      </c>
      <c r="C317">
        <v>4.7E-2</v>
      </c>
      <c r="D317" t="s">
        <v>51</v>
      </c>
      <c r="E317" t="s">
        <v>17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x14ac:dyDescent="0.3">
      <c r="A318">
        <v>34</v>
      </c>
      <c r="B318" t="s">
        <v>159</v>
      </c>
      <c r="C318">
        <v>4.7E-2</v>
      </c>
      <c r="E318" t="s">
        <v>17</v>
      </c>
      <c r="F318" t="s">
        <v>17</v>
      </c>
      <c r="G318" t="s">
        <v>17</v>
      </c>
      <c r="H318" t="s">
        <v>17</v>
      </c>
      <c r="I318">
        <v>19683</v>
      </c>
      <c r="J318" t="s">
        <v>17</v>
      </c>
    </row>
    <row r="319" spans="1:10" x14ac:dyDescent="0.3">
      <c r="A319" t="s">
        <v>19</v>
      </c>
      <c r="B319" t="s">
        <v>183</v>
      </c>
      <c r="C319">
        <v>4.3999999999999997E-2</v>
      </c>
      <c r="D319" t="s">
        <v>51</v>
      </c>
      <c r="E319" t="s">
        <v>17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x14ac:dyDescent="0.3">
      <c r="A320">
        <v>35</v>
      </c>
      <c r="B320" t="s">
        <v>160</v>
      </c>
      <c r="C320">
        <v>4.9000000000000002E-2</v>
      </c>
      <c r="E320" t="s">
        <v>17</v>
      </c>
      <c r="F320" t="s">
        <v>17</v>
      </c>
      <c r="G320" t="s">
        <v>17</v>
      </c>
      <c r="H320" t="s">
        <v>17</v>
      </c>
      <c r="I320">
        <v>59049</v>
      </c>
      <c r="J320" t="s">
        <v>17</v>
      </c>
    </row>
    <row r="321" spans="1:10" x14ac:dyDescent="0.3">
      <c r="A321" t="s">
        <v>19</v>
      </c>
      <c r="B321" t="s">
        <v>184</v>
      </c>
      <c r="C321">
        <v>4.2999999999999997E-2</v>
      </c>
      <c r="D321" t="s">
        <v>51</v>
      </c>
      <c r="E321" t="s">
        <v>17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x14ac:dyDescent="0.3">
      <c r="A322">
        <v>36</v>
      </c>
      <c r="B322" t="s">
        <v>161</v>
      </c>
      <c r="C322">
        <v>4.4999999999999998E-2</v>
      </c>
      <c r="D322" t="s">
        <v>51</v>
      </c>
      <c r="E322" t="s">
        <v>17</v>
      </c>
      <c r="F322" t="s">
        <v>17</v>
      </c>
      <c r="G322" t="s">
        <v>17</v>
      </c>
      <c r="H322" t="s">
        <v>17</v>
      </c>
      <c r="I322">
        <v>177147</v>
      </c>
      <c r="J322" t="s">
        <v>17</v>
      </c>
    </row>
    <row r="323" spans="1:10" x14ac:dyDescent="0.3">
      <c r="A323" t="s">
        <v>19</v>
      </c>
      <c r="B323" t="s">
        <v>185</v>
      </c>
      <c r="C323">
        <v>4.2000000000000003E-2</v>
      </c>
      <c r="D323" t="s">
        <v>51</v>
      </c>
      <c r="E323" t="s">
        <v>17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x14ac:dyDescent="0.3">
      <c r="A324">
        <v>37</v>
      </c>
      <c r="B324" t="s">
        <v>198</v>
      </c>
      <c r="C324">
        <v>3.609</v>
      </c>
      <c r="D324" t="s">
        <v>51</v>
      </c>
      <c r="E324" t="s">
        <v>17</v>
      </c>
      <c r="F324" t="s">
        <v>17</v>
      </c>
      <c r="G324" t="s">
        <v>17</v>
      </c>
      <c r="H324" t="s">
        <v>17</v>
      </c>
      <c r="I324">
        <v>1</v>
      </c>
      <c r="J324" t="s">
        <v>17</v>
      </c>
    </row>
    <row r="325" spans="1:10" x14ac:dyDescent="0.3">
      <c r="A325" t="s">
        <v>19</v>
      </c>
      <c r="B325" t="s">
        <v>222</v>
      </c>
      <c r="C325">
        <v>3.778</v>
      </c>
      <c r="D325" t="s">
        <v>51</v>
      </c>
      <c r="E325" t="s">
        <v>17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x14ac:dyDescent="0.3">
      <c r="A326">
        <v>38</v>
      </c>
      <c r="B326" t="s">
        <v>199</v>
      </c>
      <c r="C326">
        <v>3.758</v>
      </c>
      <c r="D326" t="s">
        <v>51</v>
      </c>
      <c r="E326" t="s">
        <v>17</v>
      </c>
      <c r="F326" t="s">
        <v>17</v>
      </c>
      <c r="G326" t="s">
        <v>17</v>
      </c>
      <c r="H326" t="s">
        <v>17</v>
      </c>
      <c r="I326">
        <v>3</v>
      </c>
      <c r="J326" t="s">
        <v>17</v>
      </c>
    </row>
    <row r="327" spans="1:10" x14ac:dyDescent="0.3">
      <c r="A327" t="s">
        <v>19</v>
      </c>
      <c r="B327" t="s">
        <v>223</v>
      </c>
      <c r="C327">
        <v>3.581</v>
      </c>
      <c r="D327" t="s">
        <v>51</v>
      </c>
      <c r="E327" t="s">
        <v>17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x14ac:dyDescent="0.3">
      <c r="A328">
        <v>39</v>
      </c>
      <c r="B328" t="s">
        <v>200</v>
      </c>
      <c r="C328">
        <v>3.3460000000000001</v>
      </c>
      <c r="E328">
        <v>20.719000000000001</v>
      </c>
      <c r="F328">
        <v>20.719000000000001</v>
      </c>
      <c r="G328">
        <v>0</v>
      </c>
      <c r="H328">
        <v>0</v>
      </c>
      <c r="I328">
        <v>9</v>
      </c>
      <c r="J328">
        <v>186.47200000000001</v>
      </c>
    </row>
    <row r="329" spans="1:10" x14ac:dyDescent="0.3">
      <c r="A329" t="s">
        <v>19</v>
      </c>
      <c r="B329" t="s">
        <v>224</v>
      </c>
      <c r="C329">
        <v>3.5390000000000001</v>
      </c>
      <c r="D329" t="s">
        <v>51</v>
      </c>
      <c r="E329" t="s">
        <v>17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x14ac:dyDescent="0.3">
      <c r="A330">
        <v>40</v>
      </c>
      <c r="B330" t="s">
        <v>201</v>
      </c>
      <c r="C330">
        <v>3.5569999999999999</v>
      </c>
      <c r="D330" t="s">
        <v>51</v>
      </c>
      <c r="E330" t="s">
        <v>17</v>
      </c>
      <c r="F330">
        <v>18.221</v>
      </c>
      <c r="G330">
        <v>0</v>
      </c>
      <c r="H330">
        <v>0</v>
      </c>
      <c r="I330">
        <v>27</v>
      </c>
      <c r="J330">
        <v>491.96800000000002</v>
      </c>
    </row>
    <row r="331" spans="1:10" x14ac:dyDescent="0.3">
      <c r="A331" t="s">
        <v>19</v>
      </c>
      <c r="B331" t="s">
        <v>225</v>
      </c>
      <c r="C331">
        <v>3.319</v>
      </c>
      <c r="E331">
        <v>18.221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x14ac:dyDescent="0.3">
      <c r="A332">
        <v>41</v>
      </c>
      <c r="B332" t="s">
        <v>202</v>
      </c>
      <c r="C332">
        <v>2.0670000000000002</v>
      </c>
      <c r="E332">
        <v>2.129</v>
      </c>
      <c r="F332">
        <v>2.04</v>
      </c>
      <c r="G332">
        <v>0.125</v>
      </c>
      <c r="H332">
        <v>6.1</v>
      </c>
      <c r="I332">
        <v>81</v>
      </c>
      <c r="J332">
        <v>165.26499999999999</v>
      </c>
    </row>
    <row r="333" spans="1:10" x14ac:dyDescent="0.3">
      <c r="A333" t="s">
        <v>19</v>
      </c>
      <c r="B333" t="s">
        <v>226</v>
      </c>
      <c r="C333">
        <v>1.9870000000000001</v>
      </c>
      <c r="E333">
        <v>1.952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x14ac:dyDescent="0.3">
      <c r="A334">
        <v>42</v>
      </c>
      <c r="B334" t="s">
        <v>203</v>
      </c>
      <c r="C334">
        <v>0.38500000000000001</v>
      </c>
      <c r="E334">
        <v>0.182</v>
      </c>
      <c r="F334">
        <v>0.19400000000000001</v>
      </c>
      <c r="G334">
        <v>1.7000000000000001E-2</v>
      </c>
      <c r="H334">
        <v>8.9</v>
      </c>
      <c r="I334">
        <v>243</v>
      </c>
      <c r="J334">
        <v>47.106999999999999</v>
      </c>
    </row>
    <row r="335" spans="1:10" x14ac:dyDescent="0.3">
      <c r="A335" t="s">
        <v>19</v>
      </c>
      <c r="B335" t="s">
        <v>227</v>
      </c>
      <c r="C335">
        <v>0.42599999999999999</v>
      </c>
      <c r="E335">
        <v>0.20599999999999999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x14ac:dyDescent="0.3">
      <c r="A336">
        <v>43</v>
      </c>
      <c r="B336" t="s">
        <v>204</v>
      </c>
      <c r="C336">
        <v>0.13200000000000001</v>
      </c>
      <c r="E336">
        <v>3.9E-2</v>
      </c>
      <c r="F336">
        <v>3.2000000000000001E-2</v>
      </c>
      <c r="G336">
        <v>8.9999999999999993E-3</v>
      </c>
      <c r="H336">
        <v>28.2</v>
      </c>
      <c r="I336">
        <v>729</v>
      </c>
      <c r="J336">
        <v>23.577999999999999</v>
      </c>
    </row>
    <row r="337" spans="1:10" x14ac:dyDescent="0.3">
      <c r="A337" t="s">
        <v>19</v>
      </c>
      <c r="B337" t="s">
        <v>228</v>
      </c>
      <c r="C337">
        <v>0.108</v>
      </c>
      <c r="E337">
        <v>2.5999999999999999E-2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x14ac:dyDescent="0.3">
      <c r="A338">
        <v>44</v>
      </c>
      <c r="B338" t="s">
        <v>205</v>
      </c>
      <c r="C338">
        <v>5.8999999999999997E-2</v>
      </c>
      <c r="E338" t="s">
        <v>17</v>
      </c>
      <c r="F338" t="s">
        <v>17</v>
      </c>
      <c r="G338" t="s">
        <v>17</v>
      </c>
      <c r="H338" t="s">
        <v>17</v>
      </c>
      <c r="I338">
        <v>2187</v>
      </c>
      <c r="J338" t="s">
        <v>17</v>
      </c>
    </row>
    <row r="339" spans="1:10" x14ac:dyDescent="0.3">
      <c r="A339" t="s">
        <v>19</v>
      </c>
      <c r="B339" t="s">
        <v>229</v>
      </c>
      <c r="C339">
        <v>5.5E-2</v>
      </c>
      <c r="E339" t="s">
        <v>17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x14ac:dyDescent="0.3">
      <c r="A340">
        <v>45</v>
      </c>
      <c r="B340" t="s">
        <v>206</v>
      </c>
      <c r="C340">
        <v>4.5999999999999999E-2</v>
      </c>
      <c r="D340" t="s">
        <v>51</v>
      </c>
      <c r="E340" t="s">
        <v>17</v>
      </c>
      <c r="F340" t="s">
        <v>17</v>
      </c>
      <c r="G340" t="s">
        <v>17</v>
      </c>
      <c r="H340" t="s">
        <v>17</v>
      </c>
      <c r="I340">
        <v>6561</v>
      </c>
      <c r="J340" t="s">
        <v>17</v>
      </c>
    </row>
    <row r="341" spans="1:10" x14ac:dyDescent="0.3">
      <c r="A341" t="s">
        <v>19</v>
      </c>
      <c r="B341" t="s">
        <v>230</v>
      </c>
      <c r="C341">
        <v>4.9000000000000002E-2</v>
      </c>
      <c r="E341" t="s">
        <v>17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x14ac:dyDescent="0.3">
      <c r="A342">
        <v>46</v>
      </c>
      <c r="B342" t="s">
        <v>207</v>
      </c>
      <c r="C342">
        <v>4.3999999999999997E-2</v>
      </c>
      <c r="D342" t="s">
        <v>51</v>
      </c>
      <c r="E342" t="s">
        <v>17</v>
      </c>
      <c r="F342" t="s">
        <v>17</v>
      </c>
      <c r="G342" t="s">
        <v>17</v>
      </c>
      <c r="H342" t="s">
        <v>17</v>
      </c>
      <c r="I342">
        <v>19683</v>
      </c>
      <c r="J342" t="s">
        <v>17</v>
      </c>
    </row>
    <row r="343" spans="1:10" x14ac:dyDescent="0.3">
      <c r="A343" t="s">
        <v>19</v>
      </c>
      <c r="B343" t="s">
        <v>231</v>
      </c>
      <c r="C343">
        <v>4.3999999999999997E-2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x14ac:dyDescent="0.3">
      <c r="A344">
        <v>47</v>
      </c>
      <c r="B344" t="s">
        <v>208</v>
      </c>
      <c r="C344">
        <v>4.2999999999999997E-2</v>
      </c>
      <c r="D344" t="s">
        <v>51</v>
      </c>
      <c r="E344" t="s">
        <v>17</v>
      </c>
      <c r="F344" t="s">
        <v>17</v>
      </c>
      <c r="G344" t="s">
        <v>17</v>
      </c>
      <c r="H344" t="s">
        <v>17</v>
      </c>
      <c r="I344">
        <v>59049</v>
      </c>
      <c r="J344" t="s">
        <v>17</v>
      </c>
    </row>
    <row r="345" spans="1:10" x14ac:dyDescent="0.3">
      <c r="A345" t="s">
        <v>19</v>
      </c>
      <c r="B345" t="s">
        <v>232</v>
      </c>
      <c r="C345">
        <v>4.2999999999999997E-2</v>
      </c>
      <c r="D345" t="s">
        <v>51</v>
      </c>
      <c r="E345" t="s">
        <v>17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x14ac:dyDescent="0.3">
      <c r="A346">
        <v>48</v>
      </c>
      <c r="B346" t="s">
        <v>209</v>
      </c>
      <c r="C346">
        <v>4.2999999999999997E-2</v>
      </c>
      <c r="D346" t="s">
        <v>51</v>
      </c>
      <c r="E346" t="s">
        <v>17</v>
      </c>
      <c r="F346" t="s">
        <v>17</v>
      </c>
      <c r="G346" t="s">
        <v>17</v>
      </c>
      <c r="H346" t="s">
        <v>17</v>
      </c>
      <c r="I346">
        <v>177147</v>
      </c>
      <c r="J346" t="s">
        <v>17</v>
      </c>
    </row>
    <row r="347" spans="1:10" x14ac:dyDescent="0.3">
      <c r="A347" t="s">
        <v>19</v>
      </c>
      <c r="B347" t="s">
        <v>233</v>
      </c>
      <c r="C347">
        <v>5.2999999999999999E-2</v>
      </c>
      <c r="E347" t="s">
        <v>17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x14ac:dyDescent="0.3">
      <c r="A348">
        <v>49</v>
      </c>
      <c r="B348" t="s">
        <v>246</v>
      </c>
      <c r="C348">
        <v>3.9460000000000002</v>
      </c>
      <c r="D348" t="s">
        <v>51</v>
      </c>
      <c r="E348" t="s">
        <v>17</v>
      </c>
      <c r="F348" t="s">
        <v>17</v>
      </c>
      <c r="G348" t="s">
        <v>17</v>
      </c>
      <c r="H348" t="s">
        <v>17</v>
      </c>
      <c r="I348">
        <v>1</v>
      </c>
      <c r="J348" t="s">
        <v>17</v>
      </c>
    </row>
    <row r="349" spans="1:10" x14ac:dyDescent="0.3">
      <c r="A349" t="s">
        <v>19</v>
      </c>
      <c r="B349" t="s">
        <v>270</v>
      </c>
      <c r="C349">
        <v>3.9390000000000001</v>
      </c>
      <c r="D349" t="s">
        <v>51</v>
      </c>
      <c r="E349" t="s">
        <v>17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x14ac:dyDescent="0.3">
      <c r="A350">
        <v>50</v>
      </c>
      <c r="B350" t="s">
        <v>247</v>
      </c>
      <c r="C350">
        <v>3.9039999999999999</v>
      </c>
      <c r="D350" t="s">
        <v>51</v>
      </c>
      <c r="E350" t="s">
        <v>17</v>
      </c>
      <c r="F350" t="s">
        <v>17</v>
      </c>
      <c r="G350" t="s">
        <v>17</v>
      </c>
      <c r="H350" t="s">
        <v>17</v>
      </c>
      <c r="I350">
        <v>3</v>
      </c>
      <c r="J350" t="s">
        <v>17</v>
      </c>
    </row>
    <row r="351" spans="1:10" x14ac:dyDescent="0.3">
      <c r="A351" t="s">
        <v>19</v>
      </c>
      <c r="B351" t="s">
        <v>271</v>
      </c>
      <c r="C351">
        <v>3.67</v>
      </c>
      <c r="D351" t="s">
        <v>51</v>
      </c>
      <c r="E351" t="s">
        <v>17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x14ac:dyDescent="0.3">
      <c r="A352">
        <v>51</v>
      </c>
      <c r="B352" t="s">
        <v>248</v>
      </c>
      <c r="C352">
        <v>3.468</v>
      </c>
      <c r="E352">
        <v>62.232999999999997</v>
      </c>
      <c r="F352">
        <v>44.936</v>
      </c>
      <c r="G352">
        <v>24.460999999999999</v>
      </c>
      <c r="H352">
        <v>54.4</v>
      </c>
      <c r="I352">
        <v>9</v>
      </c>
      <c r="J352">
        <v>404.423</v>
      </c>
    </row>
    <row r="353" spans="1:10" x14ac:dyDescent="0.3">
      <c r="A353" t="s">
        <v>19</v>
      </c>
      <c r="B353" t="s">
        <v>272</v>
      </c>
      <c r="C353">
        <v>3.3940000000000001</v>
      </c>
      <c r="E353">
        <v>27.638999999999999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x14ac:dyDescent="0.3">
      <c r="A354">
        <v>52</v>
      </c>
      <c r="B354" t="s">
        <v>249</v>
      </c>
      <c r="C354">
        <v>2.6349999999999998</v>
      </c>
      <c r="E354">
        <v>4.1520000000000001</v>
      </c>
      <c r="F354">
        <v>4.1020000000000003</v>
      </c>
      <c r="G354">
        <v>7.0999999999999994E-2</v>
      </c>
      <c r="H354">
        <v>1.7</v>
      </c>
      <c r="I354">
        <v>27</v>
      </c>
      <c r="J354">
        <v>110.744</v>
      </c>
    </row>
    <row r="355" spans="1:10" x14ac:dyDescent="0.3">
      <c r="A355" t="s">
        <v>19</v>
      </c>
      <c r="B355" t="s">
        <v>273</v>
      </c>
      <c r="C355">
        <v>2.6160000000000001</v>
      </c>
      <c r="E355">
        <v>4.0510000000000002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x14ac:dyDescent="0.3">
      <c r="A356">
        <v>53</v>
      </c>
      <c r="B356" t="s">
        <v>250</v>
      </c>
      <c r="C356">
        <v>0.78500000000000003</v>
      </c>
      <c r="E356">
        <v>0.45</v>
      </c>
      <c r="F356">
        <v>0.51600000000000001</v>
      </c>
      <c r="G356">
        <v>9.1999999999999998E-2</v>
      </c>
      <c r="H356">
        <v>17.8</v>
      </c>
      <c r="I356">
        <v>81</v>
      </c>
      <c r="J356">
        <v>41.756</v>
      </c>
    </row>
    <row r="357" spans="1:10" x14ac:dyDescent="0.3">
      <c r="A357" t="s">
        <v>19</v>
      </c>
      <c r="B357" t="s">
        <v>274</v>
      </c>
      <c r="C357">
        <v>0.94799999999999995</v>
      </c>
      <c r="E357">
        <v>0.58099999999999996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x14ac:dyDescent="0.3">
      <c r="A358">
        <v>54</v>
      </c>
      <c r="B358" t="s">
        <v>251</v>
      </c>
      <c r="C358">
        <v>0.17499999999999999</v>
      </c>
      <c r="E358">
        <v>6.2E-2</v>
      </c>
      <c r="F358">
        <v>6.7000000000000004E-2</v>
      </c>
      <c r="G358">
        <v>7.0000000000000001E-3</v>
      </c>
      <c r="H358">
        <v>11.2</v>
      </c>
      <c r="I358">
        <v>243</v>
      </c>
      <c r="J358">
        <v>16.28</v>
      </c>
    </row>
    <row r="359" spans="1:10" x14ac:dyDescent="0.3">
      <c r="A359" t="s">
        <v>19</v>
      </c>
      <c r="B359" t="s">
        <v>275</v>
      </c>
      <c r="C359">
        <v>0.19400000000000001</v>
      </c>
      <c r="E359">
        <v>7.1999999999999995E-2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x14ac:dyDescent="0.3">
      <c r="A360">
        <v>55</v>
      </c>
      <c r="B360" t="s">
        <v>252</v>
      </c>
      <c r="C360">
        <v>7.9000000000000001E-2</v>
      </c>
      <c r="E360">
        <v>0.01</v>
      </c>
      <c r="F360">
        <v>8.0000000000000002E-3</v>
      </c>
      <c r="G360">
        <v>3.0000000000000001E-3</v>
      </c>
      <c r="H360">
        <v>33.700000000000003</v>
      </c>
      <c r="I360">
        <v>729</v>
      </c>
      <c r="J360">
        <v>6.1550000000000002</v>
      </c>
    </row>
    <row r="361" spans="1:10" x14ac:dyDescent="0.3">
      <c r="A361" t="s">
        <v>19</v>
      </c>
      <c r="B361" t="s">
        <v>276</v>
      </c>
      <c r="C361">
        <v>7.0999999999999994E-2</v>
      </c>
      <c r="E361">
        <v>6.0000000000000001E-3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x14ac:dyDescent="0.3">
      <c r="A362">
        <v>56</v>
      </c>
      <c r="B362" t="s">
        <v>253</v>
      </c>
      <c r="C362">
        <v>0.05</v>
      </c>
      <c r="E362" t="s">
        <v>17</v>
      </c>
      <c r="F362" t="s">
        <v>17</v>
      </c>
      <c r="G362" t="s">
        <v>17</v>
      </c>
      <c r="H362" t="s">
        <v>17</v>
      </c>
      <c r="I362">
        <v>2187</v>
      </c>
      <c r="J362" t="s">
        <v>17</v>
      </c>
    </row>
    <row r="363" spans="1:10" x14ac:dyDescent="0.3">
      <c r="A363" t="s">
        <v>19</v>
      </c>
      <c r="B363" t="s">
        <v>277</v>
      </c>
      <c r="C363">
        <v>5.0999999999999997E-2</v>
      </c>
      <c r="E363" t="s">
        <v>17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x14ac:dyDescent="0.3">
      <c r="A364">
        <v>57</v>
      </c>
      <c r="B364" t="s">
        <v>254</v>
      </c>
      <c r="C364">
        <v>4.4999999999999998E-2</v>
      </c>
      <c r="D364" t="s">
        <v>51</v>
      </c>
      <c r="E364" t="s">
        <v>17</v>
      </c>
      <c r="F364" t="s">
        <v>17</v>
      </c>
      <c r="G364" t="s">
        <v>17</v>
      </c>
      <c r="H364" t="s">
        <v>17</v>
      </c>
      <c r="I364">
        <v>6561</v>
      </c>
      <c r="J364" t="s">
        <v>17</v>
      </c>
    </row>
    <row r="365" spans="1:10" x14ac:dyDescent="0.3">
      <c r="A365" t="s">
        <v>19</v>
      </c>
      <c r="B365" t="s">
        <v>278</v>
      </c>
      <c r="C365">
        <v>4.4999999999999998E-2</v>
      </c>
      <c r="D365" t="s">
        <v>51</v>
      </c>
      <c r="E365" t="s">
        <v>17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x14ac:dyDescent="0.3">
      <c r="A366">
        <v>58</v>
      </c>
      <c r="B366" t="s">
        <v>255</v>
      </c>
      <c r="C366">
        <v>4.5999999999999999E-2</v>
      </c>
      <c r="D366" t="s">
        <v>51</v>
      </c>
      <c r="E366" t="s">
        <v>17</v>
      </c>
      <c r="F366" t="s">
        <v>17</v>
      </c>
      <c r="G366" t="s">
        <v>17</v>
      </c>
      <c r="H366" t="s">
        <v>17</v>
      </c>
      <c r="I366">
        <v>19683</v>
      </c>
      <c r="J366" t="s">
        <v>17</v>
      </c>
    </row>
    <row r="367" spans="1:10" x14ac:dyDescent="0.3">
      <c r="A367" t="s">
        <v>19</v>
      </c>
      <c r="B367" t="s">
        <v>279</v>
      </c>
      <c r="C367">
        <v>4.3999999999999997E-2</v>
      </c>
      <c r="D367" t="s">
        <v>51</v>
      </c>
      <c r="E367" t="s">
        <v>17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x14ac:dyDescent="0.3">
      <c r="A368">
        <v>59</v>
      </c>
      <c r="B368" t="s">
        <v>256</v>
      </c>
      <c r="C368">
        <v>4.5999999999999999E-2</v>
      </c>
      <c r="D368" t="s">
        <v>51</v>
      </c>
      <c r="E368" t="s">
        <v>17</v>
      </c>
      <c r="F368" t="s">
        <v>17</v>
      </c>
      <c r="G368" t="s">
        <v>17</v>
      </c>
      <c r="H368" t="s">
        <v>17</v>
      </c>
      <c r="I368">
        <v>59049</v>
      </c>
      <c r="J368" t="s">
        <v>17</v>
      </c>
    </row>
    <row r="369" spans="1:10" x14ac:dyDescent="0.3">
      <c r="A369" t="s">
        <v>19</v>
      </c>
      <c r="B369" t="s">
        <v>280</v>
      </c>
      <c r="C369">
        <v>5.6000000000000001E-2</v>
      </c>
      <c r="E369" t="s">
        <v>17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x14ac:dyDescent="0.3">
      <c r="A370">
        <v>60</v>
      </c>
      <c r="B370" t="s">
        <v>257</v>
      </c>
      <c r="C370">
        <v>0.05</v>
      </c>
      <c r="E370" t="s">
        <v>17</v>
      </c>
      <c r="F370" t="s">
        <v>17</v>
      </c>
      <c r="G370" t="s">
        <v>17</v>
      </c>
      <c r="H370" t="s">
        <v>17</v>
      </c>
      <c r="I370">
        <v>177147</v>
      </c>
      <c r="J370" t="s">
        <v>17</v>
      </c>
    </row>
    <row r="371" spans="1:10" x14ac:dyDescent="0.3">
      <c r="A371" t="s">
        <v>19</v>
      </c>
      <c r="B371" t="s">
        <v>281</v>
      </c>
      <c r="C371">
        <v>4.4999999999999998E-2</v>
      </c>
      <c r="D371" t="s">
        <v>51</v>
      </c>
      <c r="E371" t="s">
        <v>17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x14ac:dyDescent="0.3">
      <c r="A372">
        <v>61</v>
      </c>
      <c r="B372" t="s">
        <v>294</v>
      </c>
      <c r="C372">
        <v>1.6850000000000001</v>
      </c>
      <c r="E372">
        <v>1.413</v>
      </c>
      <c r="F372">
        <v>1.85</v>
      </c>
      <c r="G372">
        <v>0.61799999999999999</v>
      </c>
      <c r="H372">
        <v>33.4</v>
      </c>
      <c r="I372">
        <v>1</v>
      </c>
      <c r="J372">
        <v>1.85</v>
      </c>
    </row>
    <row r="373" spans="1:10" x14ac:dyDescent="0.3">
      <c r="A373" t="s">
        <v>19</v>
      </c>
      <c r="B373" t="s">
        <v>318</v>
      </c>
      <c r="C373">
        <v>2.133</v>
      </c>
      <c r="E373">
        <v>2.2869999999999999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x14ac:dyDescent="0.3">
      <c r="A374">
        <v>62</v>
      </c>
      <c r="B374" t="s">
        <v>295</v>
      </c>
      <c r="C374">
        <v>0.54300000000000004</v>
      </c>
      <c r="E374">
        <v>0.28000000000000003</v>
      </c>
      <c r="F374">
        <v>0.28699999999999998</v>
      </c>
      <c r="G374">
        <v>0.01</v>
      </c>
      <c r="H374">
        <v>3.3</v>
      </c>
      <c r="I374">
        <v>3</v>
      </c>
      <c r="J374">
        <v>0.86099999999999999</v>
      </c>
    </row>
    <row r="375" spans="1:10" x14ac:dyDescent="0.3">
      <c r="A375" t="s">
        <v>19</v>
      </c>
      <c r="B375" t="s">
        <v>319</v>
      </c>
      <c r="C375">
        <v>0.56299999999999994</v>
      </c>
      <c r="E375">
        <v>0.29399999999999998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x14ac:dyDescent="0.3">
      <c r="A376">
        <v>63</v>
      </c>
      <c r="B376" t="s">
        <v>296</v>
      </c>
      <c r="C376">
        <v>0.21299999999999999</v>
      </c>
      <c r="E376">
        <v>8.2000000000000003E-2</v>
      </c>
      <c r="F376">
        <v>5.8000000000000003E-2</v>
      </c>
      <c r="G376">
        <v>3.4000000000000002E-2</v>
      </c>
      <c r="H376">
        <v>59.3</v>
      </c>
      <c r="I376">
        <v>9</v>
      </c>
      <c r="J376">
        <v>0.52200000000000002</v>
      </c>
    </row>
    <row r="377" spans="1:10" x14ac:dyDescent="0.3">
      <c r="A377" t="s">
        <v>19</v>
      </c>
      <c r="B377" t="s">
        <v>320</v>
      </c>
      <c r="C377">
        <v>0.123</v>
      </c>
      <c r="E377">
        <v>3.4000000000000002E-2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x14ac:dyDescent="0.3">
      <c r="A378">
        <v>64</v>
      </c>
      <c r="B378" t="s">
        <v>297</v>
      </c>
      <c r="C378">
        <v>0.17599999999999999</v>
      </c>
      <c r="E378">
        <v>6.2E-2</v>
      </c>
      <c r="F378">
        <v>3.2000000000000001E-2</v>
      </c>
      <c r="G378">
        <v>4.2000000000000003E-2</v>
      </c>
      <c r="H378">
        <v>130.69999999999999</v>
      </c>
      <c r="I378">
        <v>27</v>
      </c>
      <c r="J378">
        <v>0.873</v>
      </c>
    </row>
    <row r="379" spans="1:10" x14ac:dyDescent="0.3">
      <c r="A379" t="s">
        <v>19</v>
      </c>
      <c r="B379" t="s">
        <v>321</v>
      </c>
      <c r="C379">
        <v>6.4000000000000001E-2</v>
      </c>
      <c r="E379">
        <v>2E-3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x14ac:dyDescent="0.3">
      <c r="A380">
        <v>65</v>
      </c>
      <c r="B380" t="s">
        <v>298</v>
      </c>
      <c r="C380">
        <v>6.9000000000000006E-2</v>
      </c>
      <c r="E380">
        <v>5.0000000000000001E-3</v>
      </c>
      <c r="F380">
        <v>5.0000000000000001E-3</v>
      </c>
      <c r="G380">
        <v>0</v>
      </c>
      <c r="H380">
        <v>0</v>
      </c>
      <c r="I380">
        <v>81</v>
      </c>
      <c r="J380">
        <v>0.41399999999999998</v>
      </c>
    </row>
    <row r="381" spans="1:10" x14ac:dyDescent="0.3">
      <c r="A381" t="s">
        <v>19</v>
      </c>
      <c r="B381" t="s">
        <v>322</v>
      </c>
      <c r="C381">
        <v>4.4999999999999998E-2</v>
      </c>
      <c r="D381" t="s">
        <v>51</v>
      </c>
      <c r="E381" t="s">
        <v>17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x14ac:dyDescent="0.3">
      <c r="A382">
        <v>66</v>
      </c>
      <c r="B382" t="s">
        <v>299</v>
      </c>
      <c r="C382">
        <v>6.3E-2</v>
      </c>
      <c r="E382">
        <v>2E-3</v>
      </c>
      <c r="F382">
        <v>2E-3</v>
      </c>
      <c r="G382">
        <v>0</v>
      </c>
      <c r="H382">
        <v>0</v>
      </c>
      <c r="I382">
        <v>243</v>
      </c>
      <c r="J382">
        <v>0.51700000000000002</v>
      </c>
    </row>
    <row r="383" spans="1:10" x14ac:dyDescent="0.3">
      <c r="A383" t="s">
        <v>19</v>
      </c>
      <c r="B383" t="s">
        <v>323</v>
      </c>
      <c r="C383">
        <v>4.2000000000000003E-2</v>
      </c>
      <c r="D383" t="s">
        <v>51</v>
      </c>
      <c r="E383" t="s">
        <v>17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x14ac:dyDescent="0.3">
      <c r="A384">
        <v>67</v>
      </c>
      <c r="B384" t="s">
        <v>300</v>
      </c>
      <c r="C384">
        <v>4.4999999999999998E-2</v>
      </c>
      <c r="D384" t="s">
        <v>51</v>
      </c>
      <c r="E384" t="s">
        <v>17</v>
      </c>
      <c r="F384" t="s">
        <v>17</v>
      </c>
      <c r="G384" t="s">
        <v>17</v>
      </c>
      <c r="H384" t="s">
        <v>17</v>
      </c>
      <c r="I384">
        <v>729</v>
      </c>
      <c r="J384" t="s">
        <v>17</v>
      </c>
    </row>
    <row r="385" spans="1:10" x14ac:dyDescent="0.3">
      <c r="A385" t="s">
        <v>19</v>
      </c>
      <c r="B385" t="s">
        <v>324</v>
      </c>
      <c r="C385">
        <v>4.2000000000000003E-2</v>
      </c>
      <c r="D385" t="s">
        <v>51</v>
      </c>
      <c r="E385" t="s">
        <v>17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x14ac:dyDescent="0.3">
      <c r="A386">
        <v>68</v>
      </c>
      <c r="B386" t="s">
        <v>301</v>
      </c>
      <c r="C386">
        <v>0.04</v>
      </c>
      <c r="D386" t="s">
        <v>51</v>
      </c>
      <c r="E386" t="s">
        <v>17</v>
      </c>
      <c r="F386">
        <v>1.4E-2</v>
      </c>
      <c r="G386">
        <v>0</v>
      </c>
      <c r="H386">
        <v>0</v>
      </c>
      <c r="I386">
        <v>2187</v>
      </c>
      <c r="J386">
        <v>31.291</v>
      </c>
    </row>
    <row r="387" spans="1:10" x14ac:dyDescent="0.3">
      <c r="A387" t="s">
        <v>19</v>
      </c>
      <c r="B387" t="s">
        <v>325</v>
      </c>
      <c r="C387">
        <v>8.5999999999999993E-2</v>
      </c>
      <c r="E387">
        <v>1.4E-2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x14ac:dyDescent="0.3">
      <c r="A388">
        <v>69</v>
      </c>
      <c r="B388" t="s">
        <v>302</v>
      </c>
      <c r="C388">
        <v>0.1</v>
      </c>
      <c r="E388">
        <v>2.1999999999999999E-2</v>
      </c>
      <c r="F388">
        <v>2.1999999999999999E-2</v>
      </c>
      <c r="G388">
        <v>0</v>
      </c>
      <c r="H388">
        <v>0</v>
      </c>
      <c r="I388">
        <v>6561</v>
      </c>
      <c r="J388">
        <v>141.70500000000001</v>
      </c>
    </row>
    <row r="389" spans="1:10" x14ac:dyDescent="0.3">
      <c r="A389" t="s">
        <v>19</v>
      </c>
      <c r="B389" t="s">
        <v>326</v>
      </c>
      <c r="C389">
        <v>5.3999999999999999E-2</v>
      </c>
      <c r="E389" t="s">
        <v>17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x14ac:dyDescent="0.3">
      <c r="A390">
        <v>70</v>
      </c>
      <c r="B390" t="s">
        <v>303</v>
      </c>
      <c r="C390">
        <v>4.1000000000000002E-2</v>
      </c>
      <c r="D390" t="s">
        <v>51</v>
      </c>
      <c r="E390" t="s">
        <v>17</v>
      </c>
      <c r="F390">
        <v>2.3E-2</v>
      </c>
      <c r="G390">
        <v>0</v>
      </c>
      <c r="H390">
        <v>0</v>
      </c>
      <c r="I390">
        <v>19683</v>
      </c>
      <c r="J390">
        <v>457.39100000000002</v>
      </c>
    </row>
    <row r="391" spans="1:10" x14ac:dyDescent="0.3">
      <c r="A391" t="s">
        <v>19</v>
      </c>
      <c r="B391" t="s">
        <v>327</v>
      </c>
      <c r="C391">
        <v>0.10299999999999999</v>
      </c>
      <c r="E391">
        <v>2.3E-2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x14ac:dyDescent="0.3">
      <c r="A392">
        <v>71</v>
      </c>
      <c r="B392" t="s">
        <v>304</v>
      </c>
      <c r="C392">
        <v>4.1000000000000002E-2</v>
      </c>
      <c r="D392" t="s">
        <v>51</v>
      </c>
      <c r="E392" t="s">
        <v>17</v>
      </c>
      <c r="F392">
        <v>2.9000000000000001E-2</v>
      </c>
      <c r="G392">
        <v>0</v>
      </c>
      <c r="H392">
        <v>0</v>
      </c>
      <c r="I392">
        <v>59049</v>
      </c>
      <c r="J392">
        <v>1684.9860000000001</v>
      </c>
    </row>
    <row r="393" spans="1:10" x14ac:dyDescent="0.3">
      <c r="A393" t="s">
        <v>19</v>
      </c>
      <c r="B393" t="s">
        <v>328</v>
      </c>
      <c r="C393">
        <v>0.113</v>
      </c>
      <c r="E393">
        <v>2.9000000000000001E-2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x14ac:dyDescent="0.3">
      <c r="A394">
        <v>72</v>
      </c>
      <c r="B394" t="s">
        <v>305</v>
      </c>
      <c r="C394">
        <v>4.2000000000000003E-2</v>
      </c>
      <c r="D394" t="s">
        <v>51</v>
      </c>
      <c r="E394" t="s">
        <v>17</v>
      </c>
      <c r="F394" t="s">
        <v>17</v>
      </c>
      <c r="G394" t="s">
        <v>17</v>
      </c>
      <c r="H394" t="s">
        <v>17</v>
      </c>
      <c r="I394">
        <v>177147</v>
      </c>
      <c r="J394" t="s">
        <v>17</v>
      </c>
    </row>
    <row r="395" spans="1:10" x14ac:dyDescent="0.3">
      <c r="A395" t="s">
        <v>19</v>
      </c>
      <c r="B395" t="s">
        <v>329</v>
      </c>
      <c r="C395">
        <v>4.1000000000000002E-2</v>
      </c>
      <c r="D395" t="s">
        <v>51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x14ac:dyDescent="0.3">
      <c r="A396">
        <v>73</v>
      </c>
      <c r="B396" t="s">
        <v>342</v>
      </c>
      <c r="C396">
        <v>3.7999999999999999E-2</v>
      </c>
      <c r="D396" t="s">
        <v>51</v>
      </c>
      <c r="E396" t="s">
        <v>17</v>
      </c>
      <c r="F396">
        <v>6.0000000000000001E-3</v>
      </c>
      <c r="G396">
        <v>0</v>
      </c>
      <c r="H396">
        <v>0</v>
      </c>
      <c r="I396">
        <v>1</v>
      </c>
      <c r="J396">
        <v>6.0000000000000001E-3</v>
      </c>
    </row>
    <row r="397" spans="1:10" x14ac:dyDescent="0.3">
      <c r="A397" t="s">
        <v>19</v>
      </c>
      <c r="B397" t="s">
        <v>366</v>
      </c>
      <c r="C397">
        <v>7.0000000000000007E-2</v>
      </c>
      <c r="E397">
        <v>6.0000000000000001E-3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x14ac:dyDescent="0.3">
      <c r="A398">
        <v>74</v>
      </c>
      <c r="B398" t="s">
        <v>343</v>
      </c>
      <c r="C398">
        <v>4.2000000000000003E-2</v>
      </c>
      <c r="D398" t="s">
        <v>51</v>
      </c>
      <c r="E398" t="s">
        <v>17</v>
      </c>
      <c r="F398" t="s">
        <v>17</v>
      </c>
      <c r="G398" t="s">
        <v>17</v>
      </c>
      <c r="H398" t="s">
        <v>17</v>
      </c>
      <c r="I398">
        <v>3</v>
      </c>
      <c r="J398" t="s">
        <v>17</v>
      </c>
    </row>
    <row r="399" spans="1:10" x14ac:dyDescent="0.3">
      <c r="A399" t="s">
        <v>19</v>
      </c>
      <c r="B399" t="s">
        <v>367</v>
      </c>
      <c r="C399">
        <v>5.2999999999999999E-2</v>
      </c>
      <c r="E399" t="s">
        <v>17</v>
      </c>
      <c r="F399" t="s">
        <v>19</v>
      </c>
      <c r="G399" t="s">
        <v>19</v>
      </c>
      <c r="H399" t="s">
        <v>19</v>
      </c>
      <c r="I399" t="s">
        <v>19</v>
      </c>
      <c r="J399" t="s">
        <v>19</v>
      </c>
    </row>
    <row r="400" spans="1:10" x14ac:dyDescent="0.3">
      <c r="A400">
        <v>75</v>
      </c>
      <c r="B400" t="s">
        <v>344</v>
      </c>
      <c r="C400">
        <v>3.9E-2</v>
      </c>
      <c r="D400" t="s">
        <v>51</v>
      </c>
      <c r="E400" t="s">
        <v>17</v>
      </c>
      <c r="F400" t="s">
        <v>17</v>
      </c>
      <c r="G400" t="s">
        <v>17</v>
      </c>
      <c r="H400" t="s">
        <v>17</v>
      </c>
      <c r="I400">
        <v>9</v>
      </c>
      <c r="J400" t="s">
        <v>17</v>
      </c>
    </row>
    <row r="401" spans="1:10" x14ac:dyDescent="0.3">
      <c r="A401" t="s">
        <v>19</v>
      </c>
      <c r="B401" t="s">
        <v>368</v>
      </c>
      <c r="C401">
        <v>3.9E-2</v>
      </c>
      <c r="D401" t="s">
        <v>51</v>
      </c>
      <c r="E401" t="s">
        <v>17</v>
      </c>
      <c r="F401" t="s">
        <v>19</v>
      </c>
      <c r="G401" t="s">
        <v>19</v>
      </c>
      <c r="H401" t="s">
        <v>19</v>
      </c>
      <c r="I401" t="s">
        <v>19</v>
      </c>
      <c r="J401" t="s">
        <v>19</v>
      </c>
    </row>
    <row r="402" spans="1:10" x14ac:dyDescent="0.3">
      <c r="A402">
        <v>76</v>
      </c>
      <c r="B402" t="s">
        <v>345</v>
      </c>
      <c r="C402">
        <v>3.7999999999999999E-2</v>
      </c>
      <c r="D402" t="s">
        <v>51</v>
      </c>
      <c r="E402" t="s">
        <v>17</v>
      </c>
      <c r="F402" t="s">
        <v>17</v>
      </c>
      <c r="G402" t="s">
        <v>17</v>
      </c>
      <c r="H402" t="s">
        <v>17</v>
      </c>
      <c r="I402">
        <v>27</v>
      </c>
      <c r="J402" t="s">
        <v>17</v>
      </c>
    </row>
    <row r="403" spans="1:10" x14ac:dyDescent="0.3">
      <c r="A403" t="s">
        <v>19</v>
      </c>
      <c r="B403" t="s">
        <v>369</v>
      </c>
      <c r="C403">
        <v>3.9E-2</v>
      </c>
      <c r="D403" t="s">
        <v>51</v>
      </c>
      <c r="E403" t="s">
        <v>17</v>
      </c>
      <c r="F403" t="s">
        <v>19</v>
      </c>
      <c r="G403" t="s">
        <v>19</v>
      </c>
      <c r="H403" t="s">
        <v>19</v>
      </c>
      <c r="I403" t="s">
        <v>19</v>
      </c>
      <c r="J403" t="s">
        <v>19</v>
      </c>
    </row>
    <row r="404" spans="1:10" x14ac:dyDescent="0.3">
      <c r="A404">
        <v>77</v>
      </c>
      <c r="B404" t="s">
        <v>346</v>
      </c>
      <c r="C404">
        <v>3.9E-2</v>
      </c>
      <c r="D404" t="s">
        <v>51</v>
      </c>
      <c r="E404" t="s">
        <v>17</v>
      </c>
      <c r="F404" t="s">
        <v>17</v>
      </c>
      <c r="G404" t="s">
        <v>17</v>
      </c>
      <c r="H404" t="s">
        <v>17</v>
      </c>
      <c r="I404">
        <v>81</v>
      </c>
      <c r="J404" t="s">
        <v>17</v>
      </c>
    </row>
    <row r="405" spans="1:10" x14ac:dyDescent="0.3">
      <c r="A405" t="s">
        <v>19</v>
      </c>
      <c r="B405" t="s">
        <v>370</v>
      </c>
      <c r="C405">
        <v>0.04</v>
      </c>
      <c r="D405" t="s">
        <v>51</v>
      </c>
      <c r="E405" t="s">
        <v>17</v>
      </c>
      <c r="F405" t="s">
        <v>19</v>
      </c>
      <c r="G405" t="s">
        <v>19</v>
      </c>
      <c r="H405" t="s">
        <v>19</v>
      </c>
      <c r="I405" t="s">
        <v>19</v>
      </c>
      <c r="J405" t="s">
        <v>19</v>
      </c>
    </row>
    <row r="406" spans="1:10" x14ac:dyDescent="0.3">
      <c r="A406">
        <v>78</v>
      </c>
      <c r="B406" t="s">
        <v>347</v>
      </c>
      <c r="C406">
        <v>3.7999999999999999E-2</v>
      </c>
      <c r="D406" t="s">
        <v>51</v>
      </c>
      <c r="E406" t="s">
        <v>17</v>
      </c>
      <c r="F406" t="s">
        <v>17</v>
      </c>
      <c r="G406" t="s">
        <v>17</v>
      </c>
      <c r="H406" t="s">
        <v>17</v>
      </c>
      <c r="I406">
        <v>243</v>
      </c>
      <c r="J406" t="s">
        <v>17</v>
      </c>
    </row>
    <row r="407" spans="1:10" x14ac:dyDescent="0.3">
      <c r="A407" t="s">
        <v>19</v>
      </c>
      <c r="B407" t="s">
        <v>371</v>
      </c>
      <c r="C407">
        <v>3.9E-2</v>
      </c>
      <c r="D407" t="s">
        <v>51</v>
      </c>
      <c r="E407" t="s">
        <v>17</v>
      </c>
      <c r="F407" t="s">
        <v>19</v>
      </c>
      <c r="G407" t="s">
        <v>19</v>
      </c>
      <c r="H407" t="s">
        <v>19</v>
      </c>
      <c r="I407" t="s">
        <v>19</v>
      </c>
      <c r="J407" t="s">
        <v>19</v>
      </c>
    </row>
    <row r="408" spans="1:10" x14ac:dyDescent="0.3">
      <c r="A408">
        <v>79</v>
      </c>
      <c r="B408" t="s">
        <v>348</v>
      </c>
      <c r="C408">
        <v>3.9E-2</v>
      </c>
      <c r="D408" t="s">
        <v>51</v>
      </c>
      <c r="E408" t="s">
        <v>17</v>
      </c>
      <c r="F408">
        <v>1E-3</v>
      </c>
      <c r="G408">
        <v>0</v>
      </c>
      <c r="H408">
        <v>0</v>
      </c>
      <c r="I408">
        <v>729</v>
      </c>
      <c r="J408">
        <v>0.80600000000000005</v>
      </c>
    </row>
    <row r="409" spans="1:10" x14ac:dyDescent="0.3">
      <c r="A409" t="s">
        <v>19</v>
      </c>
      <c r="B409" t="s">
        <v>372</v>
      </c>
      <c r="C409">
        <v>6.0999999999999999E-2</v>
      </c>
      <c r="E409">
        <v>1E-3</v>
      </c>
      <c r="F409" t="s">
        <v>19</v>
      </c>
      <c r="G409" t="s">
        <v>19</v>
      </c>
      <c r="H409" t="s">
        <v>19</v>
      </c>
      <c r="I409" t="s">
        <v>19</v>
      </c>
      <c r="J409" t="s">
        <v>19</v>
      </c>
    </row>
    <row r="410" spans="1:10" x14ac:dyDescent="0.3">
      <c r="A410">
        <v>80</v>
      </c>
      <c r="B410" t="s">
        <v>349</v>
      </c>
      <c r="C410">
        <v>3.7999999999999999E-2</v>
      </c>
      <c r="D410" t="s">
        <v>51</v>
      </c>
      <c r="E410" t="s">
        <v>17</v>
      </c>
      <c r="F410" t="s">
        <v>17</v>
      </c>
      <c r="G410" t="s">
        <v>17</v>
      </c>
      <c r="H410" t="s">
        <v>17</v>
      </c>
      <c r="I410">
        <v>2187</v>
      </c>
      <c r="J410" t="s">
        <v>17</v>
      </c>
    </row>
    <row r="411" spans="1:10" x14ac:dyDescent="0.3">
      <c r="A411" t="s">
        <v>19</v>
      </c>
      <c r="B411" t="s">
        <v>373</v>
      </c>
      <c r="C411">
        <v>4.4999999999999998E-2</v>
      </c>
      <c r="D411" t="s">
        <v>51</v>
      </c>
      <c r="E411" t="s">
        <v>17</v>
      </c>
      <c r="F411" t="s">
        <v>19</v>
      </c>
      <c r="G411" t="s">
        <v>19</v>
      </c>
      <c r="H411" t="s">
        <v>19</v>
      </c>
      <c r="I411" t="s">
        <v>19</v>
      </c>
      <c r="J411" t="s">
        <v>19</v>
      </c>
    </row>
    <row r="412" spans="1:10" x14ac:dyDescent="0.3">
      <c r="A412">
        <v>81</v>
      </c>
      <c r="B412" t="s">
        <v>350</v>
      </c>
      <c r="C412">
        <v>3.9E-2</v>
      </c>
      <c r="D412" t="s">
        <v>51</v>
      </c>
      <c r="E412" t="s">
        <v>17</v>
      </c>
      <c r="F412" t="s">
        <v>17</v>
      </c>
      <c r="G412" t="s">
        <v>17</v>
      </c>
      <c r="H412" t="s">
        <v>17</v>
      </c>
      <c r="I412">
        <v>6561</v>
      </c>
      <c r="J412" t="s">
        <v>17</v>
      </c>
    </row>
    <row r="413" spans="1:10" x14ac:dyDescent="0.3">
      <c r="A413" t="s">
        <v>19</v>
      </c>
      <c r="B413" t="s">
        <v>374</v>
      </c>
      <c r="C413">
        <v>0.04</v>
      </c>
      <c r="D413" t="s">
        <v>51</v>
      </c>
      <c r="E413" t="s">
        <v>17</v>
      </c>
      <c r="F413" t="s">
        <v>19</v>
      </c>
      <c r="G413" t="s">
        <v>19</v>
      </c>
      <c r="H413" t="s">
        <v>19</v>
      </c>
      <c r="I413" t="s">
        <v>19</v>
      </c>
      <c r="J413" t="s">
        <v>19</v>
      </c>
    </row>
    <row r="414" spans="1:10" x14ac:dyDescent="0.3">
      <c r="A414">
        <v>82</v>
      </c>
      <c r="B414" t="s">
        <v>351</v>
      </c>
      <c r="C414">
        <v>3.9E-2</v>
      </c>
      <c r="D414" t="s">
        <v>51</v>
      </c>
      <c r="E414" t="s">
        <v>17</v>
      </c>
      <c r="F414" t="s">
        <v>17</v>
      </c>
      <c r="G414" t="s">
        <v>17</v>
      </c>
      <c r="H414" t="s">
        <v>17</v>
      </c>
      <c r="I414">
        <v>19683</v>
      </c>
      <c r="J414" t="s">
        <v>17</v>
      </c>
    </row>
    <row r="415" spans="1:10" x14ac:dyDescent="0.3">
      <c r="A415" t="s">
        <v>19</v>
      </c>
      <c r="B415" t="s">
        <v>375</v>
      </c>
      <c r="C415">
        <v>5.3999999999999999E-2</v>
      </c>
      <c r="E415" t="s">
        <v>17</v>
      </c>
      <c r="F415" t="s">
        <v>19</v>
      </c>
      <c r="G415" t="s">
        <v>19</v>
      </c>
      <c r="H415" t="s">
        <v>19</v>
      </c>
      <c r="I415" t="s">
        <v>19</v>
      </c>
      <c r="J415" t="s">
        <v>19</v>
      </c>
    </row>
    <row r="416" spans="1:10" x14ac:dyDescent="0.3">
      <c r="A416">
        <v>83</v>
      </c>
      <c r="B416" t="s">
        <v>352</v>
      </c>
      <c r="C416">
        <v>3.9E-2</v>
      </c>
      <c r="D416" t="s">
        <v>51</v>
      </c>
      <c r="E416" t="s">
        <v>17</v>
      </c>
      <c r="F416" t="s">
        <v>17</v>
      </c>
      <c r="G416" t="s">
        <v>17</v>
      </c>
      <c r="H416" t="s">
        <v>17</v>
      </c>
      <c r="I416">
        <v>59049</v>
      </c>
      <c r="J416" t="s">
        <v>17</v>
      </c>
    </row>
    <row r="417" spans="1:10" x14ac:dyDescent="0.3">
      <c r="A417" t="s">
        <v>19</v>
      </c>
      <c r="B417" t="s">
        <v>376</v>
      </c>
      <c r="C417">
        <v>0.04</v>
      </c>
      <c r="D417" t="s">
        <v>51</v>
      </c>
      <c r="E417" t="s">
        <v>17</v>
      </c>
      <c r="F417" t="s">
        <v>19</v>
      </c>
      <c r="G417" t="s">
        <v>19</v>
      </c>
      <c r="H417" t="s">
        <v>19</v>
      </c>
      <c r="I417" t="s">
        <v>19</v>
      </c>
      <c r="J417" t="s">
        <v>19</v>
      </c>
    </row>
    <row r="418" spans="1:10" x14ac:dyDescent="0.3">
      <c r="A418">
        <v>84</v>
      </c>
      <c r="B418" t="s">
        <v>353</v>
      </c>
      <c r="C418">
        <v>3.9E-2</v>
      </c>
      <c r="D418" t="s">
        <v>51</v>
      </c>
      <c r="E418" t="s">
        <v>17</v>
      </c>
      <c r="F418" t="s">
        <v>17</v>
      </c>
      <c r="G418" t="s">
        <v>17</v>
      </c>
      <c r="H418" t="s">
        <v>17</v>
      </c>
      <c r="I418">
        <v>177147</v>
      </c>
      <c r="J418" t="s">
        <v>17</v>
      </c>
    </row>
    <row r="419" spans="1:10" x14ac:dyDescent="0.3">
      <c r="A419" t="s">
        <v>19</v>
      </c>
      <c r="B419" t="s">
        <v>377</v>
      </c>
      <c r="C419">
        <v>0.04</v>
      </c>
      <c r="D419" t="s">
        <v>51</v>
      </c>
      <c r="E419" t="s">
        <v>17</v>
      </c>
      <c r="F419" t="s">
        <v>19</v>
      </c>
      <c r="G419" t="s">
        <v>19</v>
      </c>
      <c r="H419" t="s">
        <v>19</v>
      </c>
      <c r="I419" t="s">
        <v>19</v>
      </c>
      <c r="J419" t="s">
        <v>19</v>
      </c>
    </row>
    <row r="420" spans="1:10" x14ac:dyDescent="0.3">
      <c r="A420" t="s">
        <v>43</v>
      </c>
    </row>
    <row r="421" spans="1:10" x14ac:dyDescent="0.3">
      <c r="A421" t="s">
        <v>390</v>
      </c>
      <c r="B421" t="s">
        <v>391</v>
      </c>
      <c r="D421" t="s">
        <v>19</v>
      </c>
    </row>
    <row r="422" spans="1:10" x14ac:dyDescent="0.3">
      <c r="A422" t="s">
        <v>53</v>
      </c>
      <c r="B422" t="s">
        <v>417</v>
      </c>
      <c r="C422">
        <v>162.96</v>
      </c>
      <c r="D422" t="s">
        <v>418</v>
      </c>
    </row>
    <row r="423" spans="1:10" x14ac:dyDescent="0.3">
      <c r="A423" t="s">
        <v>50</v>
      </c>
    </row>
    <row r="424" spans="1:10" x14ac:dyDescent="0.3">
      <c r="A424" t="s">
        <v>606</v>
      </c>
    </row>
  </sheetData>
  <conditionalFormatting sqref="D5:AC5 D4:P4 R4:AC4 D8:AC8 D7:P7 R7:AC7 D11:AC11 D10:P10 R10:AC10 D14:AC14 D13:P13 R13:AC13 D16:AC17 D19:AC20 P18:AC18 D22:AC23 P21:AC21 D25:AC25 P24:AC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03" priority="11" operator="greaterThan">
      <formula>20</formula>
    </cfRule>
  </conditionalFormatting>
  <conditionalFormatting sqref="R6:AC6">
    <cfRule type="cellIs" dxfId="102" priority="10" operator="greaterThan">
      <formula>20</formula>
    </cfRule>
  </conditionalFormatting>
  <conditionalFormatting sqref="D9:O9">
    <cfRule type="cellIs" dxfId="101" priority="9" operator="greaterThan">
      <formula>20</formula>
    </cfRule>
  </conditionalFormatting>
  <conditionalFormatting sqref="R9:AC9">
    <cfRule type="cellIs" dxfId="100" priority="8" operator="greaterThan">
      <formula>20</formula>
    </cfRule>
  </conditionalFormatting>
  <conditionalFormatting sqref="D12:O12">
    <cfRule type="cellIs" dxfId="99" priority="7" operator="greaterThan">
      <formula>20</formula>
    </cfRule>
  </conditionalFormatting>
  <conditionalFormatting sqref="R12:AC12">
    <cfRule type="cellIs" dxfId="98" priority="6" operator="greaterThan">
      <formula>20</formula>
    </cfRule>
  </conditionalFormatting>
  <conditionalFormatting sqref="D15:O15">
    <cfRule type="cellIs" dxfId="97" priority="5" operator="greaterThan">
      <formula>20</formula>
    </cfRule>
  </conditionalFormatting>
  <conditionalFormatting sqref="R15:AC15">
    <cfRule type="cellIs" dxfId="96" priority="4" operator="greaterThan">
      <formula>20</formula>
    </cfRule>
  </conditionalFormatting>
  <conditionalFormatting sqref="D18:O18">
    <cfRule type="cellIs" dxfId="95" priority="3" operator="greaterThan">
      <formula>20</formula>
    </cfRule>
  </conditionalFormatting>
  <conditionalFormatting sqref="D21:O21">
    <cfRule type="cellIs" dxfId="94" priority="2" operator="greaterThan">
      <formula>20</formula>
    </cfRule>
  </conditionalFormatting>
  <conditionalFormatting sqref="D24:O24">
    <cfRule type="cellIs" dxfId="93" priority="1" operator="greaterThan">
      <formula>20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23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</cols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1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</row>
    <row r="4" spans="1:19" x14ac:dyDescent="0.3">
      <c r="B4">
        <v>29.5</v>
      </c>
      <c r="C4" s="1" t="s">
        <v>608</v>
      </c>
      <c r="D4">
        <v>4.5699999999999998E-2</v>
      </c>
      <c r="E4">
        <v>4.4499999999999998E-2</v>
      </c>
      <c r="F4">
        <v>4.3999999999999997E-2</v>
      </c>
      <c r="G4">
        <v>4.8599999999999997E-2</v>
      </c>
      <c r="H4">
        <v>4.6899999999999997E-2</v>
      </c>
      <c r="I4">
        <v>4.41E-2</v>
      </c>
      <c r="J4">
        <v>4.87E-2</v>
      </c>
      <c r="K4">
        <v>5.2200000000000003E-2</v>
      </c>
      <c r="L4">
        <v>4.4999999999999998E-2</v>
      </c>
      <c r="M4">
        <v>4.2900000000000001E-2</v>
      </c>
      <c r="N4">
        <v>4.3799999999999999E-2</v>
      </c>
      <c r="O4">
        <v>4.2099999999999999E-2</v>
      </c>
    </row>
    <row r="5" spans="1:19" x14ac:dyDescent="0.3">
      <c r="C5" s="1"/>
      <c r="D5">
        <v>4.3299999999999998E-2</v>
      </c>
      <c r="E5">
        <v>4.7500000000000001E-2</v>
      </c>
      <c r="F5">
        <v>4.2900000000000001E-2</v>
      </c>
      <c r="G5">
        <v>4.2299999999999997E-2</v>
      </c>
      <c r="H5">
        <v>4.1700000000000001E-2</v>
      </c>
      <c r="I5">
        <v>4.2700000000000002E-2</v>
      </c>
      <c r="J5">
        <v>4.1599999999999998E-2</v>
      </c>
      <c r="K5">
        <v>4.3299999999999998E-2</v>
      </c>
      <c r="L5">
        <v>4.4400000000000002E-2</v>
      </c>
      <c r="M5">
        <v>4.2099999999999999E-2</v>
      </c>
      <c r="N5">
        <v>5.2499999999999998E-2</v>
      </c>
      <c r="O5">
        <v>4.3099999999999999E-2</v>
      </c>
    </row>
    <row r="6" spans="1:19" x14ac:dyDescent="0.3">
      <c r="C6" s="18" t="s">
        <v>475</v>
      </c>
      <c r="D6" s="10">
        <f>_xlfn.STDEV.S(D4:D5)/AVERAGE(D4:D5)*100</f>
        <v>3.8136096063993561</v>
      </c>
      <c r="E6" s="10">
        <f>_xlfn.STDEV.S(E4:E5)/AVERAGE(E4:E5)*100</f>
        <v>4.6115659642600972</v>
      </c>
      <c r="F6" s="10">
        <f t="shared" ref="F6:O6" si="0">_xlfn.STDEV.S(F4:F5)/AVERAGE(F4:F5)*100</f>
        <v>1.7901437498393558</v>
      </c>
      <c r="G6" s="10">
        <f>_xlfn.STDEV.S(G4:G5)/AVERAGE(G4:G5)*100</f>
        <v>9.8014801352590748</v>
      </c>
      <c r="H6" s="10">
        <f t="shared" si="0"/>
        <v>8.3001247453048403</v>
      </c>
      <c r="I6" s="10">
        <f t="shared" si="0"/>
        <v>2.2809896167307957</v>
      </c>
      <c r="J6" s="10">
        <f t="shared" si="0"/>
        <v>11.119508629954572</v>
      </c>
      <c r="K6" s="10">
        <f t="shared" si="0"/>
        <v>13.179581890178587</v>
      </c>
      <c r="L6" s="10">
        <f t="shared" si="0"/>
        <v>0.94913661904233981</v>
      </c>
      <c r="M6" s="10">
        <f t="shared" si="0"/>
        <v>1.3310245292923284</v>
      </c>
      <c r="N6" s="10">
        <f t="shared" si="0"/>
        <v>12.776384208355065</v>
      </c>
      <c r="O6" s="10">
        <f t="shared" si="0"/>
        <v>1.6598750732078595</v>
      </c>
    </row>
    <row r="7" spans="1:19" x14ac:dyDescent="0.3">
      <c r="C7" s="1" t="s">
        <v>488</v>
      </c>
      <c r="D7">
        <v>2.8431999999999999</v>
      </c>
      <c r="E7">
        <v>1.3895999999999999</v>
      </c>
      <c r="F7">
        <v>0.38159999999999999</v>
      </c>
      <c r="G7">
        <v>0.13550000000000001</v>
      </c>
      <c r="H7">
        <v>7.46E-2</v>
      </c>
      <c r="I7">
        <v>5.6399999999999999E-2</v>
      </c>
      <c r="J7">
        <v>4.53E-2</v>
      </c>
      <c r="K7">
        <v>4.4400000000000002E-2</v>
      </c>
      <c r="L7">
        <v>4.6699999999999998E-2</v>
      </c>
      <c r="M7">
        <v>4.3499999999999997E-2</v>
      </c>
      <c r="N7">
        <v>4.2900000000000001E-2</v>
      </c>
      <c r="O7">
        <v>4.53E-2</v>
      </c>
      <c r="Q7" s="19"/>
    </row>
    <row r="8" spans="1:19" x14ac:dyDescent="0.3">
      <c r="C8" s="1"/>
      <c r="D8">
        <v>2.8759000000000001</v>
      </c>
      <c r="E8">
        <v>1.3815999999999999</v>
      </c>
      <c r="F8">
        <v>0.37090000000000001</v>
      </c>
      <c r="G8">
        <v>0.12820000000000001</v>
      </c>
      <c r="H8">
        <v>7.3499999999999996E-2</v>
      </c>
      <c r="I8">
        <v>5.5300000000000002E-2</v>
      </c>
      <c r="J8">
        <v>4.6100000000000002E-2</v>
      </c>
      <c r="K8">
        <v>4.3799999999999999E-2</v>
      </c>
      <c r="L8">
        <v>4.2500000000000003E-2</v>
      </c>
      <c r="M8">
        <v>4.24E-2</v>
      </c>
      <c r="N8">
        <v>4.2799999999999998E-2</v>
      </c>
      <c r="O8">
        <v>4.36E-2</v>
      </c>
      <c r="Q8" s="19"/>
    </row>
    <row r="9" spans="1:19" x14ac:dyDescent="0.3">
      <c r="C9" s="18" t="s">
        <v>475</v>
      </c>
      <c r="D9" s="10">
        <f>_xlfn.STDEV.S(D7:D8)/AVERAGE(D7:D8)*100</f>
        <v>0.80860246349251552</v>
      </c>
      <c r="E9" s="10">
        <f>_xlfn.STDEV.S(E7:E8)/AVERAGE(E7:E8)*100</f>
        <v>0.40826026627398859</v>
      </c>
      <c r="F9" s="10">
        <f t="shared" ref="F9:O9" si="1">_xlfn.STDEV.S(F7:F8)/AVERAGE(F7:F8)*100</f>
        <v>2.0109083212481194</v>
      </c>
      <c r="G9" s="10">
        <f>_xlfn.STDEV.S(G7:G8)/AVERAGE(G7:G8)*100</f>
        <v>3.9149635970131187</v>
      </c>
      <c r="H9" s="10">
        <f t="shared" si="1"/>
        <v>1.050394948420263</v>
      </c>
      <c r="I9" s="10">
        <f t="shared" si="1"/>
        <v>1.3926901688544318</v>
      </c>
      <c r="J9" s="10">
        <f t="shared" si="1"/>
        <v>1.2378236869786423</v>
      </c>
      <c r="K9" s="10">
        <f t="shared" si="1"/>
        <v>0.96205004243068215</v>
      </c>
      <c r="L9" s="10">
        <f t="shared" si="1"/>
        <v>6.6588530963755526</v>
      </c>
      <c r="M9" s="10">
        <f t="shared" si="1"/>
        <v>1.8109836072298022</v>
      </c>
      <c r="N9" s="10">
        <f t="shared" si="1"/>
        <v>0.16501908545777544</v>
      </c>
      <c r="O9" s="10">
        <f t="shared" si="1"/>
        <v>2.7043453948641862</v>
      </c>
    </row>
    <row r="10" spans="1:19" x14ac:dyDescent="0.3">
      <c r="C10" s="1" t="s">
        <v>512</v>
      </c>
      <c r="D10">
        <v>3.6815000000000002</v>
      </c>
      <c r="E10">
        <v>3.6118000000000001</v>
      </c>
      <c r="F10">
        <v>3.4891999999999999</v>
      </c>
      <c r="G10">
        <v>2.5783</v>
      </c>
      <c r="H10">
        <v>1.4487000000000001</v>
      </c>
      <c r="I10">
        <v>0.44230000000000003</v>
      </c>
      <c r="J10">
        <v>0.1414</v>
      </c>
      <c r="K10">
        <v>6.8699999999999997E-2</v>
      </c>
      <c r="L10">
        <v>4.99E-2</v>
      </c>
      <c r="M10">
        <v>4.4600000000000001E-2</v>
      </c>
      <c r="N10">
        <v>4.2200000000000001E-2</v>
      </c>
      <c r="O10">
        <v>4.2099999999999999E-2</v>
      </c>
      <c r="Q10" s="19"/>
      <c r="S10" s="19"/>
    </row>
    <row r="11" spans="1:19" x14ac:dyDescent="0.3">
      <c r="C11" s="1"/>
      <c r="D11">
        <v>3.5226999999999999</v>
      </c>
      <c r="E11">
        <v>3.3580999999999999</v>
      </c>
      <c r="F11">
        <v>3.4641000000000002</v>
      </c>
      <c r="G11">
        <v>2.7372000000000001</v>
      </c>
      <c r="H11">
        <v>1.4016999999999999</v>
      </c>
      <c r="I11">
        <v>0.47470000000000001</v>
      </c>
      <c r="J11">
        <v>0.12859999999999999</v>
      </c>
      <c r="K11">
        <v>6.8199999999999997E-2</v>
      </c>
      <c r="L11">
        <v>4.9500000000000002E-2</v>
      </c>
      <c r="M11">
        <v>4.4400000000000002E-2</v>
      </c>
      <c r="N11">
        <v>4.2299999999999997E-2</v>
      </c>
      <c r="O11">
        <v>4.24E-2</v>
      </c>
      <c r="Q11" s="19"/>
      <c r="S11" s="19"/>
    </row>
    <row r="12" spans="1:19" x14ac:dyDescent="0.3">
      <c r="C12" s="18" t="s">
        <v>475</v>
      </c>
      <c r="D12" s="10">
        <f>_xlfn.STDEV.S(D10:D11)/AVERAGE(D10:D11)*100</f>
        <v>3.1173081494801349</v>
      </c>
      <c r="E12" s="10">
        <f>_xlfn.STDEV.S(E10:E11)/AVERAGE(E10:E11)*100</f>
        <v>5.1476489013336568</v>
      </c>
      <c r="F12" s="10">
        <f t="shared" ref="F12:O12" si="2">_xlfn.STDEV.S(F10:F11)/AVERAGE(F10:F11)*100</f>
        <v>0.51050235737799643</v>
      </c>
      <c r="G12" s="10">
        <f>_xlfn.STDEV.S(G10:G11)/AVERAGE(G10:G11)*100</f>
        <v>4.2276085986470671</v>
      </c>
      <c r="H12" s="10">
        <f t="shared" si="2"/>
        <v>2.3318845576598264</v>
      </c>
      <c r="I12" s="10">
        <f t="shared" si="2"/>
        <v>4.9967851058765822</v>
      </c>
      <c r="J12" s="10">
        <f t="shared" si="2"/>
        <v>6.7044198512502318</v>
      </c>
      <c r="K12" s="10">
        <f t="shared" si="2"/>
        <v>0.51651335367899798</v>
      </c>
      <c r="L12" s="10">
        <f t="shared" si="2"/>
        <v>0.5691000250998336</v>
      </c>
      <c r="M12" s="10">
        <f t="shared" si="2"/>
        <v>0.31780080053327786</v>
      </c>
      <c r="N12" s="10">
        <f t="shared" si="2"/>
        <v>0.16736255176012277</v>
      </c>
      <c r="O12" s="10">
        <f t="shared" si="2"/>
        <v>0.50208765528039156</v>
      </c>
    </row>
    <row r="13" spans="1:19" x14ac:dyDescent="0.3">
      <c r="C13" s="1" t="s">
        <v>535</v>
      </c>
      <c r="D13">
        <v>0.1472</v>
      </c>
      <c r="E13">
        <v>7.3499999999999996E-2</v>
      </c>
      <c r="F13">
        <v>5.28E-2</v>
      </c>
      <c r="G13">
        <v>4.8899999999999999E-2</v>
      </c>
      <c r="H13">
        <v>4.8000000000000001E-2</v>
      </c>
      <c r="I13">
        <v>4.8300000000000003E-2</v>
      </c>
      <c r="J13">
        <v>4.6600000000000003E-2</v>
      </c>
      <c r="K13">
        <v>4.6800000000000001E-2</v>
      </c>
      <c r="L13">
        <v>4.4999999999999998E-2</v>
      </c>
      <c r="M13">
        <v>4.8800000000000003E-2</v>
      </c>
      <c r="N13">
        <v>7.85E-2</v>
      </c>
      <c r="O13">
        <v>5.3199999999999997E-2</v>
      </c>
      <c r="Q13" s="19"/>
    </row>
    <row r="14" spans="1:19" x14ac:dyDescent="0.3">
      <c r="C14" s="1"/>
      <c r="D14">
        <v>0.14749999999999999</v>
      </c>
      <c r="E14">
        <v>6.6299999999999998E-2</v>
      </c>
      <c r="F14">
        <v>5.2299999999999999E-2</v>
      </c>
      <c r="G14">
        <v>4.8000000000000001E-2</v>
      </c>
      <c r="H14">
        <v>4.6800000000000001E-2</v>
      </c>
      <c r="I14">
        <v>4.7500000000000001E-2</v>
      </c>
      <c r="J14">
        <v>4.4999999999999998E-2</v>
      </c>
      <c r="K14">
        <v>4.3099999999999999E-2</v>
      </c>
      <c r="L14">
        <v>4.6899999999999997E-2</v>
      </c>
      <c r="M14">
        <v>4.3799999999999999E-2</v>
      </c>
      <c r="N14">
        <v>4.4400000000000002E-2</v>
      </c>
      <c r="O14">
        <v>4.4200000000000003E-2</v>
      </c>
    </row>
    <row r="15" spans="1:19" x14ac:dyDescent="0.3">
      <c r="C15" s="18" t="s">
        <v>475</v>
      </c>
      <c r="D15" s="10">
        <f>_xlfn.STDEV.S(D13:D14)/AVERAGE(D13:D14)*100</f>
        <v>0.14396473319033631</v>
      </c>
      <c r="E15" s="10">
        <f>_xlfn.STDEV.S(E13:E14)/AVERAGE(E13:E14)*100</f>
        <v>7.2835033255266692</v>
      </c>
      <c r="F15" s="10">
        <f t="shared" ref="F15:O15" si="3">_xlfn.STDEV.S(F13:F14)/AVERAGE(F13:F14)*100</f>
        <v>0.67279427325075947</v>
      </c>
      <c r="G15" s="10">
        <f>_xlfn.STDEV.S(G13:G14)/AVERAGE(G13:G14)*100</f>
        <v>1.3135110486437387</v>
      </c>
      <c r="H15" s="10">
        <f t="shared" si="3"/>
        <v>1.7901437498393606</v>
      </c>
      <c r="I15" s="10">
        <f t="shared" si="3"/>
        <v>1.1809716596017528</v>
      </c>
      <c r="J15" s="10">
        <f t="shared" si="3"/>
        <v>2.4702420303460242</v>
      </c>
      <c r="K15" s="10">
        <f t="shared" si="3"/>
        <v>5.8204562633820398</v>
      </c>
      <c r="L15" s="10">
        <f t="shared" si="3"/>
        <v>2.9238365272131439</v>
      </c>
      <c r="M15" s="10">
        <f t="shared" si="3"/>
        <v>7.6361423454270856</v>
      </c>
      <c r="N15" s="10">
        <f t="shared" si="3"/>
        <v>39.238960518244483</v>
      </c>
      <c r="O15" s="10">
        <f t="shared" si="3"/>
        <v>13.067681787841732</v>
      </c>
    </row>
    <row r="16" spans="1:19" x14ac:dyDescent="0.3">
      <c r="C16" s="1" t="s">
        <v>540</v>
      </c>
      <c r="D16">
        <v>3.6488999999999998</v>
      </c>
      <c r="E16">
        <v>3.4432</v>
      </c>
      <c r="F16">
        <v>3.4889000000000001</v>
      </c>
      <c r="G16">
        <v>2.3759999999999999</v>
      </c>
      <c r="H16">
        <v>1.0019</v>
      </c>
      <c r="I16">
        <v>0.2545</v>
      </c>
      <c r="J16">
        <v>8.7499999999999994E-2</v>
      </c>
      <c r="K16">
        <v>5.5199999999999999E-2</v>
      </c>
      <c r="L16">
        <v>4.5999999999999999E-2</v>
      </c>
      <c r="M16">
        <v>4.5699999999999998E-2</v>
      </c>
      <c r="N16">
        <v>4.3200000000000002E-2</v>
      </c>
      <c r="O16">
        <v>4.6800000000000001E-2</v>
      </c>
      <c r="Q16" s="19"/>
      <c r="S16" s="19"/>
    </row>
    <row r="17" spans="1:19" x14ac:dyDescent="0.3">
      <c r="C17" s="1"/>
      <c r="D17">
        <v>3.6560999999999999</v>
      </c>
      <c r="E17">
        <v>3.5215999999999998</v>
      </c>
      <c r="F17">
        <v>3.4477000000000002</v>
      </c>
      <c r="G17">
        <v>2.4350000000000001</v>
      </c>
      <c r="H17">
        <v>0.97130000000000005</v>
      </c>
      <c r="I17">
        <v>0.22509999999999999</v>
      </c>
      <c r="J17">
        <v>9.11E-2</v>
      </c>
      <c r="K17">
        <v>5.5100000000000003E-2</v>
      </c>
      <c r="L17">
        <v>4.6399999999999997E-2</v>
      </c>
      <c r="M17">
        <v>4.9599999999999998E-2</v>
      </c>
      <c r="N17">
        <v>4.2900000000000001E-2</v>
      </c>
      <c r="O17">
        <v>4.5999999999999999E-2</v>
      </c>
      <c r="Q17" s="19"/>
      <c r="S17" s="19"/>
    </row>
    <row r="18" spans="1:19" x14ac:dyDescent="0.3">
      <c r="C18" s="18" t="s">
        <v>475</v>
      </c>
      <c r="D18" s="10">
        <f>_xlfn.STDEV.S(D16:D17)/AVERAGE(D16:D17)*100</f>
        <v>0.13938860573698042</v>
      </c>
      <c r="E18" s="10">
        <f>_xlfn.STDEV.S(E16:E17)/AVERAGE(E16:E17)*100</f>
        <v>1.5919242948835626</v>
      </c>
      <c r="F18" s="10">
        <f t="shared" ref="F18:O18" si="4">_xlfn.STDEV.S(F16:F17)/AVERAGE(F16:F17)*100</f>
        <v>0.83997345630094544</v>
      </c>
      <c r="G18" s="10">
        <f>_xlfn.STDEV.S(G16:G17)/AVERAGE(G16:G17)*100</f>
        <v>1.7343296649347921</v>
      </c>
      <c r="H18" s="10">
        <f t="shared" si="4"/>
        <v>2.1931347561634227</v>
      </c>
      <c r="I18" s="10">
        <f t="shared" si="4"/>
        <v>8.6692824715948724</v>
      </c>
      <c r="J18" s="10">
        <f t="shared" si="4"/>
        <v>2.850598445992806</v>
      </c>
      <c r="K18" s="10">
        <f t="shared" si="4"/>
        <v>0.1282151915116081</v>
      </c>
      <c r="L18" s="10">
        <f t="shared" si="4"/>
        <v>0.61221366336497252</v>
      </c>
      <c r="M18" s="10">
        <f t="shared" si="4"/>
        <v>5.7874427001627193</v>
      </c>
      <c r="N18" s="10">
        <f t="shared" si="4"/>
        <v>0.49275733880595907</v>
      </c>
      <c r="O18" s="10">
        <f t="shared" si="4"/>
        <v>1.2191496227354301</v>
      </c>
    </row>
    <row r="19" spans="1:19" x14ac:dyDescent="0.3">
      <c r="C19" s="16" t="s">
        <v>400</v>
      </c>
      <c r="D19">
        <v>3.5508000000000002</v>
      </c>
      <c r="E19">
        <v>3.2275</v>
      </c>
      <c r="F19">
        <v>2.9988999999999999</v>
      </c>
      <c r="G19">
        <v>2.4003999999999999</v>
      </c>
      <c r="H19">
        <v>1.4380999999999999</v>
      </c>
      <c r="I19">
        <v>0.6492</v>
      </c>
      <c r="J19">
        <v>0.27900000000000003</v>
      </c>
      <c r="K19">
        <v>0.1308</v>
      </c>
      <c r="L19">
        <v>8.1299999999999997E-2</v>
      </c>
      <c r="M19">
        <v>5.6099999999999997E-2</v>
      </c>
      <c r="N19">
        <v>4.7699999999999999E-2</v>
      </c>
      <c r="O19">
        <v>5.8700000000000002E-2</v>
      </c>
    </row>
    <row r="20" spans="1:19" x14ac:dyDescent="0.3">
      <c r="C20" s="1"/>
      <c r="D20">
        <v>3.6335000000000002</v>
      </c>
      <c r="E20">
        <v>3.2873999999999999</v>
      </c>
      <c r="F20">
        <v>3.2063000000000001</v>
      </c>
      <c r="G20">
        <v>2.5026000000000002</v>
      </c>
      <c r="H20">
        <v>1.3592</v>
      </c>
      <c r="I20">
        <v>0.55959999999999999</v>
      </c>
      <c r="J20">
        <v>0.27750000000000002</v>
      </c>
      <c r="K20">
        <v>0.1206</v>
      </c>
      <c r="L20">
        <v>6.7799999999999999E-2</v>
      </c>
      <c r="M20">
        <v>5.3900000000000003E-2</v>
      </c>
      <c r="N20">
        <v>4.8599999999999997E-2</v>
      </c>
      <c r="O20">
        <v>4.5600000000000002E-2</v>
      </c>
    </row>
    <row r="21" spans="1:19" x14ac:dyDescent="0.3">
      <c r="C21" s="18" t="s">
        <v>475</v>
      </c>
      <c r="D21" s="10">
        <f>_xlfn.STDEV.S(D19:D20)/AVERAGE(D19:D20)*100</f>
        <v>1.6279312056603281</v>
      </c>
      <c r="E21" s="10">
        <f>_xlfn.STDEV.S(E19:E20)/AVERAGE(E19:E20)*100</f>
        <v>1.3002715680386219</v>
      </c>
      <c r="F21" s="10">
        <f t="shared" ref="F21:O21" si="5">_xlfn.STDEV.S(F19:F20)/AVERAGE(F19:F20)*100</f>
        <v>4.726808045448661</v>
      </c>
      <c r="G21" s="10">
        <f>_xlfn.STDEV.S(G19:G20)/AVERAGE(G19:G20)*100</f>
        <v>2.9478406297069286</v>
      </c>
      <c r="H21" s="10">
        <f t="shared" si="5"/>
        <v>3.9888982258333807</v>
      </c>
      <c r="I21" s="10">
        <f t="shared" si="5"/>
        <v>10.482588946776088</v>
      </c>
      <c r="J21" s="10">
        <f t="shared" si="5"/>
        <v>0.3811896394536648</v>
      </c>
      <c r="K21" s="10">
        <f t="shared" si="5"/>
        <v>5.7378593222774743</v>
      </c>
      <c r="L21" s="10">
        <f t="shared" si="5"/>
        <v>12.804750564746332</v>
      </c>
      <c r="M21" s="10">
        <f t="shared" si="5"/>
        <v>2.8284271247461823</v>
      </c>
      <c r="N21" s="10">
        <f t="shared" si="5"/>
        <v>1.3216949181056934</v>
      </c>
      <c r="O21" s="10">
        <f t="shared" si="5"/>
        <v>17.762413870649567</v>
      </c>
    </row>
    <row r="22" spans="1:19" x14ac:dyDescent="0.3">
      <c r="C22" s="1"/>
    </row>
    <row r="23" spans="1:19" x14ac:dyDescent="0.3">
      <c r="C23" s="1"/>
      <c r="D23" t="s">
        <v>12</v>
      </c>
      <c r="E23" t="s">
        <v>13</v>
      </c>
      <c r="F23" t="s">
        <v>14</v>
      </c>
      <c r="G23" t="s">
        <v>15</v>
      </c>
      <c r="H23" t="s">
        <v>16</v>
      </c>
    </row>
    <row r="24" spans="1:19" x14ac:dyDescent="0.3">
      <c r="C24" s="1"/>
      <c r="D24" t="s">
        <v>246</v>
      </c>
      <c r="E24">
        <v>3.5510000000000002</v>
      </c>
      <c r="F24">
        <v>3.5920000000000001</v>
      </c>
      <c r="G24">
        <v>5.8000000000000003E-2</v>
      </c>
      <c r="H24">
        <v>1.6</v>
      </c>
    </row>
    <row r="25" spans="1:19" x14ac:dyDescent="0.3">
      <c r="D25" t="s">
        <v>270</v>
      </c>
      <c r="E25">
        <v>3.6339999999999999</v>
      </c>
      <c r="F25" t="s">
        <v>19</v>
      </c>
      <c r="G25" t="s">
        <v>19</v>
      </c>
      <c r="H25" t="s">
        <v>19</v>
      </c>
    </row>
    <row r="26" spans="1:19" x14ac:dyDescent="0.3">
      <c r="A26" t="s">
        <v>8</v>
      </c>
      <c r="D26" t="s">
        <v>247</v>
      </c>
      <c r="E26">
        <v>3.2280000000000002</v>
      </c>
      <c r="F26">
        <v>3.2570000000000001</v>
      </c>
      <c r="G26">
        <v>4.2000000000000003E-2</v>
      </c>
      <c r="H26">
        <v>1.3</v>
      </c>
    </row>
    <row r="27" spans="1:19" x14ac:dyDescent="0.3">
      <c r="A27" t="s">
        <v>9</v>
      </c>
      <c r="D27" t="s">
        <v>271</v>
      </c>
      <c r="E27">
        <v>3.2869999999999999</v>
      </c>
      <c r="F27" t="s">
        <v>19</v>
      </c>
      <c r="G27" t="s">
        <v>19</v>
      </c>
      <c r="H27" t="s">
        <v>19</v>
      </c>
    </row>
    <row r="28" spans="1:19" x14ac:dyDescent="0.3">
      <c r="A28" t="s">
        <v>10</v>
      </c>
      <c r="B28" t="s">
        <v>413</v>
      </c>
      <c r="C28" t="s">
        <v>11</v>
      </c>
      <c r="D28" t="s">
        <v>248</v>
      </c>
      <c r="E28">
        <v>2.9990000000000001</v>
      </c>
      <c r="F28">
        <v>3.1030000000000002</v>
      </c>
      <c r="G28">
        <v>0.14699999999999999</v>
      </c>
      <c r="H28">
        <v>4.7</v>
      </c>
    </row>
    <row r="29" spans="1:19" x14ac:dyDescent="0.3">
      <c r="A29">
        <v>1</v>
      </c>
      <c r="B29">
        <v>100</v>
      </c>
      <c r="C29">
        <v>174.245</v>
      </c>
      <c r="D29" t="s">
        <v>272</v>
      </c>
      <c r="E29">
        <v>3.206</v>
      </c>
      <c r="F29" t="s">
        <v>19</v>
      </c>
      <c r="G29" t="s">
        <v>19</v>
      </c>
      <c r="H29" t="s">
        <v>19</v>
      </c>
    </row>
    <row r="30" spans="1:19" x14ac:dyDescent="0.3">
      <c r="A30" t="s">
        <v>19</v>
      </c>
      <c r="B30" t="s">
        <v>19</v>
      </c>
      <c r="C30" t="s">
        <v>17</v>
      </c>
      <c r="D30" t="s">
        <v>249</v>
      </c>
      <c r="E30">
        <v>2.4</v>
      </c>
      <c r="F30">
        <v>2.452</v>
      </c>
      <c r="G30">
        <v>7.1999999999999995E-2</v>
      </c>
      <c r="H30">
        <v>2.9</v>
      </c>
    </row>
    <row r="31" spans="1:19" x14ac:dyDescent="0.3">
      <c r="A31">
        <v>2</v>
      </c>
      <c r="B31">
        <v>33.332999999999998</v>
      </c>
      <c r="C31">
        <v>17.433</v>
      </c>
      <c r="D31" t="s">
        <v>273</v>
      </c>
      <c r="E31">
        <v>2.5030000000000001</v>
      </c>
      <c r="F31" t="s">
        <v>19</v>
      </c>
      <c r="G31" t="s">
        <v>19</v>
      </c>
      <c r="H31" t="s">
        <v>19</v>
      </c>
    </row>
    <row r="32" spans="1:19" x14ac:dyDescent="0.3">
      <c r="A32" t="s">
        <v>19</v>
      </c>
      <c r="B32" t="s">
        <v>19</v>
      </c>
      <c r="C32">
        <v>21.614000000000001</v>
      </c>
      <c r="D32" t="s">
        <v>250</v>
      </c>
      <c r="E32">
        <v>1.4379999999999999</v>
      </c>
      <c r="F32">
        <v>1.399</v>
      </c>
      <c r="G32">
        <v>5.6000000000000001E-2</v>
      </c>
      <c r="H32">
        <v>4</v>
      </c>
    </row>
    <row r="33" spans="1:8" x14ac:dyDescent="0.3">
      <c r="A33">
        <v>3</v>
      </c>
      <c r="B33">
        <v>11.111000000000001</v>
      </c>
      <c r="C33">
        <v>9.5220000000000002</v>
      </c>
      <c r="D33" t="s">
        <v>274</v>
      </c>
      <c r="E33">
        <v>1.359</v>
      </c>
      <c r="F33" t="s">
        <v>19</v>
      </c>
      <c r="G33" t="s">
        <v>19</v>
      </c>
      <c r="H33" t="s">
        <v>19</v>
      </c>
    </row>
    <row r="34" spans="1:8" x14ac:dyDescent="0.3">
      <c r="A34" t="s">
        <v>19</v>
      </c>
      <c r="B34" t="s">
        <v>19</v>
      </c>
      <c r="C34">
        <v>16.279</v>
      </c>
      <c r="D34" t="s">
        <v>251</v>
      </c>
      <c r="E34">
        <v>0.64900000000000002</v>
      </c>
      <c r="F34">
        <v>0.60399999999999998</v>
      </c>
      <c r="G34">
        <v>6.3E-2</v>
      </c>
      <c r="H34">
        <v>10.5</v>
      </c>
    </row>
    <row r="35" spans="1:8" x14ac:dyDescent="0.3">
      <c r="A35">
        <v>4</v>
      </c>
      <c r="B35">
        <v>3.7040000000000002</v>
      </c>
      <c r="C35">
        <v>3.645</v>
      </c>
      <c r="D35" t="s">
        <v>275</v>
      </c>
      <c r="E35">
        <v>0.56000000000000005</v>
      </c>
      <c r="F35" t="s">
        <v>19</v>
      </c>
      <c r="G35" t="s">
        <v>19</v>
      </c>
      <c r="H35" t="s">
        <v>19</v>
      </c>
    </row>
    <row r="36" spans="1:8" x14ac:dyDescent="0.3">
      <c r="A36" t="s">
        <v>19</v>
      </c>
      <c r="B36" t="s">
        <v>19</v>
      </c>
      <c r="C36">
        <v>4.1660000000000004</v>
      </c>
      <c r="D36" t="s">
        <v>252</v>
      </c>
      <c r="E36">
        <v>0.27900000000000003</v>
      </c>
      <c r="F36">
        <v>0.27800000000000002</v>
      </c>
      <c r="G36">
        <v>1E-3</v>
      </c>
      <c r="H36">
        <v>0.4</v>
      </c>
    </row>
    <row r="37" spans="1:8" x14ac:dyDescent="0.3">
      <c r="A37">
        <v>5</v>
      </c>
      <c r="B37">
        <v>1.2350000000000001</v>
      </c>
      <c r="C37">
        <v>1.24</v>
      </c>
      <c r="D37" t="s">
        <v>276</v>
      </c>
      <c r="E37">
        <v>0.27800000000000002</v>
      </c>
      <c r="F37" t="s">
        <v>19</v>
      </c>
      <c r="G37" t="s">
        <v>19</v>
      </c>
      <c r="H37" t="s">
        <v>19</v>
      </c>
    </row>
    <row r="38" spans="1:8" x14ac:dyDescent="0.3">
      <c r="A38" t="s">
        <v>19</v>
      </c>
      <c r="B38" t="s">
        <v>19</v>
      </c>
      <c r="C38">
        <v>1.1359999999999999</v>
      </c>
      <c r="D38" t="s">
        <v>253</v>
      </c>
      <c r="E38">
        <v>0.13100000000000001</v>
      </c>
      <c r="F38">
        <v>0.126</v>
      </c>
      <c r="G38">
        <v>7.0000000000000001E-3</v>
      </c>
      <c r="H38">
        <v>5.7</v>
      </c>
    </row>
    <row r="39" spans="1:8" x14ac:dyDescent="0.3">
      <c r="A39">
        <v>6</v>
      </c>
      <c r="B39">
        <v>0.41199999999999998</v>
      </c>
      <c r="C39">
        <v>0.439</v>
      </c>
      <c r="D39" t="s">
        <v>277</v>
      </c>
      <c r="E39">
        <v>0.121</v>
      </c>
      <c r="F39" t="s">
        <v>19</v>
      </c>
      <c r="G39" t="s">
        <v>19</v>
      </c>
      <c r="H39" t="s">
        <v>19</v>
      </c>
    </row>
    <row r="40" spans="1:8" x14ac:dyDescent="0.3">
      <c r="A40" t="s">
        <v>19</v>
      </c>
      <c r="B40" t="s">
        <v>19</v>
      </c>
      <c r="C40">
        <v>0.371</v>
      </c>
      <c r="D40" t="s">
        <v>254</v>
      </c>
      <c r="E40">
        <v>8.1000000000000003E-2</v>
      </c>
      <c r="F40">
        <v>7.4999999999999997E-2</v>
      </c>
      <c r="G40">
        <v>0.01</v>
      </c>
      <c r="H40">
        <v>12.8</v>
      </c>
    </row>
    <row r="41" spans="1:8" x14ac:dyDescent="0.3">
      <c r="A41">
        <v>7</v>
      </c>
      <c r="B41">
        <v>0.13700000000000001</v>
      </c>
      <c r="C41">
        <v>0.16900000000000001</v>
      </c>
      <c r="D41" t="s">
        <v>278</v>
      </c>
      <c r="E41">
        <v>6.8000000000000005E-2</v>
      </c>
      <c r="F41" t="s">
        <v>19</v>
      </c>
      <c r="G41" t="s">
        <v>19</v>
      </c>
      <c r="H41" t="s">
        <v>19</v>
      </c>
    </row>
    <row r="42" spans="1:8" x14ac:dyDescent="0.3">
      <c r="A42" t="s">
        <v>19</v>
      </c>
      <c r="B42" t="s">
        <v>19</v>
      </c>
      <c r="C42">
        <v>0.16800000000000001</v>
      </c>
      <c r="D42" t="s">
        <v>255</v>
      </c>
      <c r="E42">
        <v>5.6000000000000001E-2</v>
      </c>
      <c r="F42">
        <v>5.5E-2</v>
      </c>
      <c r="G42">
        <v>2E-3</v>
      </c>
      <c r="H42">
        <v>2.8</v>
      </c>
    </row>
    <row r="43" spans="1:8" x14ac:dyDescent="0.3">
      <c r="A43">
        <v>8</v>
      </c>
      <c r="B43">
        <v>4.5999999999999999E-2</v>
      </c>
      <c r="C43">
        <v>6.0999999999999999E-2</v>
      </c>
      <c r="D43" t="s">
        <v>279</v>
      </c>
      <c r="E43">
        <v>5.3999999999999999E-2</v>
      </c>
      <c r="F43" t="s">
        <v>19</v>
      </c>
      <c r="G43" t="s">
        <v>19</v>
      </c>
      <c r="H43" t="s">
        <v>19</v>
      </c>
    </row>
    <row r="44" spans="1:8" x14ac:dyDescent="0.3">
      <c r="A44" t="s">
        <v>19</v>
      </c>
      <c r="B44" t="s">
        <v>19</v>
      </c>
      <c r="C44">
        <v>5.3999999999999999E-2</v>
      </c>
      <c r="D44" t="s">
        <v>256</v>
      </c>
      <c r="E44">
        <v>4.8000000000000001E-2</v>
      </c>
      <c r="F44">
        <v>4.8000000000000001E-2</v>
      </c>
      <c r="G44">
        <v>1E-3</v>
      </c>
      <c r="H44">
        <v>1.3</v>
      </c>
    </row>
    <row r="45" spans="1:8" x14ac:dyDescent="0.3">
      <c r="A45">
        <v>9</v>
      </c>
      <c r="B45">
        <v>1.4999999999999999E-2</v>
      </c>
      <c r="C45">
        <v>0.02</v>
      </c>
      <c r="D45" t="s">
        <v>280</v>
      </c>
      <c r="E45">
        <v>4.9000000000000002E-2</v>
      </c>
      <c r="F45" t="s">
        <v>19</v>
      </c>
      <c r="G45" t="s">
        <v>19</v>
      </c>
      <c r="H45" t="s">
        <v>19</v>
      </c>
    </row>
    <row r="46" spans="1:8" x14ac:dyDescent="0.3">
      <c r="A46" t="s">
        <v>19</v>
      </c>
      <c r="B46" t="s">
        <v>19</v>
      </c>
      <c r="C46">
        <v>7.0000000000000001E-3</v>
      </c>
      <c r="D46" t="s">
        <v>257</v>
      </c>
      <c r="E46">
        <v>5.8999999999999997E-2</v>
      </c>
      <c r="F46">
        <v>5.1999999999999998E-2</v>
      </c>
      <c r="G46">
        <v>8.9999999999999993E-3</v>
      </c>
      <c r="H46">
        <v>17.8</v>
      </c>
    </row>
    <row r="47" spans="1:8" x14ac:dyDescent="0.3">
      <c r="A47">
        <v>10</v>
      </c>
      <c r="B47">
        <v>5.0000000000000001E-3</v>
      </c>
      <c r="C47" t="s">
        <v>17</v>
      </c>
      <c r="D47" t="s">
        <v>281</v>
      </c>
      <c r="E47">
        <v>4.5999999999999999E-2</v>
      </c>
      <c r="F47" t="s">
        <v>19</v>
      </c>
      <c r="G47" t="s">
        <v>19</v>
      </c>
      <c r="H47" t="s">
        <v>19</v>
      </c>
    </row>
    <row r="48" spans="1:8" x14ac:dyDescent="0.3">
      <c r="A48" t="s">
        <v>19</v>
      </c>
      <c r="B48" t="s">
        <v>19</v>
      </c>
      <c r="C48" t="s">
        <v>17</v>
      </c>
    </row>
    <row r="49" spans="1:10" x14ac:dyDescent="0.3">
      <c r="A49">
        <v>11</v>
      </c>
      <c r="B49">
        <v>2E-3</v>
      </c>
      <c r="C49" t="s">
        <v>17</v>
      </c>
      <c r="D49" t="s">
        <v>46</v>
      </c>
    </row>
    <row r="50" spans="1:10" x14ac:dyDescent="0.3">
      <c r="A50" t="s">
        <v>19</v>
      </c>
      <c r="B50" t="s">
        <v>19</v>
      </c>
      <c r="C50" t="s">
        <v>17</v>
      </c>
      <c r="D50" t="s">
        <v>49</v>
      </c>
    </row>
    <row r="51" spans="1:10" x14ac:dyDescent="0.3">
      <c r="A51">
        <v>12</v>
      </c>
      <c r="B51">
        <v>1E-3</v>
      </c>
      <c r="C51" t="s">
        <v>17</v>
      </c>
    </row>
    <row r="52" spans="1:10" x14ac:dyDescent="0.3">
      <c r="A52" t="s">
        <v>19</v>
      </c>
      <c r="B52" t="s">
        <v>19</v>
      </c>
      <c r="C52" t="s">
        <v>17</v>
      </c>
    </row>
    <row r="53" spans="1:10" x14ac:dyDescent="0.3">
      <c r="A53" t="s">
        <v>43</v>
      </c>
      <c r="D53" t="s">
        <v>51</v>
      </c>
      <c r="E53" t="s">
        <v>52</v>
      </c>
      <c r="F53" t="s">
        <v>53</v>
      </c>
      <c r="G53" t="s">
        <v>15</v>
      </c>
      <c r="H53" t="s">
        <v>16</v>
      </c>
      <c r="I53" t="s">
        <v>415</v>
      </c>
      <c r="J53" t="s">
        <v>416</v>
      </c>
    </row>
    <row r="54" spans="1:10" x14ac:dyDescent="0.3">
      <c r="A54" t="s">
        <v>44</v>
      </c>
      <c r="B54" t="s">
        <v>45</v>
      </c>
      <c r="C54">
        <v>4.8000000000000001E-2</v>
      </c>
      <c r="E54">
        <v>7.0229999999999997</v>
      </c>
      <c r="F54">
        <v>7.2370000000000001</v>
      </c>
      <c r="G54">
        <v>0.30299999999999999</v>
      </c>
      <c r="H54">
        <v>4.2</v>
      </c>
      <c r="I54">
        <v>1</v>
      </c>
      <c r="J54">
        <v>7.2370000000000001</v>
      </c>
    </row>
    <row r="55" spans="1:10" x14ac:dyDescent="0.3">
      <c r="A55" t="s">
        <v>47</v>
      </c>
      <c r="B55" t="s">
        <v>48</v>
      </c>
      <c r="C55">
        <v>3.5920000000000001</v>
      </c>
      <c r="E55">
        <v>7.452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</row>
    <row r="56" spans="1:10" x14ac:dyDescent="0.3">
      <c r="A56" t="s">
        <v>50</v>
      </c>
      <c r="E56">
        <v>1.175</v>
      </c>
      <c r="F56">
        <v>1.17</v>
      </c>
      <c r="G56">
        <v>7.0000000000000001E-3</v>
      </c>
      <c r="H56">
        <v>0.6</v>
      </c>
      <c r="I56">
        <v>3</v>
      </c>
      <c r="J56">
        <v>3.51</v>
      </c>
    </row>
    <row r="57" spans="1:10" x14ac:dyDescent="0.3">
      <c r="A57" t="s">
        <v>414</v>
      </c>
      <c r="E57">
        <v>1.165</v>
      </c>
      <c r="F57" t="s">
        <v>19</v>
      </c>
      <c r="G57" t="s">
        <v>19</v>
      </c>
      <c r="H57" t="s">
        <v>19</v>
      </c>
      <c r="I57" t="s">
        <v>19</v>
      </c>
      <c r="J57" t="s">
        <v>19</v>
      </c>
    </row>
    <row r="58" spans="1:10" x14ac:dyDescent="0.3">
      <c r="A58" t="s">
        <v>10</v>
      </c>
      <c r="B58" t="s">
        <v>12</v>
      </c>
      <c r="C58" t="s">
        <v>13</v>
      </c>
      <c r="E58">
        <v>0.24199999999999999</v>
      </c>
      <c r="F58">
        <v>0.23799999999999999</v>
      </c>
      <c r="G58">
        <v>5.0000000000000001E-3</v>
      </c>
      <c r="H58">
        <v>2.2999999999999998</v>
      </c>
      <c r="I58">
        <v>9</v>
      </c>
      <c r="J58">
        <v>2.1389999999999998</v>
      </c>
    </row>
    <row r="59" spans="1:10" x14ac:dyDescent="0.3">
      <c r="A59">
        <v>1</v>
      </c>
      <c r="B59" t="s">
        <v>54</v>
      </c>
      <c r="C59">
        <v>2.843</v>
      </c>
      <c r="E59">
        <v>0.23400000000000001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0" x14ac:dyDescent="0.3">
      <c r="A60" t="s">
        <v>19</v>
      </c>
      <c r="B60" t="s">
        <v>78</v>
      </c>
      <c r="C60">
        <v>2.8759999999999999</v>
      </c>
      <c r="E60">
        <v>6.5000000000000002E-2</v>
      </c>
      <c r="F60">
        <v>6.2E-2</v>
      </c>
      <c r="G60">
        <v>4.0000000000000001E-3</v>
      </c>
      <c r="H60">
        <v>6.4</v>
      </c>
      <c r="I60">
        <v>27</v>
      </c>
      <c r="J60">
        <v>1.6819999999999999</v>
      </c>
    </row>
    <row r="61" spans="1:10" x14ac:dyDescent="0.3">
      <c r="A61">
        <v>2</v>
      </c>
      <c r="B61" t="s">
        <v>55</v>
      </c>
      <c r="C61">
        <v>1.39</v>
      </c>
      <c r="E61">
        <v>5.8999999999999997E-2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0" x14ac:dyDescent="0.3">
      <c r="A62" t="s">
        <v>19</v>
      </c>
      <c r="B62" t="s">
        <v>79</v>
      </c>
      <c r="C62">
        <v>1.3819999999999999</v>
      </c>
      <c r="E62">
        <v>1.4E-2</v>
      </c>
      <c r="F62">
        <v>1.2999999999999999E-2</v>
      </c>
      <c r="G62">
        <v>1E-3</v>
      </c>
      <c r="H62">
        <v>5.9</v>
      </c>
      <c r="I62">
        <v>81</v>
      </c>
      <c r="J62">
        <v>1.075</v>
      </c>
    </row>
    <row r="63" spans="1:10" x14ac:dyDescent="0.3">
      <c r="A63">
        <v>3</v>
      </c>
      <c r="B63" t="s">
        <v>56</v>
      </c>
      <c r="C63">
        <v>0.38200000000000001</v>
      </c>
      <c r="E63">
        <v>1.2999999999999999E-2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x14ac:dyDescent="0.3">
      <c r="A64" t="s">
        <v>19</v>
      </c>
      <c r="B64" t="s">
        <v>80</v>
      </c>
      <c r="C64">
        <v>0.371</v>
      </c>
      <c r="E64" t="s">
        <v>17</v>
      </c>
      <c r="F64" t="s">
        <v>17</v>
      </c>
      <c r="G64" t="s">
        <v>17</v>
      </c>
      <c r="H64" t="s">
        <v>17</v>
      </c>
      <c r="I64">
        <v>243</v>
      </c>
      <c r="J64" t="s">
        <v>17</v>
      </c>
    </row>
    <row r="65" spans="1:10" x14ac:dyDescent="0.3">
      <c r="A65">
        <v>4</v>
      </c>
      <c r="B65" t="s">
        <v>57</v>
      </c>
      <c r="C65">
        <v>0.13600000000000001</v>
      </c>
      <c r="E65" t="s">
        <v>17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3">
      <c r="A66" t="s">
        <v>19</v>
      </c>
      <c r="B66" t="s">
        <v>81</v>
      </c>
      <c r="C66">
        <v>0.128</v>
      </c>
      <c r="D66" t="s">
        <v>51</v>
      </c>
      <c r="E66" t="s">
        <v>17</v>
      </c>
      <c r="F66" t="s">
        <v>17</v>
      </c>
      <c r="G66" t="s">
        <v>17</v>
      </c>
      <c r="H66" t="s">
        <v>17</v>
      </c>
      <c r="I66">
        <v>729</v>
      </c>
      <c r="J66" t="s">
        <v>17</v>
      </c>
    </row>
    <row r="67" spans="1:10" x14ac:dyDescent="0.3">
      <c r="A67">
        <v>5</v>
      </c>
      <c r="B67" t="s">
        <v>58</v>
      </c>
      <c r="C67">
        <v>7.4999999999999997E-2</v>
      </c>
      <c r="D67" t="s">
        <v>51</v>
      </c>
      <c r="E67" t="s">
        <v>17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3">
      <c r="A68" t="s">
        <v>19</v>
      </c>
      <c r="B68" t="s">
        <v>82</v>
      </c>
      <c r="C68">
        <v>7.2999999999999995E-2</v>
      </c>
      <c r="D68" t="s">
        <v>51</v>
      </c>
      <c r="E68" t="s">
        <v>17</v>
      </c>
      <c r="F68" t="s">
        <v>17</v>
      </c>
      <c r="G68" t="s">
        <v>17</v>
      </c>
      <c r="H68" t="s">
        <v>17</v>
      </c>
      <c r="I68">
        <v>2187</v>
      </c>
      <c r="J68" t="s">
        <v>17</v>
      </c>
    </row>
    <row r="69" spans="1:10" x14ac:dyDescent="0.3">
      <c r="A69">
        <v>6</v>
      </c>
      <c r="B69" t="s">
        <v>59</v>
      </c>
      <c r="C69">
        <v>5.6000000000000001E-2</v>
      </c>
      <c r="D69" t="s">
        <v>51</v>
      </c>
      <c r="E69" t="s">
        <v>17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x14ac:dyDescent="0.3">
      <c r="A70" t="s">
        <v>19</v>
      </c>
      <c r="B70" t="s">
        <v>83</v>
      </c>
      <c r="C70">
        <v>5.5E-2</v>
      </c>
      <c r="D70" t="s">
        <v>51</v>
      </c>
      <c r="E70" t="s">
        <v>17</v>
      </c>
      <c r="F70" t="s">
        <v>17</v>
      </c>
      <c r="G70" t="s">
        <v>17</v>
      </c>
      <c r="H70" t="s">
        <v>17</v>
      </c>
      <c r="I70">
        <v>6561</v>
      </c>
      <c r="J70" t="s">
        <v>17</v>
      </c>
    </row>
    <row r="71" spans="1:10" x14ac:dyDescent="0.3">
      <c r="A71">
        <v>7</v>
      </c>
      <c r="B71" t="s">
        <v>60</v>
      </c>
      <c r="C71">
        <v>4.4999999999999998E-2</v>
      </c>
      <c r="D71" t="s">
        <v>51</v>
      </c>
      <c r="E71" t="s">
        <v>17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3">
      <c r="A72" t="s">
        <v>19</v>
      </c>
      <c r="B72" t="s">
        <v>84</v>
      </c>
      <c r="C72">
        <v>4.5999999999999999E-2</v>
      </c>
      <c r="E72">
        <v>35.058999999999997</v>
      </c>
      <c r="F72">
        <v>65.897999999999996</v>
      </c>
      <c r="G72">
        <v>43.613</v>
      </c>
      <c r="H72">
        <v>66.2</v>
      </c>
      <c r="I72">
        <v>1</v>
      </c>
      <c r="J72">
        <v>65.897999999999996</v>
      </c>
    </row>
    <row r="73" spans="1:10" x14ac:dyDescent="0.3">
      <c r="A73">
        <v>8</v>
      </c>
      <c r="B73" t="s">
        <v>61</v>
      </c>
      <c r="C73">
        <v>4.3999999999999997E-2</v>
      </c>
      <c r="E73">
        <v>96.736999999999995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3">
      <c r="A74" t="s">
        <v>19</v>
      </c>
      <c r="B74" t="s">
        <v>85</v>
      </c>
      <c r="C74">
        <v>4.3999999999999997E-2</v>
      </c>
      <c r="E74">
        <v>5.702</v>
      </c>
      <c r="F74">
        <v>16.844999999999999</v>
      </c>
      <c r="G74">
        <v>15.757999999999999</v>
      </c>
      <c r="H74">
        <v>93.5</v>
      </c>
      <c r="I74">
        <v>3</v>
      </c>
      <c r="J74">
        <v>50.534999999999997</v>
      </c>
    </row>
    <row r="75" spans="1:10" x14ac:dyDescent="0.3">
      <c r="A75">
        <v>9</v>
      </c>
      <c r="B75" t="s">
        <v>62</v>
      </c>
      <c r="C75">
        <v>4.7E-2</v>
      </c>
      <c r="E75">
        <v>27.988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x14ac:dyDescent="0.3">
      <c r="A76" t="s">
        <v>19</v>
      </c>
      <c r="B76" t="s">
        <v>86</v>
      </c>
      <c r="C76">
        <v>4.2999999999999997E-2</v>
      </c>
      <c r="E76">
        <v>1.5369999999999999</v>
      </c>
      <c r="F76">
        <v>1.637</v>
      </c>
      <c r="G76">
        <v>0.14199999999999999</v>
      </c>
      <c r="H76">
        <v>8.6999999999999993</v>
      </c>
      <c r="I76">
        <v>9</v>
      </c>
      <c r="J76">
        <v>14.734</v>
      </c>
    </row>
    <row r="77" spans="1:10" x14ac:dyDescent="0.3">
      <c r="A77">
        <v>97</v>
      </c>
      <c r="B77" t="s">
        <v>114</v>
      </c>
      <c r="C77">
        <v>3.391</v>
      </c>
      <c r="E77">
        <v>1.738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x14ac:dyDescent="0.3">
      <c r="A78" t="s">
        <v>19</v>
      </c>
      <c r="B78" t="s">
        <v>138</v>
      </c>
      <c r="C78">
        <v>3.5139999999999998</v>
      </c>
      <c r="D78" t="s">
        <v>51</v>
      </c>
      <c r="E78" t="s">
        <v>17</v>
      </c>
      <c r="F78" t="s">
        <v>17</v>
      </c>
      <c r="G78" t="s">
        <v>17</v>
      </c>
      <c r="H78" t="s">
        <v>17</v>
      </c>
      <c r="I78">
        <v>19683</v>
      </c>
      <c r="J78" t="s">
        <v>17</v>
      </c>
    </row>
    <row r="79" spans="1:10" x14ac:dyDescent="0.3">
      <c r="A79">
        <v>98</v>
      </c>
      <c r="B79" t="s">
        <v>115</v>
      </c>
      <c r="C79">
        <v>2.7189999999999999</v>
      </c>
      <c r="D79" t="s">
        <v>51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x14ac:dyDescent="0.3">
      <c r="A80" t="s">
        <v>19</v>
      </c>
      <c r="B80" t="s">
        <v>139</v>
      </c>
      <c r="C80">
        <v>3.3479999999999999</v>
      </c>
      <c r="E80">
        <v>0.377</v>
      </c>
      <c r="F80">
        <v>0.373</v>
      </c>
      <c r="G80">
        <v>7.0000000000000001E-3</v>
      </c>
      <c r="H80">
        <v>1.8</v>
      </c>
      <c r="I80">
        <v>27</v>
      </c>
      <c r="J80">
        <v>10.06</v>
      </c>
    </row>
    <row r="81" spans="1:10" x14ac:dyDescent="0.3">
      <c r="A81">
        <v>99</v>
      </c>
      <c r="B81" t="s">
        <v>116</v>
      </c>
      <c r="C81">
        <v>1.6359999999999999</v>
      </c>
      <c r="E81">
        <v>0.36799999999999999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x14ac:dyDescent="0.3">
      <c r="A82" t="s">
        <v>19</v>
      </c>
      <c r="B82" t="s">
        <v>140</v>
      </c>
      <c r="C82">
        <v>1.7509999999999999</v>
      </c>
      <c r="E82">
        <v>8.4000000000000005E-2</v>
      </c>
      <c r="F82">
        <v>8.4000000000000005E-2</v>
      </c>
      <c r="G82">
        <v>1E-3</v>
      </c>
      <c r="H82">
        <v>1.4</v>
      </c>
      <c r="I82">
        <v>81</v>
      </c>
      <c r="J82">
        <v>6.774</v>
      </c>
    </row>
    <row r="83" spans="1:10" x14ac:dyDescent="0.3">
      <c r="A83">
        <v>10</v>
      </c>
      <c r="B83" t="s">
        <v>63</v>
      </c>
      <c r="C83">
        <v>4.2999999999999997E-2</v>
      </c>
      <c r="E83">
        <v>8.3000000000000004E-2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3">
      <c r="A84" t="s">
        <v>19</v>
      </c>
      <c r="B84" t="s">
        <v>87</v>
      </c>
      <c r="C84">
        <v>4.2000000000000003E-2</v>
      </c>
      <c r="E84">
        <v>1.2999999999999999E-2</v>
      </c>
      <c r="F84">
        <v>1.4999999999999999E-2</v>
      </c>
      <c r="G84">
        <v>4.0000000000000001E-3</v>
      </c>
      <c r="H84">
        <v>24.6</v>
      </c>
      <c r="I84">
        <v>243</v>
      </c>
      <c r="J84">
        <v>3.7130000000000001</v>
      </c>
    </row>
    <row r="85" spans="1:10" x14ac:dyDescent="0.3">
      <c r="A85">
        <v>100</v>
      </c>
      <c r="B85" t="s">
        <v>117</v>
      </c>
      <c r="C85">
        <v>0.56799999999999995</v>
      </c>
      <c r="E85">
        <v>1.7999999999999999E-2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3">
      <c r="A86" t="s">
        <v>19</v>
      </c>
      <c r="B86" t="s">
        <v>141</v>
      </c>
      <c r="C86">
        <v>0.55600000000000005</v>
      </c>
      <c r="E86" t="s">
        <v>17</v>
      </c>
      <c r="F86" t="s">
        <v>17</v>
      </c>
      <c r="G86" t="s">
        <v>17</v>
      </c>
      <c r="H86" t="s">
        <v>17</v>
      </c>
      <c r="I86">
        <v>729</v>
      </c>
      <c r="J86" t="s">
        <v>17</v>
      </c>
    </row>
    <row r="87" spans="1:10" x14ac:dyDescent="0.3">
      <c r="A87">
        <v>101</v>
      </c>
      <c r="B87" t="s">
        <v>118</v>
      </c>
      <c r="C87">
        <v>0.161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x14ac:dyDescent="0.3">
      <c r="A88" t="s">
        <v>19</v>
      </c>
      <c r="B88" t="s">
        <v>142</v>
      </c>
      <c r="C88">
        <v>0.159</v>
      </c>
      <c r="D88" t="s">
        <v>51</v>
      </c>
      <c r="E88" t="s">
        <v>17</v>
      </c>
      <c r="F88" t="s">
        <v>17</v>
      </c>
      <c r="G88" t="s">
        <v>17</v>
      </c>
      <c r="H88" t="s">
        <v>17</v>
      </c>
      <c r="I88">
        <v>2187</v>
      </c>
      <c r="J88" t="s">
        <v>17</v>
      </c>
    </row>
    <row r="89" spans="1:10" x14ac:dyDescent="0.3">
      <c r="A89">
        <v>102</v>
      </c>
      <c r="B89" t="s">
        <v>119</v>
      </c>
      <c r="C89">
        <v>7.2999999999999995E-2</v>
      </c>
      <c r="D89" t="s">
        <v>51</v>
      </c>
      <c r="E89" t="s">
        <v>17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3">
      <c r="A90" t="s">
        <v>19</v>
      </c>
      <c r="B90" t="s">
        <v>143</v>
      </c>
      <c r="C90">
        <v>7.9000000000000001E-2</v>
      </c>
      <c r="D90" t="s">
        <v>51</v>
      </c>
      <c r="E90" t="s">
        <v>17</v>
      </c>
      <c r="F90" t="s">
        <v>17</v>
      </c>
      <c r="G90" t="s">
        <v>17</v>
      </c>
      <c r="H90" t="s">
        <v>17</v>
      </c>
      <c r="I90">
        <v>6561</v>
      </c>
      <c r="J90" t="s">
        <v>17</v>
      </c>
    </row>
    <row r="91" spans="1:10" x14ac:dyDescent="0.3">
      <c r="A91">
        <v>103</v>
      </c>
      <c r="B91" t="s">
        <v>120</v>
      </c>
      <c r="C91">
        <v>5.1999999999999998E-2</v>
      </c>
      <c r="D91" t="s">
        <v>51</v>
      </c>
      <c r="E91" t="s">
        <v>17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3">
      <c r="A92" t="s">
        <v>19</v>
      </c>
      <c r="B92" t="s">
        <v>144</v>
      </c>
      <c r="C92">
        <v>5.0999999999999997E-2</v>
      </c>
      <c r="D92" t="s">
        <v>51</v>
      </c>
      <c r="E92" t="s">
        <v>17</v>
      </c>
      <c r="F92" t="s">
        <v>17</v>
      </c>
      <c r="G92" t="s">
        <v>17</v>
      </c>
      <c r="H92" t="s">
        <v>17</v>
      </c>
      <c r="I92">
        <v>19683</v>
      </c>
      <c r="J92" t="s">
        <v>17</v>
      </c>
    </row>
    <row r="93" spans="1:10" x14ac:dyDescent="0.3">
      <c r="A93">
        <v>104</v>
      </c>
      <c r="B93" t="s">
        <v>121</v>
      </c>
      <c r="C93">
        <v>4.5999999999999999E-2</v>
      </c>
      <c r="D93" t="s">
        <v>51</v>
      </c>
      <c r="E93" t="s">
        <v>17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x14ac:dyDescent="0.3">
      <c r="A94" t="s">
        <v>19</v>
      </c>
      <c r="B94" t="s">
        <v>145</v>
      </c>
      <c r="C94">
        <v>4.5999999999999999E-2</v>
      </c>
      <c r="D94" t="s">
        <v>51</v>
      </c>
      <c r="E94" t="s">
        <v>17</v>
      </c>
      <c r="F94" t="s">
        <v>17</v>
      </c>
      <c r="G94" t="s">
        <v>17</v>
      </c>
      <c r="H94" t="s">
        <v>17</v>
      </c>
      <c r="I94">
        <v>59049</v>
      </c>
      <c r="J94" t="s">
        <v>17</v>
      </c>
    </row>
    <row r="95" spans="1:10" x14ac:dyDescent="0.3">
      <c r="A95">
        <v>105</v>
      </c>
      <c r="B95" t="s">
        <v>122</v>
      </c>
      <c r="C95">
        <v>4.3999999999999997E-2</v>
      </c>
      <c r="D95" t="s">
        <v>51</v>
      </c>
      <c r="E95" t="s">
        <v>17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x14ac:dyDescent="0.3">
      <c r="A96" t="s">
        <v>19</v>
      </c>
      <c r="B96" t="s">
        <v>146</v>
      </c>
      <c r="C96">
        <v>4.2999999999999997E-2</v>
      </c>
      <c r="D96" t="s">
        <v>51</v>
      </c>
      <c r="E96" t="s">
        <v>17</v>
      </c>
      <c r="F96" t="s">
        <v>17</v>
      </c>
      <c r="G96" t="s">
        <v>17</v>
      </c>
      <c r="H96" t="s">
        <v>17</v>
      </c>
      <c r="I96">
        <v>177147</v>
      </c>
      <c r="J96" t="s">
        <v>17</v>
      </c>
    </row>
    <row r="97" spans="1:10" x14ac:dyDescent="0.3">
      <c r="A97">
        <v>106</v>
      </c>
      <c r="B97" t="s">
        <v>123</v>
      </c>
      <c r="C97">
        <v>4.2999999999999997E-2</v>
      </c>
      <c r="D97" t="s">
        <v>51</v>
      </c>
      <c r="E97" t="s">
        <v>17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x14ac:dyDescent="0.3">
      <c r="A98" t="s">
        <v>19</v>
      </c>
      <c r="B98" t="s">
        <v>147</v>
      </c>
      <c r="C98">
        <v>0.04</v>
      </c>
      <c r="E98">
        <v>5.59</v>
      </c>
      <c r="F98">
        <v>6.2089999999999996</v>
      </c>
      <c r="G98">
        <v>0.876</v>
      </c>
      <c r="H98">
        <v>14.1</v>
      </c>
      <c r="I98">
        <v>1</v>
      </c>
      <c r="J98">
        <v>6.2089999999999996</v>
      </c>
    </row>
    <row r="99" spans="1:10" x14ac:dyDescent="0.3">
      <c r="A99">
        <v>107</v>
      </c>
      <c r="B99" t="s">
        <v>124</v>
      </c>
      <c r="C99">
        <v>0.04</v>
      </c>
      <c r="E99">
        <v>6.8289999999999997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x14ac:dyDescent="0.3">
      <c r="A100" t="s">
        <v>19</v>
      </c>
      <c r="B100" t="s">
        <v>148</v>
      </c>
      <c r="C100">
        <v>4.2000000000000003E-2</v>
      </c>
      <c r="D100" t="s">
        <v>51</v>
      </c>
      <c r="E100" t="s">
        <v>17</v>
      </c>
      <c r="F100" t="s">
        <v>17</v>
      </c>
      <c r="G100" t="s">
        <v>17</v>
      </c>
      <c r="H100" t="s">
        <v>17</v>
      </c>
      <c r="I100">
        <v>59049</v>
      </c>
      <c r="J100" t="s">
        <v>17</v>
      </c>
    </row>
    <row r="101" spans="1:10" x14ac:dyDescent="0.3">
      <c r="A101">
        <v>108</v>
      </c>
      <c r="B101" t="s">
        <v>125</v>
      </c>
      <c r="C101">
        <v>4.2000000000000003E-2</v>
      </c>
      <c r="D101" t="s">
        <v>51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x14ac:dyDescent="0.3">
      <c r="A102" t="s">
        <v>19</v>
      </c>
      <c r="B102" t="s">
        <v>149</v>
      </c>
      <c r="C102">
        <v>4.1000000000000002E-2</v>
      </c>
      <c r="E102">
        <v>5.226</v>
      </c>
      <c r="F102">
        <v>6.6829999999999998</v>
      </c>
      <c r="G102">
        <v>2.0609999999999999</v>
      </c>
      <c r="H102">
        <v>30.8</v>
      </c>
      <c r="I102">
        <v>3</v>
      </c>
      <c r="J102">
        <v>20.05</v>
      </c>
    </row>
    <row r="103" spans="1:10" x14ac:dyDescent="0.3">
      <c r="A103">
        <v>109</v>
      </c>
      <c r="B103" t="s">
        <v>162</v>
      </c>
      <c r="C103">
        <v>2.706</v>
      </c>
      <c r="E103">
        <v>8.14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x14ac:dyDescent="0.3">
      <c r="A104" t="s">
        <v>19</v>
      </c>
      <c r="B104" t="s">
        <v>186</v>
      </c>
      <c r="C104">
        <v>2.827</v>
      </c>
      <c r="E104">
        <v>3.1070000000000002</v>
      </c>
      <c r="F104">
        <v>3.1880000000000002</v>
      </c>
      <c r="G104">
        <v>0.115</v>
      </c>
      <c r="H104">
        <v>3.6</v>
      </c>
      <c r="I104">
        <v>9</v>
      </c>
      <c r="J104">
        <v>28.693999999999999</v>
      </c>
    </row>
    <row r="105" spans="1:10" x14ac:dyDescent="0.3">
      <c r="A105">
        <v>11</v>
      </c>
      <c r="B105" t="s">
        <v>64</v>
      </c>
      <c r="C105">
        <v>4.2999999999999997E-2</v>
      </c>
      <c r="E105">
        <v>3.27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x14ac:dyDescent="0.3">
      <c r="A106" t="s">
        <v>19</v>
      </c>
      <c r="B106" t="s">
        <v>88</v>
      </c>
      <c r="C106">
        <v>4.2999999999999997E-2</v>
      </c>
      <c r="E106">
        <v>1.4410000000000001</v>
      </c>
      <c r="F106">
        <v>1.3149999999999999</v>
      </c>
      <c r="G106">
        <v>0.17799999999999999</v>
      </c>
      <c r="H106">
        <v>13.5</v>
      </c>
      <c r="I106">
        <v>27</v>
      </c>
      <c r="J106">
        <v>35.508000000000003</v>
      </c>
    </row>
    <row r="107" spans="1:10" x14ac:dyDescent="0.3">
      <c r="A107">
        <v>110</v>
      </c>
      <c r="B107" t="s">
        <v>163</v>
      </c>
      <c r="C107">
        <v>2.6619999999999999</v>
      </c>
      <c r="E107">
        <v>1.1890000000000001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x14ac:dyDescent="0.3">
      <c r="A108" t="s">
        <v>19</v>
      </c>
      <c r="B108" t="s">
        <v>187</v>
      </c>
      <c r="C108">
        <v>2.9220000000000002</v>
      </c>
      <c r="E108">
        <v>0.629</v>
      </c>
      <c r="F108">
        <v>0.59899999999999998</v>
      </c>
      <c r="G108">
        <v>4.2999999999999997E-2</v>
      </c>
      <c r="H108">
        <v>7.2</v>
      </c>
      <c r="I108">
        <v>81</v>
      </c>
      <c r="J108">
        <v>48.512999999999998</v>
      </c>
    </row>
    <row r="109" spans="1:10" x14ac:dyDescent="0.3">
      <c r="A109">
        <v>111</v>
      </c>
      <c r="B109" t="s">
        <v>164</v>
      </c>
      <c r="C109">
        <v>2.2709999999999999</v>
      </c>
      <c r="E109">
        <v>0.56799999999999995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x14ac:dyDescent="0.3">
      <c r="A110" t="s">
        <v>19</v>
      </c>
      <c r="B110" t="s">
        <v>188</v>
      </c>
      <c r="C110">
        <v>2.3130000000000002</v>
      </c>
      <c r="E110">
        <v>0.217</v>
      </c>
      <c r="F110">
        <v>0.221</v>
      </c>
      <c r="G110">
        <v>6.0000000000000001E-3</v>
      </c>
      <c r="H110">
        <v>2.6</v>
      </c>
      <c r="I110">
        <v>243</v>
      </c>
      <c r="J110">
        <v>53.767000000000003</v>
      </c>
    </row>
    <row r="111" spans="1:10" x14ac:dyDescent="0.3">
      <c r="A111">
        <v>112</v>
      </c>
      <c r="B111" t="s">
        <v>165</v>
      </c>
      <c r="C111">
        <v>1.577</v>
      </c>
      <c r="E111">
        <v>0.22500000000000001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x14ac:dyDescent="0.3">
      <c r="A112" t="s">
        <v>19</v>
      </c>
      <c r="B112" t="s">
        <v>189</v>
      </c>
      <c r="C112">
        <v>1.4</v>
      </c>
      <c r="E112">
        <v>9.4E-2</v>
      </c>
      <c r="F112">
        <v>8.4000000000000005E-2</v>
      </c>
      <c r="G112">
        <v>1.4E-2</v>
      </c>
      <c r="H112">
        <v>16</v>
      </c>
      <c r="I112">
        <v>729</v>
      </c>
      <c r="J112">
        <v>61.597999999999999</v>
      </c>
    </row>
    <row r="113" spans="1:10" x14ac:dyDescent="0.3">
      <c r="A113">
        <v>113</v>
      </c>
      <c r="B113" t="s">
        <v>166</v>
      </c>
      <c r="C113">
        <v>0.879</v>
      </c>
      <c r="E113">
        <v>7.4999999999999997E-2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x14ac:dyDescent="0.3">
      <c r="A114" t="s">
        <v>19</v>
      </c>
      <c r="B114" t="s">
        <v>190</v>
      </c>
      <c r="C114">
        <v>0.80800000000000005</v>
      </c>
      <c r="E114">
        <v>1.7000000000000001E-2</v>
      </c>
      <c r="F114">
        <v>0.02</v>
      </c>
      <c r="G114">
        <v>4.0000000000000001E-3</v>
      </c>
      <c r="H114">
        <v>17.8</v>
      </c>
      <c r="I114">
        <v>2187</v>
      </c>
      <c r="J114">
        <v>43.204000000000001</v>
      </c>
    </row>
    <row r="115" spans="1:10" x14ac:dyDescent="0.3">
      <c r="A115">
        <v>114</v>
      </c>
      <c r="B115" t="s">
        <v>167</v>
      </c>
      <c r="C115">
        <v>0.34699999999999998</v>
      </c>
      <c r="E115">
        <v>2.1999999999999999E-2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x14ac:dyDescent="0.3">
      <c r="A116" t="s">
        <v>19</v>
      </c>
      <c r="B116" t="s">
        <v>191</v>
      </c>
      <c r="C116">
        <v>0.35899999999999999</v>
      </c>
      <c r="E116" t="s">
        <v>17</v>
      </c>
      <c r="F116" t="s">
        <v>17</v>
      </c>
      <c r="G116" t="s">
        <v>17</v>
      </c>
      <c r="H116" t="s">
        <v>17</v>
      </c>
      <c r="I116">
        <v>6561</v>
      </c>
      <c r="J116" t="s">
        <v>17</v>
      </c>
    </row>
    <row r="117" spans="1:10" x14ac:dyDescent="0.3">
      <c r="A117">
        <v>115</v>
      </c>
      <c r="B117" t="s">
        <v>168</v>
      </c>
      <c r="C117">
        <v>0.17399999999999999</v>
      </c>
      <c r="E117" t="s">
        <v>17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x14ac:dyDescent="0.3">
      <c r="A118" t="s">
        <v>19</v>
      </c>
      <c r="B118" t="s">
        <v>192</v>
      </c>
      <c r="C118">
        <v>0.14799999999999999</v>
      </c>
      <c r="D118" t="s">
        <v>51</v>
      </c>
      <c r="E118" t="s">
        <v>17</v>
      </c>
      <c r="F118" t="s">
        <v>17</v>
      </c>
      <c r="G118" t="s">
        <v>17</v>
      </c>
      <c r="H118" t="s">
        <v>17</v>
      </c>
      <c r="I118">
        <v>19683</v>
      </c>
      <c r="J118" t="s">
        <v>17</v>
      </c>
    </row>
    <row r="119" spans="1:10" x14ac:dyDescent="0.3">
      <c r="A119">
        <v>116</v>
      </c>
      <c r="B119" t="s">
        <v>169</v>
      </c>
      <c r="C119">
        <v>7.8E-2</v>
      </c>
      <c r="D119" t="s">
        <v>51</v>
      </c>
      <c r="E119" t="s">
        <v>17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x14ac:dyDescent="0.3">
      <c r="A120" t="s">
        <v>19</v>
      </c>
      <c r="B120" t="s">
        <v>193</v>
      </c>
      <c r="C120">
        <v>8.3000000000000004E-2</v>
      </c>
      <c r="D120" t="s">
        <v>51</v>
      </c>
      <c r="E120" t="s">
        <v>17</v>
      </c>
      <c r="F120" t="s">
        <v>17</v>
      </c>
      <c r="G120" t="s">
        <v>17</v>
      </c>
      <c r="H120" t="s">
        <v>17</v>
      </c>
      <c r="I120">
        <v>59049</v>
      </c>
      <c r="J120" t="s">
        <v>17</v>
      </c>
    </row>
    <row r="121" spans="1:10" x14ac:dyDescent="0.3">
      <c r="A121">
        <v>117</v>
      </c>
      <c r="B121" t="s">
        <v>170</v>
      </c>
      <c r="C121">
        <v>5.5E-2</v>
      </c>
      <c r="D121" t="s">
        <v>51</v>
      </c>
      <c r="E121" t="s">
        <v>17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x14ac:dyDescent="0.3">
      <c r="A122" t="s">
        <v>19</v>
      </c>
      <c r="B122" t="s">
        <v>194</v>
      </c>
      <c r="C122">
        <v>5.2999999999999999E-2</v>
      </c>
      <c r="D122" t="s">
        <v>51</v>
      </c>
      <c r="E122" t="s">
        <v>17</v>
      </c>
      <c r="F122" t="s">
        <v>17</v>
      </c>
      <c r="G122" t="s">
        <v>17</v>
      </c>
      <c r="H122" t="s">
        <v>17</v>
      </c>
      <c r="I122">
        <v>177147</v>
      </c>
      <c r="J122" t="s">
        <v>17</v>
      </c>
    </row>
    <row r="123" spans="1:10" x14ac:dyDescent="0.3">
      <c r="A123">
        <v>118</v>
      </c>
      <c r="B123" t="s">
        <v>171</v>
      </c>
      <c r="C123">
        <v>4.5999999999999999E-2</v>
      </c>
      <c r="D123" t="s">
        <v>51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x14ac:dyDescent="0.3">
      <c r="A124" t="s">
        <v>19</v>
      </c>
      <c r="B124" t="s">
        <v>195</v>
      </c>
      <c r="C124">
        <v>4.7E-2</v>
      </c>
      <c r="D124" t="s">
        <v>51</v>
      </c>
      <c r="E124" t="s">
        <v>17</v>
      </c>
      <c r="F124" t="s">
        <v>17</v>
      </c>
      <c r="G124" t="s">
        <v>17</v>
      </c>
      <c r="H124" t="s">
        <v>17</v>
      </c>
      <c r="I124">
        <v>177147</v>
      </c>
      <c r="J124" t="s">
        <v>17</v>
      </c>
    </row>
    <row r="125" spans="1:10" x14ac:dyDescent="0.3">
      <c r="A125">
        <v>119</v>
      </c>
      <c r="B125" t="s">
        <v>172</v>
      </c>
      <c r="C125">
        <v>4.3999999999999997E-2</v>
      </c>
      <c r="D125" t="s">
        <v>51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x14ac:dyDescent="0.3">
      <c r="A126" t="s">
        <v>19</v>
      </c>
      <c r="B126" t="s">
        <v>196</v>
      </c>
      <c r="C126">
        <v>4.3999999999999997E-2</v>
      </c>
      <c r="D126" t="s">
        <v>51</v>
      </c>
      <c r="E126" t="s">
        <v>17</v>
      </c>
      <c r="F126" t="s">
        <v>17</v>
      </c>
      <c r="G126" t="s">
        <v>17</v>
      </c>
      <c r="H126" t="s">
        <v>17</v>
      </c>
      <c r="I126">
        <v>1</v>
      </c>
      <c r="J126" t="s">
        <v>17</v>
      </c>
    </row>
    <row r="127" spans="1:10" x14ac:dyDescent="0.3">
      <c r="A127">
        <v>12</v>
      </c>
      <c r="B127" t="s">
        <v>65</v>
      </c>
      <c r="C127">
        <v>4.4999999999999998E-2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x14ac:dyDescent="0.3">
      <c r="A128" t="s">
        <v>19</v>
      </c>
      <c r="B128" t="s">
        <v>89</v>
      </c>
      <c r="C128">
        <v>4.3999999999999997E-2</v>
      </c>
      <c r="D128" t="s">
        <v>51</v>
      </c>
      <c r="E128" t="s">
        <v>17</v>
      </c>
      <c r="F128" t="s">
        <v>17</v>
      </c>
      <c r="G128" t="s">
        <v>17</v>
      </c>
      <c r="H128" t="s">
        <v>17</v>
      </c>
      <c r="I128">
        <v>3</v>
      </c>
      <c r="J128" t="s">
        <v>17</v>
      </c>
    </row>
    <row r="129" spans="1:10" x14ac:dyDescent="0.3">
      <c r="A129">
        <v>120</v>
      </c>
      <c r="B129" t="s">
        <v>173</v>
      </c>
      <c r="C129">
        <v>4.1000000000000002E-2</v>
      </c>
      <c r="D129" t="s">
        <v>51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x14ac:dyDescent="0.3">
      <c r="A130" t="s">
        <v>19</v>
      </c>
      <c r="B130" t="s">
        <v>197</v>
      </c>
      <c r="C130">
        <v>4.3999999999999997E-2</v>
      </c>
      <c r="D130" t="s">
        <v>51</v>
      </c>
      <c r="E130" t="s">
        <v>17</v>
      </c>
      <c r="F130" t="s">
        <v>17</v>
      </c>
      <c r="G130" t="s">
        <v>17</v>
      </c>
      <c r="H130" t="s">
        <v>17</v>
      </c>
      <c r="I130">
        <v>9</v>
      </c>
      <c r="J130" t="s">
        <v>17</v>
      </c>
    </row>
    <row r="131" spans="1:10" x14ac:dyDescent="0.3">
      <c r="A131">
        <v>121</v>
      </c>
      <c r="B131" t="s">
        <v>210</v>
      </c>
      <c r="C131">
        <v>4.2999999999999997E-2</v>
      </c>
      <c r="D131" t="s">
        <v>51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x14ac:dyDescent="0.3">
      <c r="A132" t="s">
        <v>19</v>
      </c>
      <c r="B132" t="s">
        <v>234</v>
      </c>
      <c r="C132">
        <v>4.2000000000000003E-2</v>
      </c>
      <c r="D132" t="s">
        <v>51</v>
      </c>
      <c r="E132" t="s">
        <v>17</v>
      </c>
      <c r="F132" t="s">
        <v>17</v>
      </c>
      <c r="G132" t="s">
        <v>17</v>
      </c>
      <c r="H132" t="s">
        <v>17</v>
      </c>
      <c r="I132">
        <v>27</v>
      </c>
      <c r="J132" t="s">
        <v>17</v>
      </c>
    </row>
    <row r="133" spans="1:10" x14ac:dyDescent="0.3">
      <c r="A133">
        <v>122</v>
      </c>
      <c r="B133" t="s">
        <v>211</v>
      </c>
      <c r="C133">
        <v>3.9E-2</v>
      </c>
      <c r="D133" t="s">
        <v>51</v>
      </c>
      <c r="E133" t="s">
        <v>17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x14ac:dyDescent="0.3">
      <c r="A134" t="s">
        <v>19</v>
      </c>
      <c r="B134" t="s">
        <v>235</v>
      </c>
      <c r="C134">
        <v>3.9E-2</v>
      </c>
      <c r="D134" t="s">
        <v>51</v>
      </c>
      <c r="E134" t="s">
        <v>17</v>
      </c>
      <c r="F134" t="s">
        <v>17</v>
      </c>
      <c r="G134" t="s">
        <v>17</v>
      </c>
      <c r="H134" t="s">
        <v>17</v>
      </c>
      <c r="I134">
        <v>81</v>
      </c>
      <c r="J134" t="s">
        <v>17</v>
      </c>
    </row>
    <row r="135" spans="1:10" x14ac:dyDescent="0.3">
      <c r="A135">
        <v>123</v>
      </c>
      <c r="B135" t="s">
        <v>212</v>
      </c>
      <c r="C135">
        <v>4.4999999999999998E-2</v>
      </c>
      <c r="D135" t="s">
        <v>51</v>
      </c>
      <c r="E135" t="s">
        <v>17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x14ac:dyDescent="0.3">
      <c r="A136" t="s">
        <v>19</v>
      </c>
      <c r="B136" t="s">
        <v>236</v>
      </c>
      <c r="C136">
        <v>4.4999999999999998E-2</v>
      </c>
      <c r="D136" t="s">
        <v>51</v>
      </c>
      <c r="E136" t="s">
        <v>17</v>
      </c>
      <c r="F136" t="s">
        <v>17</v>
      </c>
      <c r="G136" t="s">
        <v>17</v>
      </c>
      <c r="H136" t="s">
        <v>17</v>
      </c>
      <c r="I136">
        <v>243</v>
      </c>
      <c r="J136" t="s">
        <v>17</v>
      </c>
    </row>
    <row r="137" spans="1:10" x14ac:dyDescent="0.3">
      <c r="A137">
        <v>124</v>
      </c>
      <c r="B137" t="s">
        <v>213</v>
      </c>
      <c r="C137">
        <v>0.04</v>
      </c>
      <c r="D137" t="s">
        <v>51</v>
      </c>
      <c r="E137" t="s">
        <v>17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x14ac:dyDescent="0.3">
      <c r="A138" t="s">
        <v>19</v>
      </c>
      <c r="B138" t="s">
        <v>237</v>
      </c>
      <c r="C138">
        <v>3.5000000000000003E-2</v>
      </c>
      <c r="D138" t="s">
        <v>51</v>
      </c>
      <c r="E138" t="s">
        <v>17</v>
      </c>
      <c r="F138" t="s">
        <v>17</v>
      </c>
      <c r="G138" t="s">
        <v>17</v>
      </c>
      <c r="H138" t="s">
        <v>17</v>
      </c>
      <c r="I138">
        <v>729</v>
      </c>
      <c r="J138" t="s">
        <v>17</v>
      </c>
    </row>
    <row r="139" spans="1:10" x14ac:dyDescent="0.3">
      <c r="A139">
        <v>125</v>
      </c>
      <c r="B139" t="s">
        <v>214</v>
      </c>
      <c r="C139">
        <v>0.04</v>
      </c>
      <c r="D139" t="s">
        <v>51</v>
      </c>
      <c r="E139" t="s">
        <v>17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x14ac:dyDescent="0.3">
      <c r="A140" t="s">
        <v>19</v>
      </c>
      <c r="B140" t="s">
        <v>238</v>
      </c>
      <c r="C140">
        <v>3.5999999999999997E-2</v>
      </c>
      <c r="D140" t="s">
        <v>51</v>
      </c>
      <c r="E140" t="s">
        <v>17</v>
      </c>
      <c r="F140" t="s">
        <v>17</v>
      </c>
      <c r="G140" t="s">
        <v>17</v>
      </c>
      <c r="H140" t="s">
        <v>17</v>
      </c>
      <c r="I140">
        <v>2187</v>
      </c>
      <c r="J140" t="s">
        <v>17</v>
      </c>
    </row>
    <row r="141" spans="1:10" x14ac:dyDescent="0.3">
      <c r="A141">
        <v>126</v>
      </c>
      <c r="B141" t="s">
        <v>215</v>
      </c>
      <c r="C141">
        <v>3.5999999999999997E-2</v>
      </c>
      <c r="D141" t="s">
        <v>51</v>
      </c>
      <c r="E141" t="s">
        <v>17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x14ac:dyDescent="0.3">
      <c r="A142" t="s">
        <v>19</v>
      </c>
      <c r="B142" t="s">
        <v>239</v>
      </c>
      <c r="C142">
        <v>3.3000000000000002E-2</v>
      </c>
      <c r="D142" t="s">
        <v>51</v>
      </c>
      <c r="E142" t="s">
        <v>17</v>
      </c>
      <c r="F142" t="s">
        <v>17</v>
      </c>
      <c r="G142" t="s">
        <v>17</v>
      </c>
      <c r="H142" t="s">
        <v>17</v>
      </c>
      <c r="I142">
        <v>6561</v>
      </c>
      <c r="J142" t="s">
        <v>17</v>
      </c>
    </row>
    <row r="143" spans="1:10" x14ac:dyDescent="0.3">
      <c r="A143">
        <v>127</v>
      </c>
      <c r="B143" t="s">
        <v>216</v>
      </c>
      <c r="C143">
        <v>4.3999999999999997E-2</v>
      </c>
      <c r="D143" t="s">
        <v>51</v>
      </c>
      <c r="E143" t="s">
        <v>17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x14ac:dyDescent="0.3">
      <c r="A144" t="s">
        <v>19</v>
      </c>
      <c r="B144" t="s">
        <v>240</v>
      </c>
      <c r="C144">
        <v>3.5999999999999997E-2</v>
      </c>
      <c r="D144" t="s">
        <v>51</v>
      </c>
      <c r="E144" t="s">
        <v>17</v>
      </c>
      <c r="F144">
        <v>108.508</v>
      </c>
      <c r="G144">
        <v>0</v>
      </c>
      <c r="H144">
        <v>0</v>
      </c>
      <c r="I144">
        <v>1</v>
      </c>
      <c r="J144">
        <v>108.508</v>
      </c>
    </row>
    <row r="145" spans="1:10" x14ac:dyDescent="0.3">
      <c r="A145">
        <v>128</v>
      </c>
      <c r="B145" t="s">
        <v>217</v>
      </c>
      <c r="C145">
        <v>4.5999999999999999E-2</v>
      </c>
      <c r="E145">
        <v>108.508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x14ac:dyDescent="0.3">
      <c r="A146" t="s">
        <v>19</v>
      </c>
      <c r="B146" t="s">
        <v>241</v>
      </c>
      <c r="C146">
        <v>3.5000000000000003E-2</v>
      </c>
      <c r="D146" t="s">
        <v>51</v>
      </c>
      <c r="E146" t="s">
        <v>17</v>
      </c>
      <c r="F146" t="s">
        <v>17</v>
      </c>
      <c r="G146" t="s">
        <v>17</v>
      </c>
      <c r="H146" t="s">
        <v>17</v>
      </c>
      <c r="I146">
        <v>19683</v>
      </c>
      <c r="J146" t="s">
        <v>17</v>
      </c>
    </row>
    <row r="147" spans="1:10" x14ac:dyDescent="0.3">
      <c r="A147">
        <v>129</v>
      </c>
      <c r="B147" t="s">
        <v>218</v>
      </c>
      <c r="C147">
        <v>4.3999999999999997E-2</v>
      </c>
      <c r="D147" t="s">
        <v>51</v>
      </c>
      <c r="E147" t="s">
        <v>17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x14ac:dyDescent="0.3">
      <c r="A148" t="s">
        <v>19</v>
      </c>
      <c r="B148" t="s">
        <v>242</v>
      </c>
      <c r="C148">
        <v>3.4000000000000002E-2</v>
      </c>
      <c r="D148" t="s">
        <v>51</v>
      </c>
      <c r="E148" t="s">
        <v>17</v>
      </c>
      <c r="F148" t="s">
        <v>17</v>
      </c>
      <c r="G148" t="s">
        <v>17</v>
      </c>
      <c r="H148" t="s">
        <v>17</v>
      </c>
      <c r="I148">
        <v>59049</v>
      </c>
      <c r="J148" t="s">
        <v>17</v>
      </c>
    </row>
    <row r="149" spans="1:10" x14ac:dyDescent="0.3">
      <c r="A149">
        <v>13</v>
      </c>
      <c r="B149" t="s">
        <v>102</v>
      </c>
      <c r="C149">
        <v>3.6819999999999999</v>
      </c>
      <c r="D149" t="s">
        <v>51</v>
      </c>
      <c r="E149" t="s">
        <v>17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x14ac:dyDescent="0.3">
      <c r="A150" t="s">
        <v>19</v>
      </c>
      <c r="B150" t="s">
        <v>126</v>
      </c>
      <c r="C150">
        <v>3.5230000000000001</v>
      </c>
      <c r="D150" t="s">
        <v>51</v>
      </c>
      <c r="E150" t="s">
        <v>17</v>
      </c>
      <c r="F150" t="s">
        <v>17</v>
      </c>
      <c r="G150" t="s">
        <v>17</v>
      </c>
      <c r="H150" t="s">
        <v>17</v>
      </c>
      <c r="I150">
        <v>177147</v>
      </c>
      <c r="J150" t="s">
        <v>17</v>
      </c>
    </row>
    <row r="151" spans="1:10" x14ac:dyDescent="0.3">
      <c r="A151">
        <v>130</v>
      </c>
      <c r="B151" t="s">
        <v>219</v>
      </c>
      <c r="C151">
        <v>3.4000000000000002E-2</v>
      </c>
      <c r="D151" t="s">
        <v>51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x14ac:dyDescent="0.3">
      <c r="A152" t="s">
        <v>19</v>
      </c>
      <c r="B152" t="s">
        <v>243</v>
      </c>
      <c r="C152">
        <v>3.5000000000000003E-2</v>
      </c>
      <c r="D152" t="s">
        <v>51</v>
      </c>
      <c r="E152" t="s">
        <v>17</v>
      </c>
      <c r="F152" t="s">
        <v>17</v>
      </c>
      <c r="G152" t="s">
        <v>17</v>
      </c>
      <c r="H152" t="s">
        <v>17</v>
      </c>
      <c r="I152">
        <v>1</v>
      </c>
      <c r="J152" t="s">
        <v>17</v>
      </c>
    </row>
    <row r="153" spans="1:10" x14ac:dyDescent="0.3">
      <c r="A153">
        <v>131</v>
      </c>
      <c r="B153" t="s">
        <v>220</v>
      </c>
      <c r="C153">
        <v>3.7999999999999999E-2</v>
      </c>
      <c r="D153" t="s">
        <v>51</v>
      </c>
      <c r="E153" t="s">
        <v>17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x14ac:dyDescent="0.3">
      <c r="A154" t="s">
        <v>19</v>
      </c>
      <c r="B154" t="s">
        <v>244</v>
      </c>
      <c r="C154">
        <v>3.5999999999999997E-2</v>
      </c>
      <c r="D154" t="s">
        <v>51</v>
      </c>
      <c r="E154" t="s">
        <v>17</v>
      </c>
      <c r="F154" t="s">
        <v>17</v>
      </c>
      <c r="G154" t="s">
        <v>17</v>
      </c>
      <c r="H154" t="s">
        <v>17</v>
      </c>
      <c r="I154">
        <v>3</v>
      </c>
      <c r="J154" t="s">
        <v>17</v>
      </c>
    </row>
    <row r="155" spans="1:10" x14ac:dyDescent="0.3">
      <c r="A155">
        <v>132</v>
      </c>
      <c r="B155" t="s">
        <v>221</v>
      </c>
      <c r="C155">
        <v>3.6999999999999998E-2</v>
      </c>
      <c r="D155" t="s">
        <v>51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x14ac:dyDescent="0.3">
      <c r="A156" t="s">
        <v>19</v>
      </c>
      <c r="B156" t="s">
        <v>245</v>
      </c>
      <c r="C156">
        <v>3.7999999999999999E-2</v>
      </c>
      <c r="D156" t="s">
        <v>51</v>
      </c>
      <c r="E156" t="s">
        <v>17</v>
      </c>
      <c r="F156" t="s">
        <v>17</v>
      </c>
      <c r="G156" t="s">
        <v>17</v>
      </c>
      <c r="H156" t="s">
        <v>17</v>
      </c>
      <c r="I156">
        <v>9</v>
      </c>
      <c r="J156" t="s">
        <v>17</v>
      </c>
    </row>
    <row r="157" spans="1:10" x14ac:dyDescent="0.3">
      <c r="A157">
        <v>133</v>
      </c>
      <c r="B157" t="s">
        <v>258</v>
      </c>
      <c r="C157">
        <v>4.1000000000000002E-2</v>
      </c>
      <c r="D157" t="s">
        <v>51</v>
      </c>
      <c r="E157" t="s">
        <v>17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x14ac:dyDescent="0.3">
      <c r="A158" t="s">
        <v>19</v>
      </c>
      <c r="B158" t="s">
        <v>282</v>
      </c>
      <c r="C158">
        <v>0.04</v>
      </c>
      <c r="D158" t="s">
        <v>51</v>
      </c>
      <c r="E158" t="s">
        <v>17</v>
      </c>
      <c r="F158" t="s">
        <v>17</v>
      </c>
      <c r="G158" t="s">
        <v>17</v>
      </c>
      <c r="H158" t="s">
        <v>17</v>
      </c>
      <c r="I158">
        <v>27</v>
      </c>
      <c r="J158" t="s">
        <v>17</v>
      </c>
    </row>
    <row r="159" spans="1:10" x14ac:dyDescent="0.3">
      <c r="A159">
        <v>134</v>
      </c>
      <c r="B159" t="s">
        <v>259</v>
      </c>
      <c r="C159">
        <v>4.1000000000000002E-2</v>
      </c>
      <c r="D159" t="s">
        <v>51</v>
      </c>
      <c r="E159" t="s">
        <v>17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x14ac:dyDescent="0.3">
      <c r="A160" t="s">
        <v>19</v>
      </c>
      <c r="B160" t="s">
        <v>283</v>
      </c>
      <c r="C160">
        <v>3.5000000000000003E-2</v>
      </c>
      <c r="D160" t="s">
        <v>51</v>
      </c>
      <c r="E160" t="s">
        <v>17</v>
      </c>
      <c r="F160" t="s">
        <v>17</v>
      </c>
      <c r="G160" t="s">
        <v>17</v>
      </c>
      <c r="H160" t="s">
        <v>17</v>
      </c>
      <c r="I160">
        <v>81</v>
      </c>
      <c r="J160" t="s">
        <v>17</v>
      </c>
    </row>
    <row r="161" spans="1:10" x14ac:dyDescent="0.3">
      <c r="A161">
        <v>135</v>
      </c>
      <c r="B161" t="s">
        <v>260</v>
      </c>
      <c r="C161">
        <v>4.2000000000000003E-2</v>
      </c>
      <c r="D161" t="s">
        <v>51</v>
      </c>
      <c r="E161" t="s">
        <v>17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x14ac:dyDescent="0.3">
      <c r="A162" t="s">
        <v>19</v>
      </c>
      <c r="B162" t="s">
        <v>284</v>
      </c>
      <c r="C162">
        <v>4.2000000000000003E-2</v>
      </c>
      <c r="D162" t="s">
        <v>51</v>
      </c>
      <c r="E162" t="s">
        <v>17</v>
      </c>
      <c r="F162" t="s">
        <v>17</v>
      </c>
      <c r="G162" t="s">
        <v>17</v>
      </c>
      <c r="H162" t="s">
        <v>17</v>
      </c>
      <c r="I162">
        <v>243</v>
      </c>
      <c r="J162" t="s">
        <v>17</v>
      </c>
    </row>
    <row r="163" spans="1:10" x14ac:dyDescent="0.3">
      <c r="A163">
        <v>136</v>
      </c>
      <c r="B163" t="s">
        <v>261</v>
      </c>
      <c r="C163">
        <v>4.2999999999999997E-2</v>
      </c>
      <c r="D163" t="s">
        <v>51</v>
      </c>
      <c r="E163" t="s">
        <v>17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x14ac:dyDescent="0.3">
      <c r="A164" t="s">
        <v>19</v>
      </c>
      <c r="B164" t="s">
        <v>285</v>
      </c>
      <c r="C164">
        <v>4.2000000000000003E-2</v>
      </c>
      <c r="D164" t="s">
        <v>51</v>
      </c>
      <c r="E164" t="s">
        <v>17</v>
      </c>
      <c r="F164" t="s">
        <v>17</v>
      </c>
      <c r="G164" t="s">
        <v>17</v>
      </c>
      <c r="H164" t="s">
        <v>17</v>
      </c>
      <c r="I164">
        <v>729</v>
      </c>
      <c r="J164" t="s">
        <v>17</v>
      </c>
    </row>
    <row r="165" spans="1:10" x14ac:dyDescent="0.3">
      <c r="A165">
        <v>137</v>
      </c>
      <c r="B165" t="s">
        <v>262</v>
      </c>
      <c r="C165">
        <v>4.2000000000000003E-2</v>
      </c>
      <c r="D165" t="s">
        <v>51</v>
      </c>
      <c r="E165" t="s">
        <v>17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x14ac:dyDescent="0.3">
      <c r="A166" t="s">
        <v>19</v>
      </c>
      <c r="B166" t="s">
        <v>286</v>
      </c>
      <c r="C166">
        <v>3.3000000000000002E-2</v>
      </c>
      <c r="D166" t="s">
        <v>51</v>
      </c>
      <c r="E166" t="s">
        <v>17</v>
      </c>
      <c r="F166">
        <v>29.448</v>
      </c>
      <c r="G166">
        <v>0</v>
      </c>
      <c r="H166">
        <v>0</v>
      </c>
      <c r="I166">
        <v>3</v>
      </c>
      <c r="J166">
        <v>88.344999999999999</v>
      </c>
    </row>
    <row r="167" spans="1:10" x14ac:dyDescent="0.3">
      <c r="A167">
        <v>138</v>
      </c>
      <c r="B167" t="s">
        <v>263</v>
      </c>
      <c r="C167">
        <v>3.9E-2</v>
      </c>
      <c r="E167">
        <v>29.448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x14ac:dyDescent="0.3">
      <c r="A168" t="s">
        <v>19</v>
      </c>
      <c r="B168" t="s">
        <v>287</v>
      </c>
      <c r="C168">
        <v>3.4000000000000002E-2</v>
      </c>
      <c r="D168" t="s">
        <v>51</v>
      </c>
      <c r="E168" t="s">
        <v>17</v>
      </c>
      <c r="F168" t="s">
        <v>17</v>
      </c>
      <c r="G168" t="s">
        <v>17</v>
      </c>
      <c r="H168" t="s">
        <v>17</v>
      </c>
      <c r="I168">
        <v>2187</v>
      </c>
      <c r="J168" t="s">
        <v>17</v>
      </c>
    </row>
    <row r="169" spans="1:10" x14ac:dyDescent="0.3">
      <c r="A169">
        <v>139</v>
      </c>
      <c r="B169" t="s">
        <v>264</v>
      </c>
      <c r="C169">
        <v>3.9E-2</v>
      </c>
      <c r="D169" t="s">
        <v>51</v>
      </c>
      <c r="E169" t="s">
        <v>17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x14ac:dyDescent="0.3">
      <c r="A170" t="s">
        <v>19</v>
      </c>
      <c r="B170" t="s">
        <v>288</v>
      </c>
      <c r="C170">
        <v>3.3000000000000002E-2</v>
      </c>
      <c r="D170" t="s">
        <v>51</v>
      </c>
      <c r="E170" t="s">
        <v>17</v>
      </c>
      <c r="F170" t="s">
        <v>17</v>
      </c>
      <c r="G170" t="s">
        <v>17</v>
      </c>
      <c r="H170" t="s">
        <v>17</v>
      </c>
      <c r="I170">
        <v>6561</v>
      </c>
      <c r="J170" t="s">
        <v>17</v>
      </c>
    </row>
    <row r="171" spans="1:10" x14ac:dyDescent="0.3">
      <c r="A171">
        <v>14</v>
      </c>
      <c r="B171" t="s">
        <v>103</v>
      </c>
      <c r="C171">
        <v>3.6120000000000001</v>
      </c>
      <c r="D171" t="s">
        <v>51</v>
      </c>
      <c r="E171" t="s">
        <v>17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x14ac:dyDescent="0.3">
      <c r="A172" t="s">
        <v>19</v>
      </c>
      <c r="B172" t="s">
        <v>127</v>
      </c>
      <c r="C172">
        <v>3.3580000000000001</v>
      </c>
      <c r="D172" t="s">
        <v>51</v>
      </c>
      <c r="E172" t="s">
        <v>17</v>
      </c>
      <c r="F172" t="s">
        <v>17</v>
      </c>
      <c r="G172" t="s">
        <v>17</v>
      </c>
      <c r="H172" t="s">
        <v>17</v>
      </c>
      <c r="I172">
        <v>19683</v>
      </c>
      <c r="J172" t="s">
        <v>17</v>
      </c>
    </row>
    <row r="173" spans="1:10" x14ac:dyDescent="0.3">
      <c r="A173">
        <v>140</v>
      </c>
      <c r="B173" t="s">
        <v>265</v>
      </c>
      <c r="C173">
        <v>0.04</v>
      </c>
      <c r="D173" t="s">
        <v>51</v>
      </c>
      <c r="E173" t="s">
        <v>17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x14ac:dyDescent="0.3">
      <c r="A174" t="s">
        <v>19</v>
      </c>
      <c r="B174" t="s">
        <v>289</v>
      </c>
      <c r="C174">
        <v>3.3000000000000002E-2</v>
      </c>
      <c r="D174" t="s">
        <v>51</v>
      </c>
      <c r="E174" t="s">
        <v>17</v>
      </c>
      <c r="F174" t="s">
        <v>17</v>
      </c>
      <c r="G174" t="s">
        <v>17</v>
      </c>
      <c r="H174" t="s">
        <v>17</v>
      </c>
      <c r="I174">
        <v>59049</v>
      </c>
      <c r="J174" t="s">
        <v>17</v>
      </c>
    </row>
    <row r="175" spans="1:10" x14ac:dyDescent="0.3">
      <c r="A175">
        <v>141</v>
      </c>
      <c r="B175" t="s">
        <v>266</v>
      </c>
      <c r="C175">
        <v>4.2999999999999997E-2</v>
      </c>
      <c r="D175" t="s">
        <v>51</v>
      </c>
      <c r="E175" t="s">
        <v>17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x14ac:dyDescent="0.3">
      <c r="A176" t="s">
        <v>19</v>
      </c>
      <c r="B176" t="s">
        <v>290</v>
      </c>
      <c r="C176">
        <v>3.2000000000000001E-2</v>
      </c>
      <c r="D176" t="s">
        <v>51</v>
      </c>
      <c r="E176" t="s">
        <v>17</v>
      </c>
      <c r="F176" t="s">
        <v>17</v>
      </c>
      <c r="G176" t="s">
        <v>17</v>
      </c>
      <c r="H176" t="s">
        <v>17</v>
      </c>
      <c r="I176">
        <v>177147</v>
      </c>
      <c r="J176" t="s">
        <v>17</v>
      </c>
    </row>
    <row r="177" spans="1:10" x14ac:dyDescent="0.3">
      <c r="A177">
        <v>142</v>
      </c>
      <c r="B177" t="s">
        <v>267</v>
      </c>
      <c r="C177">
        <v>3.5000000000000003E-2</v>
      </c>
      <c r="D177" t="s">
        <v>51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x14ac:dyDescent="0.3">
      <c r="A178" t="s">
        <v>19</v>
      </c>
      <c r="B178" t="s">
        <v>291</v>
      </c>
      <c r="C178">
        <v>3.5000000000000003E-2</v>
      </c>
      <c r="D178" t="s">
        <v>51</v>
      </c>
      <c r="E178" t="s">
        <v>17</v>
      </c>
      <c r="F178" t="s">
        <v>17</v>
      </c>
      <c r="G178" t="s">
        <v>17</v>
      </c>
      <c r="H178" t="s">
        <v>17</v>
      </c>
      <c r="I178">
        <v>1</v>
      </c>
      <c r="J178" t="s">
        <v>17</v>
      </c>
    </row>
    <row r="179" spans="1:10" x14ac:dyDescent="0.3">
      <c r="A179">
        <v>143</v>
      </c>
      <c r="B179" t="s">
        <v>268</v>
      </c>
      <c r="C179">
        <v>0.04</v>
      </c>
      <c r="D179" t="s">
        <v>51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x14ac:dyDescent="0.3">
      <c r="A180" t="s">
        <v>19</v>
      </c>
      <c r="B180" t="s">
        <v>292</v>
      </c>
      <c r="C180">
        <v>3.5000000000000003E-2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3</v>
      </c>
      <c r="J180" t="s">
        <v>17</v>
      </c>
    </row>
    <row r="181" spans="1:10" x14ac:dyDescent="0.3">
      <c r="A181">
        <v>144</v>
      </c>
      <c r="B181" t="s">
        <v>269</v>
      </c>
      <c r="C181">
        <v>3.1E-2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x14ac:dyDescent="0.3">
      <c r="A182" t="s">
        <v>19</v>
      </c>
      <c r="B182" t="s">
        <v>293</v>
      </c>
      <c r="C182">
        <v>3.1E-2</v>
      </c>
      <c r="E182" t="s">
        <v>17</v>
      </c>
      <c r="F182" t="s">
        <v>17</v>
      </c>
      <c r="G182" t="s">
        <v>17</v>
      </c>
      <c r="H182" t="s">
        <v>17</v>
      </c>
      <c r="I182">
        <v>9</v>
      </c>
      <c r="J182" t="s">
        <v>17</v>
      </c>
    </row>
    <row r="183" spans="1:10" x14ac:dyDescent="0.3">
      <c r="A183">
        <v>145</v>
      </c>
      <c r="B183" t="s">
        <v>306</v>
      </c>
      <c r="C183">
        <v>3.9E-2</v>
      </c>
      <c r="D183" t="s">
        <v>51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x14ac:dyDescent="0.3">
      <c r="A184" t="s">
        <v>19</v>
      </c>
      <c r="B184" t="s">
        <v>330</v>
      </c>
      <c r="C184">
        <v>4.4999999999999998E-2</v>
      </c>
      <c r="D184" t="s">
        <v>51</v>
      </c>
      <c r="E184" t="s">
        <v>17</v>
      </c>
      <c r="F184" t="s">
        <v>17</v>
      </c>
      <c r="G184" t="s">
        <v>17</v>
      </c>
      <c r="H184" t="s">
        <v>17</v>
      </c>
      <c r="I184">
        <v>27</v>
      </c>
      <c r="J184" t="s">
        <v>17</v>
      </c>
    </row>
    <row r="185" spans="1:10" x14ac:dyDescent="0.3">
      <c r="A185">
        <v>146</v>
      </c>
      <c r="B185" t="s">
        <v>307</v>
      </c>
      <c r="C185">
        <v>3.6999999999999998E-2</v>
      </c>
      <c r="D185" t="s">
        <v>51</v>
      </c>
      <c r="E185" t="s">
        <v>17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x14ac:dyDescent="0.3">
      <c r="A186" t="s">
        <v>19</v>
      </c>
      <c r="B186" t="s">
        <v>331</v>
      </c>
      <c r="C186">
        <v>3.5999999999999997E-2</v>
      </c>
      <c r="D186" t="s">
        <v>51</v>
      </c>
      <c r="E186" t="s">
        <v>17</v>
      </c>
      <c r="F186" t="s">
        <v>17</v>
      </c>
      <c r="G186" t="s">
        <v>17</v>
      </c>
      <c r="H186" t="s">
        <v>17</v>
      </c>
      <c r="I186">
        <v>81</v>
      </c>
      <c r="J186" t="s">
        <v>17</v>
      </c>
    </row>
    <row r="187" spans="1:10" x14ac:dyDescent="0.3">
      <c r="A187">
        <v>147</v>
      </c>
      <c r="B187" t="s">
        <v>308</v>
      </c>
      <c r="C187">
        <v>5.6000000000000001E-2</v>
      </c>
      <c r="D187" t="s">
        <v>51</v>
      </c>
      <c r="E187" t="s">
        <v>17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x14ac:dyDescent="0.3">
      <c r="A188" t="s">
        <v>19</v>
      </c>
      <c r="B188" t="s">
        <v>332</v>
      </c>
      <c r="C188">
        <v>0.04</v>
      </c>
      <c r="E188">
        <v>72.923000000000002</v>
      </c>
      <c r="F188">
        <v>65.381</v>
      </c>
      <c r="G188">
        <v>10.666</v>
      </c>
      <c r="H188">
        <v>16.3</v>
      </c>
      <c r="I188">
        <v>9</v>
      </c>
      <c r="J188">
        <v>588.42499999999995</v>
      </c>
    </row>
    <row r="189" spans="1:10" x14ac:dyDescent="0.3">
      <c r="A189">
        <v>148</v>
      </c>
      <c r="B189" t="s">
        <v>309</v>
      </c>
      <c r="C189">
        <v>4.1000000000000002E-2</v>
      </c>
      <c r="E189">
        <v>57.838000000000001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x14ac:dyDescent="0.3">
      <c r="A190" t="s">
        <v>19</v>
      </c>
      <c r="B190" t="s">
        <v>333</v>
      </c>
      <c r="C190">
        <v>4.4999999999999998E-2</v>
      </c>
      <c r="D190" t="s">
        <v>51</v>
      </c>
      <c r="E190" t="s">
        <v>17</v>
      </c>
      <c r="F190" t="s">
        <v>17</v>
      </c>
      <c r="G190" t="s">
        <v>17</v>
      </c>
      <c r="H190" t="s">
        <v>17</v>
      </c>
      <c r="I190">
        <v>243</v>
      </c>
      <c r="J190" t="s">
        <v>17</v>
      </c>
    </row>
    <row r="191" spans="1:10" x14ac:dyDescent="0.3">
      <c r="A191">
        <v>149</v>
      </c>
      <c r="B191" t="s">
        <v>310</v>
      </c>
      <c r="C191">
        <v>0.04</v>
      </c>
      <c r="D191" t="s">
        <v>51</v>
      </c>
      <c r="E191" t="s">
        <v>17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x14ac:dyDescent="0.3">
      <c r="A192" t="s">
        <v>19</v>
      </c>
      <c r="B192" t="s">
        <v>334</v>
      </c>
      <c r="C192">
        <v>4.2000000000000003E-2</v>
      </c>
      <c r="D192" t="s">
        <v>51</v>
      </c>
      <c r="E192" t="s">
        <v>17</v>
      </c>
      <c r="F192" t="s">
        <v>17</v>
      </c>
      <c r="G192" t="s">
        <v>17</v>
      </c>
      <c r="H192" t="s">
        <v>17</v>
      </c>
      <c r="I192">
        <v>729</v>
      </c>
      <c r="J192" t="s">
        <v>17</v>
      </c>
    </row>
    <row r="193" spans="1:10" x14ac:dyDescent="0.3">
      <c r="A193">
        <v>15</v>
      </c>
      <c r="B193" t="s">
        <v>104</v>
      </c>
      <c r="C193">
        <v>3.4889999999999999</v>
      </c>
      <c r="D193" t="s">
        <v>51</v>
      </c>
      <c r="E193" t="s">
        <v>17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x14ac:dyDescent="0.3">
      <c r="A194" t="s">
        <v>19</v>
      </c>
      <c r="B194" t="s">
        <v>128</v>
      </c>
      <c r="C194">
        <v>3.464</v>
      </c>
      <c r="D194" t="s">
        <v>51</v>
      </c>
      <c r="E194" t="s">
        <v>17</v>
      </c>
      <c r="F194" t="s">
        <v>17</v>
      </c>
      <c r="G194" t="s">
        <v>17</v>
      </c>
      <c r="H194" t="s">
        <v>17</v>
      </c>
      <c r="I194">
        <v>2187</v>
      </c>
      <c r="J194" t="s">
        <v>17</v>
      </c>
    </row>
    <row r="195" spans="1:10" x14ac:dyDescent="0.3">
      <c r="A195">
        <v>150</v>
      </c>
      <c r="B195" t="s">
        <v>311</v>
      </c>
      <c r="C195">
        <v>4.1000000000000002E-2</v>
      </c>
      <c r="D195" t="s">
        <v>51</v>
      </c>
      <c r="E195" t="s">
        <v>17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x14ac:dyDescent="0.3">
      <c r="A196" t="s">
        <v>19</v>
      </c>
      <c r="B196" t="s">
        <v>335</v>
      </c>
      <c r="C196">
        <v>3.2000000000000001E-2</v>
      </c>
      <c r="D196" t="s">
        <v>51</v>
      </c>
      <c r="E196" t="s">
        <v>17</v>
      </c>
      <c r="F196" t="s">
        <v>17</v>
      </c>
      <c r="G196" t="s">
        <v>17</v>
      </c>
      <c r="H196" t="s">
        <v>17</v>
      </c>
      <c r="I196">
        <v>6561</v>
      </c>
      <c r="J196" t="s">
        <v>17</v>
      </c>
    </row>
    <row r="197" spans="1:10" x14ac:dyDescent="0.3">
      <c r="A197">
        <v>151</v>
      </c>
      <c r="B197" t="s">
        <v>312</v>
      </c>
      <c r="C197">
        <v>4.8000000000000001E-2</v>
      </c>
      <c r="D197" t="s">
        <v>51</v>
      </c>
      <c r="E197" t="s">
        <v>17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x14ac:dyDescent="0.3">
      <c r="A198" t="s">
        <v>19</v>
      </c>
      <c r="B198" t="s">
        <v>336</v>
      </c>
      <c r="C198">
        <v>3.5999999999999997E-2</v>
      </c>
      <c r="D198" t="s">
        <v>51</v>
      </c>
      <c r="E198" t="s">
        <v>17</v>
      </c>
      <c r="F198" t="s">
        <v>17</v>
      </c>
      <c r="G198" t="s">
        <v>17</v>
      </c>
      <c r="H198" t="s">
        <v>17</v>
      </c>
      <c r="I198">
        <v>19683</v>
      </c>
      <c r="J198" t="s">
        <v>17</v>
      </c>
    </row>
    <row r="199" spans="1:10" x14ac:dyDescent="0.3">
      <c r="A199">
        <v>152</v>
      </c>
      <c r="B199" t="s">
        <v>313</v>
      </c>
      <c r="C199">
        <v>4.2000000000000003E-2</v>
      </c>
      <c r="D199" t="s">
        <v>51</v>
      </c>
      <c r="E199" t="s">
        <v>17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x14ac:dyDescent="0.3">
      <c r="A200" t="s">
        <v>19</v>
      </c>
      <c r="B200" t="s">
        <v>337</v>
      </c>
      <c r="C200">
        <v>3.2000000000000001E-2</v>
      </c>
      <c r="E200" t="s">
        <v>17</v>
      </c>
      <c r="F200" t="s">
        <v>17</v>
      </c>
      <c r="G200" t="s">
        <v>17</v>
      </c>
      <c r="H200" t="s">
        <v>17</v>
      </c>
      <c r="I200">
        <v>59049</v>
      </c>
      <c r="J200" t="s">
        <v>17</v>
      </c>
    </row>
    <row r="201" spans="1:10" x14ac:dyDescent="0.3">
      <c r="A201">
        <v>153</v>
      </c>
      <c r="B201" t="s">
        <v>314</v>
      </c>
      <c r="C201">
        <v>4.1000000000000002E-2</v>
      </c>
      <c r="E201" t="s">
        <v>17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x14ac:dyDescent="0.3">
      <c r="A202" t="s">
        <v>19</v>
      </c>
      <c r="B202" t="s">
        <v>338</v>
      </c>
      <c r="C202">
        <v>4.1000000000000002E-2</v>
      </c>
      <c r="D202" t="s">
        <v>51</v>
      </c>
      <c r="E202" t="s">
        <v>17</v>
      </c>
      <c r="F202" t="s">
        <v>17</v>
      </c>
      <c r="G202" t="s">
        <v>17</v>
      </c>
      <c r="H202" t="s">
        <v>17</v>
      </c>
      <c r="I202">
        <v>177147</v>
      </c>
      <c r="J202" t="s">
        <v>17</v>
      </c>
    </row>
    <row r="203" spans="1:10" x14ac:dyDescent="0.3">
      <c r="A203">
        <v>154</v>
      </c>
      <c r="B203" t="s">
        <v>315</v>
      </c>
      <c r="C203">
        <v>4.3999999999999997E-2</v>
      </c>
      <c r="D203" t="s">
        <v>51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x14ac:dyDescent="0.3">
      <c r="A204" t="s">
        <v>19</v>
      </c>
      <c r="B204" t="s">
        <v>339</v>
      </c>
      <c r="C204">
        <v>3.1E-2</v>
      </c>
      <c r="D204" t="s">
        <v>51</v>
      </c>
      <c r="E204" t="s">
        <v>17</v>
      </c>
      <c r="F204" t="s">
        <v>17</v>
      </c>
      <c r="G204" t="s">
        <v>17</v>
      </c>
      <c r="H204" t="s">
        <v>17</v>
      </c>
      <c r="I204">
        <v>1</v>
      </c>
      <c r="J204" t="s">
        <v>17</v>
      </c>
    </row>
    <row r="205" spans="1:10" x14ac:dyDescent="0.3">
      <c r="A205">
        <v>155</v>
      </c>
      <c r="B205" t="s">
        <v>316</v>
      </c>
      <c r="C205">
        <v>0.05</v>
      </c>
      <c r="D205" t="s">
        <v>51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x14ac:dyDescent="0.3">
      <c r="A206" t="s">
        <v>19</v>
      </c>
      <c r="B206" t="s">
        <v>340</v>
      </c>
      <c r="C206">
        <v>0.05</v>
      </c>
      <c r="D206" t="s">
        <v>51</v>
      </c>
      <c r="E206" t="s">
        <v>17</v>
      </c>
      <c r="F206" t="s">
        <v>17</v>
      </c>
      <c r="G206" t="s">
        <v>17</v>
      </c>
      <c r="H206" t="s">
        <v>17</v>
      </c>
      <c r="I206">
        <v>3</v>
      </c>
      <c r="J206" t="s">
        <v>17</v>
      </c>
    </row>
    <row r="207" spans="1:10" x14ac:dyDescent="0.3">
      <c r="A207">
        <v>156</v>
      </c>
      <c r="B207" t="s">
        <v>317</v>
      </c>
      <c r="C207">
        <v>3.6999999999999998E-2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x14ac:dyDescent="0.3">
      <c r="A208" t="s">
        <v>19</v>
      </c>
      <c r="B208" t="s">
        <v>341</v>
      </c>
      <c r="C208">
        <v>3.1E-2</v>
      </c>
      <c r="D208" t="s">
        <v>51</v>
      </c>
      <c r="E208" t="s">
        <v>17</v>
      </c>
      <c r="F208" t="s">
        <v>17</v>
      </c>
      <c r="G208" t="s">
        <v>17</v>
      </c>
      <c r="H208" t="s">
        <v>17</v>
      </c>
      <c r="I208">
        <v>9</v>
      </c>
      <c r="J208" t="s">
        <v>17</v>
      </c>
    </row>
    <row r="209" spans="1:10" x14ac:dyDescent="0.3">
      <c r="A209">
        <v>157</v>
      </c>
      <c r="B209" t="s">
        <v>354</v>
      </c>
      <c r="C209">
        <v>3.9E-2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x14ac:dyDescent="0.3">
      <c r="A210" t="s">
        <v>19</v>
      </c>
      <c r="B210" t="s">
        <v>378</v>
      </c>
      <c r="C210">
        <v>3.7999999999999999E-2</v>
      </c>
      <c r="E210">
        <v>4.625</v>
      </c>
      <c r="F210">
        <v>5.2489999999999997</v>
      </c>
      <c r="G210">
        <v>0.88200000000000001</v>
      </c>
      <c r="H210">
        <v>16.8</v>
      </c>
      <c r="I210">
        <v>27</v>
      </c>
      <c r="J210">
        <v>141.71600000000001</v>
      </c>
    </row>
    <row r="211" spans="1:10" x14ac:dyDescent="0.3">
      <c r="A211">
        <v>158</v>
      </c>
      <c r="B211" t="s">
        <v>355</v>
      </c>
      <c r="C211">
        <v>0.04</v>
      </c>
      <c r="E211">
        <v>5.8730000000000002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x14ac:dyDescent="0.3">
      <c r="A212" t="s">
        <v>19</v>
      </c>
      <c r="B212" t="s">
        <v>379</v>
      </c>
      <c r="C212">
        <v>0.04</v>
      </c>
      <c r="D212" t="s">
        <v>51</v>
      </c>
      <c r="E212" t="s">
        <v>17</v>
      </c>
      <c r="F212" t="s">
        <v>17</v>
      </c>
      <c r="G212" t="s">
        <v>17</v>
      </c>
      <c r="H212" t="s">
        <v>17</v>
      </c>
      <c r="I212">
        <v>27</v>
      </c>
      <c r="J212" t="s">
        <v>17</v>
      </c>
    </row>
    <row r="213" spans="1:10" x14ac:dyDescent="0.3">
      <c r="A213">
        <v>159</v>
      </c>
      <c r="B213" t="s">
        <v>356</v>
      </c>
      <c r="C213">
        <v>3.7999999999999999E-2</v>
      </c>
      <c r="D213" t="s">
        <v>51</v>
      </c>
      <c r="E213" t="s">
        <v>17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x14ac:dyDescent="0.3">
      <c r="A214" t="s">
        <v>19</v>
      </c>
      <c r="B214" t="s">
        <v>380</v>
      </c>
      <c r="C214">
        <v>6.2E-2</v>
      </c>
      <c r="D214" t="s">
        <v>51</v>
      </c>
      <c r="E214" t="s">
        <v>17</v>
      </c>
      <c r="F214" t="s">
        <v>17</v>
      </c>
      <c r="G214" t="s">
        <v>17</v>
      </c>
      <c r="H214" t="s">
        <v>17</v>
      </c>
      <c r="I214">
        <v>81</v>
      </c>
      <c r="J214" t="s">
        <v>17</v>
      </c>
    </row>
    <row r="215" spans="1:10" x14ac:dyDescent="0.3">
      <c r="A215">
        <v>16</v>
      </c>
      <c r="B215" t="s">
        <v>105</v>
      </c>
      <c r="C215">
        <v>2.5779999999999998</v>
      </c>
      <c r="D215" t="s">
        <v>51</v>
      </c>
      <c r="E215" t="s">
        <v>17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x14ac:dyDescent="0.3">
      <c r="A216" t="s">
        <v>19</v>
      </c>
      <c r="B216" t="s">
        <v>129</v>
      </c>
      <c r="C216">
        <v>2.7370000000000001</v>
      </c>
      <c r="D216" t="s">
        <v>51</v>
      </c>
      <c r="E216" t="s">
        <v>17</v>
      </c>
      <c r="F216" t="s">
        <v>17</v>
      </c>
      <c r="G216" t="s">
        <v>17</v>
      </c>
      <c r="H216" t="s">
        <v>17</v>
      </c>
      <c r="I216">
        <v>243</v>
      </c>
      <c r="J216" t="s">
        <v>17</v>
      </c>
    </row>
    <row r="217" spans="1:10" x14ac:dyDescent="0.3">
      <c r="A217">
        <v>160</v>
      </c>
      <c r="B217" t="s">
        <v>357</v>
      </c>
      <c r="C217">
        <v>4.1000000000000002E-2</v>
      </c>
      <c r="D217" t="s">
        <v>51</v>
      </c>
      <c r="E217" t="s">
        <v>17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x14ac:dyDescent="0.3">
      <c r="A218" t="s">
        <v>19</v>
      </c>
      <c r="B218" t="s">
        <v>381</v>
      </c>
      <c r="C218">
        <v>3.5999999999999997E-2</v>
      </c>
      <c r="D218" t="s">
        <v>51</v>
      </c>
      <c r="E218" t="s">
        <v>17</v>
      </c>
      <c r="F218" t="s">
        <v>17</v>
      </c>
      <c r="G218" t="s">
        <v>17</v>
      </c>
      <c r="H218" t="s">
        <v>17</v>
      </c>
      <c r="I218">
        <v>729</v>
      </c>
      <c r="J218" t="s">
        <v>17</v>
      </c>
    </row>
    <row r="219" spans="1:10" x14ac:dyDescent="0.3">
      <c r="A219">
        <v>161</v>
      </c>
      <c r="B219" t="s">
        <v>358</v>
      </c>
      <c r="C219">
        <v>4.1000000000000002E-2</v>
      </c>
      <c r="D219" t="s">
        <v>51</v>
      </c>
      <c r="E219" t="s">
        <v>17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x14ac:dyDescent="0.3">
      <c r="A220" t="s">
        <v>19</v>
      </c>
      <c r="B220" t="s">
        <v>382</v>
      </c>
      <c r="C220">
        <v>3.5999999999999997E-2</v>
      </c>
      <c r="D220" t="s">
        <v>51</v>
      </c>
      <c r="E220" t="s">
        <v>17</v>
      </c>
      <c r="F220" t="s">
        <v>17</v>
      </c>
      <c r="G220" t="s">
        <v>17</v>
      </c>
      <c r="H220" t="s">
        <v>17</v>
      </c>
      <c r="I220">
        <v>2187</v>
      </c>
      <c r="J220" t="s">
        <v>17</v>
      </c>
    </row>
    <row r="221" spans="1:10" x14ac:dyDescent="0.3">
      <c r="A221">
        <v>162</v>
      </c>
      <c r="B221" t="s">
        <v>359</v>
      </c>
      <c r="C221">
        <v>3.6999999999999998E-2</v>
      </c>
      <c r="D221" t="s">
        <v>51</v>
      </c>
      <c r="E221" t="s">
        <v>17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x14ac:dyDescent="0.3">
      <c r="A222" t="s">
        <v>19</v>
      </c>
      <c r="B222" t="s">
        <v>383</v>
      </c>
      <c r="C222">
        <v>3.9E-2</v>
      </c>
      <c r="D222" t="s">
        <v>51</v>
      </c>
      <c r="E222" t="s">
        <v>17</v>
      </c>
      <c r="F222" t="s">
        <v>17</v>
      </c>
      <c r="G222" t="s">
        <v>17</v>
      </c>
      <c r="H222" t="s">
        <v>17</v>
      </c>
      <c r="I222">
        <v>6561</v>
      </c>
      <c r="J222" t="s">
        <v>17</v>
      </c>
    </row>
    <row r="223" spans="1:10" x14ac:dyDescent="0.3">
      <c r="A223">
        <v>163</v>
      </c>
      <c r="B223" t="s">
        <v>360</v>
      </c>
      <c r="C223">
        <v>4.2999999999999997E-2</v>
      </c>
      <c r="D223" t="s">
        <v>51</v>
      </c>
      <c r="E223" t="s">
        <v>17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x14ac:dyDescent="0.3">
      <c r="A224" t="s">
        <v>19</v>
      </c>
      <c r="B224" t="s">
        <v>384</v>
      </c>
      <c r="C224">
        <v>3.3000000000000002E-2</v>
      </c>
      <c r="D224" t="s">
        <v>51</v>
      </c>
      <c r="E224" t="s">
        <v>17</v>
      </c>
      <c r="F224" t="s">
        <v>17</v>
      </c>
      <c r="G224" t="s">
        <v>17</v>
      </c>
      <c r="H224" t="s">
        <v>17</v>
      </c>
      <c r="I224">
        <v>19683</v>
      </c>
      <c r="J224" t="s">
        <v>17</v>
      </c>
    </row>
    <row r="225" spans="1:10" x14ac:dyDescent="0.3">
      <c r="A225">
        <v>164</v>
      </c>
      <c r="B225" t="s">
        <v>361</v>
      </c>
      <c r="C225">
        <v>4.2999999999999997E-2</v>
      </c>
      <c r="D225" t="s">
        <v>51</v>
      </c>
      <c r="E225" t="s">
        <v>17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x14ac:dyDescent="0.3">
      <c r="A226" t="s">
        <v>19</v>
      </c>
      <c r="B226" t="s">
        <v>385</v>
      </c>
      <c r="C226">
        <v>3.4000000000000002E-2</v>
      </c>
      <c r="D226" t="s">
        <v>51</v>
      </c>
      <c r="E226" t="s">
        <v>17</v>
      </c>
      <c r="F226" t="s">
        <v>17</v>
      </c>
      <c r="G226" t="s">
        <v>17</v>
      </c>
      <c r="H226" t="s">
        <v>17</v>
      </c>
      <c r="I226">
        <v>59049</v>
      </c>
      <c r="J226" t="s">
        <v>17</v>
      </c>
    </row>
    <row r="227" spans="1:10" x14ac:dyDescent="0.3">
      <c r="A227">
        <v>165</v>
      </c>
      <c r="B227" t="s">
        <v>362</v>
      </c>
      <c r="C227">
        <v>4.2000000000000003E-2</v>
      </c>
      <c r="D227" t="s">
        <v>51</v>
      </c>
      <c r="E227" t="s">
        <v>17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x14ac:dyDescent="0.3">
      <c r="A228" t="s">
        <v>19</v>
      </c>
      <c r="B228" t="s">
        <v>386</v>
      </c>
      <c r="C228">
        <v>4.3999999999999997E-2</v>
      </c>
      <c r="D228" t="s">
        <v>51</v>
      </c>
      <c r="E228" t="s">
        <v>17</v>
      </c>
      <c r="F228" t="s">
        <v>17</v>
      </c>
      <c r="G228" t="s">
        <v>17</v>
      </c>
      <c r="H228" t="s">
        <v>17</v>
      </c>
      <c r="I228">
        <v>177147</v>
      </c>
      <c r="J228" t="s">
        <v>17</v>
      </c>
    </row>
    <row r="229" spans="1:10" x14ac:dyDescent="0.3">
      <c r="A229">
        <v>166</v>
      </c>
      <c r="B229" t="s">
        <v>363</v>
      </c>
      <c r="C229">
        <v>4.2000000000000003E-2</v>
      </c>
      <c r="D229" t="s">
        <v>51</v>
      </c>
      <c r="E229" t="s">
        <v>17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x14ac:dyDescent="0.3">
      <c r="A230" t="s">
        <v>19</v>
      </c>
      <c r="B230" t="s">
        <v>387</v>
      </c>
      <c r="C230">
        <v>3.3000000000000002E-2</v>
      </c>
      <c r="D230" t="s">
        <v>51</v>
      </c>
      <c r="E230" t="s">
        <v>17</v>
      </c>
      <c r="F230" t="s">
        <v>17</v>
      </c>
      <c r="G230" t="s">
        <v>17</v>
      </c>
      <c r="H230" t="s">
        <v>17</v>
      </c>
      <c r="I230">
        <v>1</v>
      </c>
      <c r="J230" t="s">
        <v>17</v>
      </c>
    </row>
    <row r="231" spans="1:10" x14ac:dyDescent="0.3">
      <c r="A231">
        <v>167</v>
      </c>
      <c r="B231" t="s">
        <v>364</v>
      </c>
      <c r="C231">
        <v>3.7999999999999999E-2</v>
      </c>
      <c r="D231" t="s">
        <v>51</v>
      </c>
      <c r="E231" t="s">
        <v>17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x14ac:dyDescent="0.3">
      <c r="A232" t="s">
        <v>19</v>
      </c>
      <c r="B232" t="s">
        <v>388</v>
      </c>
      <c r="C232">
        <v>3.2000000000000001E-2</v>
      </c>
      <c r="E232">
        <v>1.254</v>
      </c>
      <c r="F232">
        <v>1.2230000000000001</v>
      </c>
      <c r="G232">
        <v>4.4999999999999998E-2</v>
      </c>
      <c r="H232">
        <v>3.7</v>
      </c>
      <c r="I232">
        <v>81</v>
      </c>
      <c r="J232">
        <v>99.031000000000006</v>
      </c>
    </row>
    <row r="233" spans="1:10" x14ac:dyDescent="0.3">
      <c r="A233">
        <v>168</v>
      </c>
      <c r="B233" t="s">
        <v>365</v>
      </c>
      <c r="C233">
        <v>3.5999999999999997E-2</v>
      </c>
      <c r="E233">
        <v>1.1910000000000001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x14ac:dyDescent="0.3">
      <c r="A234" t="s">
        <v>19</v>
      </c>
      <c r="B234" t="s">
        <v>389</v>
      </c>
      <c r="C234">
        <v>4.5999999999999999E-2</v>
      </c>
      <c r="D234" t="s">
        <v>51</v>
      </c>
      <c r="E234" t="s">
        <v>17</v>
      </c>
      <c r="F234" t="s">
        <v>17</v>
      </c>
      <c r="G234" t="s">
        <v>17</v>
      </c>
      <c r="H234" t="s">
        <v>17</v>
      </c>
      <c r="I234">
        <v>3</v>
      </c>
      <c r="J234" t="s">
        <v>17</v>
      </c>
    </row>
    <row r="235" spans="1:10" x14ac:dyDescent="0.3">
      <c r="A235">
        <v>169</v>
      </c>
      <c r="B235" t="s">
        <v>18</v>
      </c>
      <c r="C235">
        <v>4.3999999999999997E-2</v>
      </c>
      <c r="D235" t="s">
        <v>51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x14ac:dyDescent="0.3">
      <c r="A236" t="s">
        <v>19</v>
      </c>
      <c r="B236" t="s">
        <v>20</v>
      </c>
      <c r="C236">
        <v>4.3999999999999997E-2</v>
      </c>
      <c r="D236" t="s">
        <v>51</v>
      </c>
      <c r="E236" t="s">
        <v>17</v>
      </c>
      <c r="F236" t="s">
        <v>17</v>
      </c>
      <c r="G236" t="s">
        <v>17</v>
      </c>
      <c r="H236" t="s">
        <v>17</v>
      </c>
      <c r="I236">
        <v>9</v>
      </c>
      <c r="J236" t="s">
        <v>17</v>
      </c>
    </row>
    <row r="237" spans="1:10" x14ac:dyDescent="0.3">
      <c r="A237">
        <v>17</v>
      </c>
      <c r="B237" t="s">
        <v>106</v>
      </c>
      <c r="C237">
        <v>1.4490000000000001</v>
      </c>
      <c r="D237" t="s">
        <v>51</v>
      </c>
      <c r="E237" t="s">
        <v>17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x14ac:dyDescent="0.3">
      <c r="A238" t="s">
        <v>19</v>
      </c>
      <c r="B238" t="s">
        <v>130</v>
      </c>
      <c r="C238">
        <v>1.4019999999999999</v>
      </c>
      <c r="D238" t="s">
        <v>51</v>
      </c>
      <c r="E238" t="s">
        <v>17</v>
      </c>
      <c r="F238" t="s">
        <v>17</v>
      </c>
      <c r="G238" t="s">
        <v>17</v>
      </c>
      <c r="H238" t="s">
        <v>17</v>
      </c>
      <c r="I238">
        <v>27</v>
      </c>
      <c r="J238" t="s">
        <v>17</v>
      </c>
    </row>
    <row r="239" spans="1:10" x14ac:dyDescent="0.3">
      <c r="A239">
        <v>170</v>
      </c>
      <c r="B239" t="s">
        <v>21</v>
      </c>
      <c r="C239">
        <v>4.5999999999999999E-2</v>
      </c>
      <c r="D239" t="s">
        <v>51</v>
      </c>
      <c r="E239" t="s">
        <v>17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x14ac:dyDescent="0.3">
      <c r="A240" t="s">
        <v>19</v>
      </c>
      <c r="B240" t="s">
        <v>22</v>
      </c>
      <c r="C240">
        <v>4.3999999999999997E-2</v>
      </c>
      <c r="D240" t="s">
        <v>51</v>
      </c>
      <c r="E240" t="s">
        <v>17</v>
      </c>
      <c r="F240" t="s">
        <v>17</v>
      </c>
      <c r="G240" t="s">
        <v>17</v>
      </c>
      <c r="H240" t="s">
        <v>17</v>
      </c>
      <c r="I240">
        <v>81</v>
      </c>
      <c r="J240" t="s">
        <v>17</v>
      </c>
    </row>
    <row r="241" spans="1:10" x14ac:dyDescent="0.3">
      <c r="A241">
        <v>171</v>
      </c>
      <c r="B241" t="s">
        <v>23</v>
      </c>
      <c r="C241">
        <v>4.3999999999999997E-2</v>
      </c>
      <c r="D241" t="s">
        <v>51</v>
      </c>
      <c r="E241" t="s">
        <v>17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x14ac:dyDescent="0.3">
      <c r="A242" t="s">
        <v>19</v>
      </c>
      <c r="B242" t="s">
        <v>24</v>
      </c>
      <c r="C242">
        <v>4.3999999999999997E-2</v>
      </c>
      <c r="D242" t="s">
        <v>51</v>
      </c>
      <c r="E242" t="s">
        <v>17</v>
      </c>
      <c r="F242" t="s">
        <v>17</v>
      </c>
      <c r="G242" t="s">
        <v>17</v>
      </c>
      <c r="H242" t="s">
        <v>17</v>
      </c>
      <c r="I242">
        <v>243</v>
      </c>
      <c r="J242" t="s">
        <v>17</v>
      </c>
    </row>
    <row r="243" spans="1:10" x14ac:dyDescent="0.3">
      <c r="A243">
        <v>172</v>
      </c>
      <c r="B243" t="s">
        <v>25</v>
      </c>
      <c r="C243">
        <v>4.5999999999999999E-2</v>
      </c>
      <c r="D243" t="s">
        <v>51</v>
      </c>
      <c r="E243" t="s">
        <v>17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x14ac:dyDescent="0.3">
      <c r="A244" t="s">
        <v>19</v>
      </c>
      <c r="B244" t="s">
        <v>26</v>
      </c>
      <c r="C244">
        <v>4.3999999999999997E-2</v>
      </c>
      <c r="E244" t="s">
        <v>17</v>
      </c>
      <c r="F244" t="s">
        <v>17</v>
      </c>
      <c r="G244" t="s">
        <v>17</v>
      </c>
      <c r="H244" t="s">
        <v>17</v>
      </c>
      <c r="I244">
        <v>729</v>
      </c>
      <c r="J244" t="s">
        <v>17</v>
      </c>
    </row>
    <row r="245" spans="1:10" x14ac:dyDescent="0.3">
      <c r="A245">
        <v>173</v>
      </c>
      <c r="B245" t="s">
        <v>27</v>
      </c>
      <c r="C245">
        <v>4.3999999999999997E-2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x14ac:dyDescent="0.3">
      <c r="A246" t="s">
        <v>19</v>
      </c>
      <c r="B246" t="s">
        <v>28</v>
      </c>
      <c r="C246">
        <v>4.2999999999999997E-2</v>
      </c>
      <c r="D246" t="s">
        <v>51</v>
      </c>
      <c r="E246" t="s">
        <v>17</v>
      </c>
      <c r="F246" t="s">
        <v>17</v>
      </c>
      <c r="G246" t="s">
        <v>17</v>
      </c>
      <c r="H246" t="s">
        <v>17</v>
      </c>
      <c r="I246">
        <v>2187</v>
      </c>
      <c r="J246" t="s">
        <v>17</v>
      </c>
    </row>
    <row r="247" spans="1:10" x14ac:dyDescent="0.3">
      <c r="A247">
        <v>174</v>
      </c>
      <c r="B247" t="s">
        <v>29</v>
      </c>
      <c r="C247">
        <v>4.3999999999999997E-2</v>
      </c>
      <c r="D247" t="s">
        <v>51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x14ac:dyDescent="0.3">
      <c r="A248" t="s">
        <v>19</v>
      </c>
      <c r="B248" t="s">
        <v>30</v>
      </c>
      <c r="C248">
        <v>4.2999999999999997E-2</v>
      </c>
      <c r="D248" t="s">
        <v>51</v>
      </c>
      <c r="E248" t="s">
        <v>17</v>
      </c>
      <c r="F248" t="s">
        <v>17</v>
      </c>
      <c r="G248" t="s">
        <v>17</v>
      </c>
      <c r="H248" t="s">
        <v>17</v>
      </c>
      <c r="I248">
        <v>6561</v>
      </c>
      <c r="J248" t="s">
        <v>17</v>
      </c>
    </row>
    <row r="249" spans="1:10" x14ac:dyDescent="0.3">
      <c r="A249">
        <v>175</v>
      </c>
      <c r="B249" t="s">
        <v>31</v>
      </c>
      <c r="C249">
        <v>5.2999999999999999E-2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x14ac:dyDescent="0.3">
      <c r="A250" t="s">
        <v>19</v>
      </c>
      <c r="B250" t="s">
        <v>32</v>
      </c>
      <c r="C250">
        <v>4.2999999999999997E-2</v>
      </c>
      <c r="D250" t="s">
        <v>51</v>
      </c>
      <c r="E250" t="s">
        <v>17</v>
      </c>
      <c r="F250" t="s">
        <v>17</v>
      </c>
      <c r="G250" t="s">
        <v>17</v>
      </c>
      <c r="H250" t="s">
        <v>17</v>
      </c>
      <c r="I250">
        <v>19683</v>
      </c>
      <c r="J250" t="s">
        <v>17</v>
      </c>
    </row>
    <row r="251" spans="1:10" x14ac:dyDescent="0.3">
      <c r="A251">
        <v>176</v>
      </c>
      <c r="B251" t="s">
        <v>33</v>
      </c>
      <c r="C251">
        <v>4.3999999999999997E-2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x14ac:dyDescent="0.3">
      <c r="A252" t="s">
        <v>19</v>
      </c>
      <c r="B252" t="s">
        <v>34</v>
      </c>
      <c r="C252">
        <v>4.2999999999999997E-2</v>
      </c>
      <c r="E252" t="s">
        <v>17</v>
      </c>
      <c r="F252" t="s">
        <v>17</v>
      </c>
      <c r="G252" t="s">
        <v>17</v>
      </c>
      <c r="H252" t="s">
        <v>17</v>
      </c>
      <c r="I252">
        <v>59049</v>
      </c>
      <c r="J252" t="s">
        <v>17</v>
      </c>
    </row>
    <row r="253" spans="1:10" x14ac:dyDescent="0.3">
      <c r="A253">
        <v>177</v>
      </c>
      <c r="B253" t="s">
        <v>35</v>
      </c>
      <c r="C253">
        <v>4.3999999999999997E-2</v>
      </c>
      <c r="D253" t="s">
        <v>51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x14ac:dyDescent="0.3">
      <c r="A254" t="s">
        <v>19</v>
      </c>
      <c r="B254" t="s">
        <v>36</v>
      </c>
      <c r="C254">
        <v>4.2999999999999997E-2</v>
      </c>
      <c r="E254">
        <v>0.28499999999999998</v>
      </c>
      <c r="F254">
        <v>0.29699999999999999</v>
      </c>
      <c r="G254">
        <v>1.7000000000000001E-2</v>
      </c>
      <c r="H254">
        <v>5.6</v>
      </c>
      <c r="I254">
        <v>243</v>
      </c>
      <c r="J254">
        <v>72.067999999999998</v>
      </c>
    </row>
    <row r="255" spans="1:10" x14ac:dyDescent="0.3">
      <c r="A255">
        <v>178</v>
      </c>
      <c r="B255" t="s">
        <v>37</v>
      </c>
      <c r="C255">
        <v>4.3999999999999997E-2</v>
      </c>
      <c r="E255">
        <v>0.308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x14ac:dyDescent="0.3">
      <c r="A256" t="s">
        <v>19</v>
      </c>
      <c r="B256" t="s">
        <v>38</v>
      </c>
      <c r="C256">
        <v>4.3999999999999997E-2</v>
      </c>
      <c r="D256" t="s">
        <v>51</v>
      </c>
      <c r="E256" t="s">
        <v>17</v>
      </c>
      <c r="F256" t="s">
        <v>17</v>
      </c>
      <c r="G256" t="s">
        <v>17</v>
      </c>
      <c r="H256" t="s">
        <v>17</v>
      </c>
      <c r="I256">
        <v>177147</v>
      </c>
      <c r="J256" t="s">
        <v>17</v>
      </c>
    </row>
    <row r="257" spans="1:10" x14ac:dyDescent="0.3">
      <c r="A257">
        <v>179</v>
      </c>
      <c r="B257" t="s">
        <v>39</v>
      </c>
      <c r="C257">
        <v>4.9000000000000002E-2</v>
      </c>
      <c r="D257" t="s">
        <v>51</v>
      </c>
      <c r="E257" t="s">
        <v>17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x14ac:dyDescent="0.3">
      <c r="A258" t="s">
        <v>19</v>
      </c>
      <c r="B258" t="s">
        <v>40</v>
      </c>
      <c r="C258">
        <v>4.3999999999999997E-2</v>
      </c>
      <c r="E258">
        <v>35.542000000000002</v>
      </c>
      <c r="F258">
        <v>49.875999999999998</v>
      </c>
      <c r="G258">
        <v>20.271999999999998</v>
      </c>
      <c r="H258">
        <v>40.6</v>
      </c>
      <c r="I258">
        <v>1</v>
      </c>
      <c r="J258">
        <v>49.875999999999998</v>
      </c>
    </row>
    <row r="259" spans="1:10" x14ac:dyDescent="0.3">
      <c r="A259">
        <v>18</v>
      </c>
      <c r="B259" t="s">
        <v>107</v>
      </c>
      <c r="C259">
        <v>0.442</v>
      </c>
      <c r="E259">
        <v>64.210999999999999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x14ac:dyDescent="0.3">
      <c r="A260" t="s">
        <v>19</v>
      </c>
      <c r="B260" t="s">
        <v>131</v>
      </c>
      <c r="C260">
        <v>0.47499999999999998</v>
      </c>
      <c r="E260">
        <v>24.831</v>
      </c>
      <c r="F260">
        <v>45.457000000000001</v>
      </c>
      <c r="G260">
        <v>29.17</v>
      </c>
      <c r="H260">
        <v>64.2</v>
      </c>
      <c r="I260">
        <v>3</v>
      </c>
      <c r="J260">
        <v>136.37</v>
      </c>
    </row>
    <row r="261" spans="1:10" x14ac:dyDescent="0.3">
      <c r="A261">
        <v>180</v>
      </c>
      <c r="B261" t="s">
        <v>41</v>
      </c>
      <c r="C261">
        <v>4.5999999999999999E-2</v>
      </c>
      <c r="E261">
        <v>66.082999999999998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x14ac:dyDescent="0.3">
      <c r="A262" t="s">
        <v>19</v>
      </c>
      <c r="B262" t="s">
        <v>42</v>
      </c>
      <c r="C262">
        <v>4.2999999999999997E-2</v>
      </c>
      <c r="E262">
        <v>11.042999999999999</v>
      </c>
      <c r="F262">
        <v>11.103</v>
      </c>
      <c r="G262">
        <v>8.5000000000000006E-2</v>
      </c>
      <c r="H262">
        <v>0.8</v>
      </c>
      <c r="I262">
        <v>9</v>
      </c>
      <c r="J262">
        <v>99.927000000000007</v>
      </c>
    </row>
    <row r="263" spans="1:10" x14ac:dyDescent="0.3">
      <c r="A263">
        <v>181</v>
      </c>
      <c r="B263" t="s">
        <v>66</v>
      </c>
      <c r="C263">
        <v>3.3940000000000001</v>
      </c>
      <c r="E263">
        <v>11.163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x14ac:dyDescent="0.3">
      <c r="A264" t="s">
        <v>19</v>
      </c>
      <c r="B264" t="s">
        <v>90</v>
      </c>
      <c r="C264">
        <v>3.476</v>
      </c>
      <c r="E264">
        <v>2.0019999999999998</v>
      </c>
      <c r="F264">
        <v>2.27</v>
      </c>
      <c r="G264">
        <v>0.378</v>
      </c>
      <c r="H264">
        <v>16.7</v>
      </c>
      <c r="I264">
        <v>27</v>
      </c>
      <c r="J264">
        <v>61.284999999999997</v>
      </c>
    </row>
    <row r="265" spans="1:10" x14ac:dyDescent="0.3">
      <c r="A265">
        <v>182</v>
      </c>
      <c r="B265" t="s">
        <v>67</v>
      </c>
      <c r="C265">
        <v>3.3210000000000002</v>
      </c>
      <c r="E265">
        <v>2.5369999999999999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x14ac:dyDescent="0.3">
      <c r="A266" t="s">
        <v>19</v>
      </c>
      <c r="B266" t="s">
        <v>91</v>
      </c>
      <c r="C266">
        <v>3.4790000000000001</v>
      </c>
      <c r="E266">
        <v>0.432</v>
      </c>
      <c r="F266">
        <v>0.438</v>
      </c>
      <c r="G266">
        <v>8.0000000000000002E-3</v>
      </c>
      <c r="H266">
        <v>1.9</v>
      </c>
      <c r="I266">
        <v>81</v>
      </c>
      <c r="J266">
        <v>35.466000000000001</v>
      </c>
    </row>
    <row r="267" spans="1:10" x14ac:dyDescent="0.3">
      <c r="A267">
        <v>183</v>
      </c>
      <c r="B267" t="s">
        <v>68</v>
      </c>
      <c r="C267">
        <v>3.0640000000000001</v>
      </c>
      <c r="E267">
        <v>0.44400000000000001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x14ac:dyDescent="0.3">
      <c r="A268" t="s">
        <v>19</v>
      </c>
      <c r="B268" t="s">
        <v>92</v>
      </c>
      <c r="C268">
        <v>3.069</v>
      </c>
      <c r="E268">
        <v>0.123</v>
      </c>
      <c r="F268">
        <v>0.11700000000000001</v>
      </c>
      <c r="G268">
        <v>8.0000000000000002E-3</v>
      </c>
      <c r="H268">
        <v>6.7</v>
      </c>
      <c r="I268">
        <v>243</v>
      </c>
      <c r="J268">
        <v>28.524999999999999</v>
      </c>
    </row>
    <row r="269" spans="1:10" x14ac:dyDescent="0.3">
      <c r="A269">
        <v>184</v>
      </c>
      <c r="B269" t="s">
        <v>69</v>
      </c>
      <c r="C269">
        <v>1.883</v>
      </c>
      <c r="E269">
        <v>0.112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x14ac:dyDescent="0.3">
      <c r="A270" t="s">
        <v>19</v>
      </c>
      <c r="B270" t="s">
        <v>93</v>
      </c>
      <c r="C270">
        <v>2.097</v>
      </c>
      <c r="E270">
        <v>2.1000000000000001E-2</v>
      </c>
      <c r="F270">
        <v>2.1000000000000001E-2</v>
      </c>
      <c r="G270">
        <v>0</v>
      </c>
      <c r="H270">
        <v>0.6</v>
      </c>
      <c r="I270">
        <v>729</v>
      </c>
      <c r="J270">
        <v>15.475</v>
      </c>
    </row>
    <row r="271" spans="1:10" x14ac:dyDescent="0.3">
      <c r="A271">
        <v>185</v>
      </c>
      <c r="B271" t="s">
        <v>70</v>
      </c>
      <c r="C271">
        <v>0.64</v>
      </c>
      <c r="E271">
        <v>2.1000000000000001E-2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x14ac:dyDescent="0.3">
      <c r="A272" t="s">
        <v>19</v>
      </c>
      <c r="B272" t="s">
        <v>94</v>
      </c>
      <c r="C272">
        <v>0.65500000000000003</v>
      </c>
      <c r="E272" t="s">
        <v>17</v>
      </c>
      <c r="F272" t="s">
        <v>17</v>
      </c>
      <c r="G272" t="s">
        <v>17</v>
      </c>
      <c r="H272" t="s">
        <v>17</v>
      </c>
      <c r="I272">
        <v>2187</v>
      </c>
      <c r="J272" t="s">
        <v>17</v>
      </c>
    </row>
    <row r="273" spans="1:10" x14ac:dyDescent="0.3">
      <c r="A273">
        <v>186</v>
      </c>
      <c r="B273" t="s">
        <v>71</v>
      </c>
      <c r="C273">
        <v>0.214</v>
      </c>
      <c r="E273" t="s">
        <v>17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x14ac:dyDescent="0.3">
      <c r="A274" t="s">
        <v>19</v>
      </c>
      <c r="B274" t="s">
        <v>95</v>
      </c>
      <c r="C274">
        <v>0.19900000000000001</v>
      </c>
      <c r="D274" t="s">
        <v>51</v>
      </c>
      <c r="E274" t="s">
        <v>17</v>
      </c>
      <c r="F274" t="s">
        <v>17</v>
      </c>
      <c r="G274" t="s">
        <v>17</v>
      </c>
      <c r="H274" t="s">
        <v>17</v>
      </c>
      <c r="I274">
        <v>6561</v>
      </c>
      <c r="J274" t="s">
        <v>17</v>
      </c>
    </row>
    <row r="275" spans="1:10" x14ac:dyDescent="0.3">
      <c r="A275">
        <v>187</v>
      </c>
      <c r="B275" t="s">
        <v>72</v>
      </c>
      <c r="C275">
        <v>8.2000000000000003E-2</v>
      </c>
      <c r="D275" t="s">
        <v>51</v>
      </c>
      <c r="E275" t="s">
        <v>17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x14ac:dyDescent="0.3">
      <c r="A276" t="s">
        <v>19</v>
      </c>
      <c r="B276" t="s">
        <v>96</v>
      </c>
      <c r="C276">
        <v>8.2000000000000003E-2</v>
      </c>
      <c r="E276">
        <v>7.0000000000000007E-2</v>
      </c>
      <c r="F276">
        <v>6.5000000000000002E-2</v>
      </c>
      <c r="G276">
        <v>7.0000000000000001E-3</v>
      </c>
      <c r="H276">
        <v>10.8</v>
      </c>
      <c r="I276">
        <v>729</v>
      </c>
      <c r="J276">
        <v>47.171999999999997</v>
      </c>
    </row>
    <row r="277" spans="1:10" x14ac:dyDescent="0.3">
      <c r="A277">
        <v>188</v>
      </c>
      <c r="B277" t="s">
        <v>73</v>
      </c>
      <c r="C277">
        <v>5.5E-2</v>
      </c>
      <c r="E277">
        <v>0.06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x14ac:dyDescent="0.3">
      <c r="A278" t="s">
        <v>19</v>
      </c>
      <c r="B278" t="s">
        <v>97</v>
      </c>
      <c r="C278">
        <v>5.3999999999999999E-2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19683</v>
      </c>
      <c r="J278" t="s">
        <v>17</v>
      </c>
    </row>
    <row r="279" spans="1:10" x14ac:dyDescent="0.3">
      <c r="A279">
        <v>189</v>
      </c>
      <c r="B279" t="s">
        <v>74</v>
      </c>
      <c r="C279">
        <v>4.5999999999999999E-2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x14ac:dyDescent="0.3">
      <c r="A280" t="s">
        <v>19</v>
      </c>
      <c r="B280" t="s">
        <v>98</v>
      </c>
      <c r="C280">
        <v>4.7E-2</v>
      </c>
      <c r="D280" t="s">
        <v>51</v>
      </c>
      <c r="E280" t="s">
        <v>17</v>
      </c>
      <c r="F280" t="s">
        <v>17</v>
      </c>
      <c r="G280" t="s">
        <v>17</v>
      </c>
      <c r="H280" t="s">
        <v>17</v>
      </c>
      <c r="I280">
        <v>59049</v>
      </c>
      <c r="J280" t="s">
        <v>17</v>
      </c>
    </row>
    <row r="281" spans="1:10" x14ac:dyDescent="0.3">
      <c r="A281">
        <v>19</v>
      </c>
      <c r="B281" t="s">
        <v>108</v>
      </c>
      <c r="C281">
        <v>0.14099999999999999</v>
      </c>
      <c r="D281" t="s">
        <v>51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x14ac:dyDescent="0.3">
      <c r="A282" t="s">
        <v>19</v>
      </c>
      <c r="B282" t="s">
        <v>132</v>
      </c>
      <c r="C282">
        <v>0.129</v>
      </c>
      <c r="D282" t="s">
        <v>51</v>
      </c>
      <c r="E282" t="s">
        <v>17</v>
      </c>
      <c r="F282" t="s">
        <v>17</v>
      </c>
      <c r="G282" t="s">
        <v>17</v>
      </c>
      <c r="H282" t="s">
        <v>17</v>
      </c>
      <c r="I282">
        <v>177147</v>
      </c>
      <c r="J282" t="s">
        <v>17</v>
      </c>
    </row>
    <row r="283" spans="1:10" x14ac:dyDescent="0.3">
      <c r="A283">
        <v>190</v>
      </c>
      <c r="B283" t="s">
        <v>75</v>
      </c>
      <c r="C283">
        <v>4.3999999999999997E-2</v>
      </c>
      <c r="D283" t="s">
        <v>51</v>
      </c>
      <c r="E283" t="s">
        <v>17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x14ac:dyDescent="0.3">
      <c r="A284" t="s">
        <v>19</v>
      </c>
      <c r="B284" t="s">
        <v>99</v>
      </c>
      <c r="C284">
        <v>4.3999999999999997E-2</v>
      </c>
      <c r="D284" t="s">
        <v>51</v>
      </c>
      <c r="E284" t="s">
        <v>17</v>
      </c>
      <c r="F284" t="s">
        <v>17</v>
      </c>
      <c r="G284" t="s">
        <v>17</v>
      </c>
      <c r="H284" t="s">
        <v>17</v>
      </c>
      <c r="I284">
        <v>1</v>
      </c>
      <c r="J284" t="s">
        <v>17</v>
      </c>
    </row>
    <row r="285" spans="1:10" x14ac:dyDescent="0.3">
      <c r="A285">
        <v>191</v>
      </c>
      <c r="B285" t="s">
        <v>76</v>
      </c>
      <c r="C285">
        <v>4.4999999999999998E-2</v>
      </c>
      <c r="D285" t="s">
        <v>51</v>
      </c>
      <c r="E285" t="s">
        <v>17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x14ac:dyDescent="0.3">
      <c r="A286" t="s">
        <v>19</v>
      </c>
      <c r="B286" t="s">
        <v>100</v>
      </c>
      <c r="C286">
        <v>4.2999999999999997E-2</v>
      </c>
      <c r="D286" t="s">
        <v>51</v>
      </c>
      <c r="E286" t="s">
        <v>17</v>
      </c>
      <c r="F286" t="s">
        <v>17</v>
      </c>
      <c r="G286" t="s">
        <v>17</v>
      </c>
      <c r="H286" t="s">
        <v>17</v>
      </c>
      <c r="I286">
        <v>3</v>
      </c>
      <c r="J286" t="s">
        <v>17</v>
      </c>
    </row>
    <row r="287" spans="1:10" x14ac:dyDescent="0.3">
      <c r="A287">
        <v>192</v>
      </c>
      <c r="B287" t="s">
        <v>77</v>
      </c>
      <c r="C287">
        <v>4.3999999999999997E-2</v>
      </c>
      <c r="D287" t="s">
        <v>51</v>
      </c>
      <c r="E287" t="s">
        <v>17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x14ac:dyDescent="0.3">
      <c r="A288" t="s">
        <v>19</v>
      </c>
      <c r="B288" t="s">
        <v>101</v>
      </c>
      <c r="C288">
        <v>4.4999999999999998E-2</v>
      </c>
      <c r="D288" t="s">
        <v>51</v>
      </c>
      <c r="E288" t="s">
        <v>17</v>
      </c>
      <c r="F288" t="s">
        <v>17</v>
      </c>
      <c r="G288" t="s">
        <v>17</v>
      </c>
      <c r="H288" t="s">
        <v>17</v>
      </c>
      <c r="I288">
        <v>9</v>
      </c>
      <c r="J288" t="s">
        <v>17</v>
      </c>
    </row>
    <row r="289" spans="1:10" x14ac:dyDescent="0.3">
      <c r="A289">
        <v>193</v>
      </c>
      <c r="B289" t="s">
        <v>582</v>
      </c>
      <c r="C289">
        <v>4.5999999999999999E-2</v>
      </c>
      <c r="D289" t="s">
        <v>51</v>
      </c>
      <c r="E289" t="s">
        <v>17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x14ac:dyDescent="0.3">
      <c r="A290" t="s">
        <v>19</v>
      </c>
      <c r="B290" t="s">
        <v>583</v>
      </c>
      <c r="C290">
        <v>4.2999999999999997E-2</v>
      </c>
      <c r="E290" t="s">
        <v>17</v>
      </c>
      <c r="F290" t="s">
        <v>17</v>
      </c>
      <c r="G290" t="s">
        <v>17</v>
      </c>
      <c r="H290" t="s">
        <v>17</v>
      </c>
      <c r="I290">
        <v>27</v>
      </c>
      <c r="J290" t="s">
        <v>17</v>
      </c>
    </row>
    <row r="291" spans="1:10" x14ac:dyDescent="0.3">
      <c r="A291">
        <v>194</v>
      </c>
      <c r="B291" t="s">
        <v>584</v>
      </c>
      <c r="C291">
        <v>4.3999999999999997E-2</v>
      </c>
      <c r="D291" t="s">
        <v>51</v>
      </c>
      <c r="E291" t="s">
        <v>17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x14ac:dyDescent="0.3">
      <c r="A292" t="s">
        <v>19</v>
      </c>
      <c r="B292" t="s">
        <v>585</v>
      </c>
      <c r="C292">
        <v>4.8000000000000001E-2</v>
      </c>
      <c r="D292" t="s">
        <v>51</v>
      </c>
      <c r="E292" t="s">
        <v>17</v>
      </c>
      <c r="F292" t="s">
        <v>17</v>
      </c>
      <c r="G292" t="s">
        <v>17</v>
      </c>
      <c r="H292" t="s">
        <v>17</v>
      </c>
      <c r="I292">
        <v>81</v>
      </c>
      <c r="J292" t="s">
        <v>17</v>
      </c>
    </row>
    <row r="293" spans="1:10" x14ac:dyDescent="0.3">
      <c r="A293">
        <v>195</v>
      </c>
      <c r="B293" t="s">
        <v>586</v>
      </c>
      <c r="C293">
        <v>4.3999999999999997E-2</v>
      </c>
      <c r="D293" t="s">
        <v>51</v>
      </c>
      <c r="E293" t="s">
        <v>17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x14ac:dyDescent="0.3">
      <c r="A294" t="s">
        <v>19</v>
      </c>
      <c r="B294" t="s">
        <v>587</v>
      </c>
      <c r="C294">
        <v>4.2999999999999997E-2</v>
      </c>
      <c r="D294" t="s">
        <v>51</v>
      </c>
      <c r="E294" t="s">
        <v>17</v>
      </c>
      <c r="F294" t="s">
        <v>17</v>
      </c>
      <c r="G294" t="s">
        <v>17</v>
      </c>
      <c r="H294" t="s">
        <v>17</v>
      </c>
      <c r="I294">
        <v>243</v>
      </c>
      <c r="J294" t="s">
        <v>17</v>
      </c>
    </row>
    <row r="295" spans="1:10" x14ac:dyDescent="0.3">
      <c r="A295">
        <v>196</v>
      </c>
      <c r="B295" t="s">
        <v>588</v>
      </c>
      <c r="C295">
        <v>4.9000000000000002E-2</v>
      </c>
      <c r="D295" t="s">
        <v>51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x14ac:dyDescent="0.3">
      <c r="A296" t="s">
        <v>19</v>
      </c>
      <c r="B296" t="s">
        <v>589</v>
      </c>
      <c r="C296">
        <v>4.2000000000000003E-2</v>
      </c>
      <c r="E296" t="s">
        <v>17</v>
      </c>
      <c r="F296" t="s">
        <v>17</v>
      </c>
      <c r="G296" t="s">
        <v>17</v>
      </c>
      <c r="H296" t="s">
        <v>17</v>
      </c>
      <c r="I296">
        <v>729</v>
      </c>
      <c r="J296" t="s">
        <v>17</v>
      </c>
    </row>
    <row r="297" spans="1:10" x14ac:dyDescent="0.3">
      <c r="A297">
        <v>197</v>
      </c>
      <c r="B297" t="s">
        <v>590</v>
      </c>
      <c r="C297">
        <v>4.7E-2</v>
      </c>
      <c r="D297" t="s">
        <v>51</v>
      </c>
      <c r="E297" t="s">
        <v>17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x14ac:dyDescent="0.3">
      <c r="A298" t="s">
        <v>19</v>
      </c>
      <c r="B298" t="s">
        <v>591</v>
      </c>
      <c r="C298">
        <v>4.2000000000000003E-2</v>
      </c>
      <c r="E298">
        <v>8.0000000000000002E-3</v>
      </c>
      <c r="F298">
        <v>7.0000000000000001E-3</v>
      </c>
      <c r="G298">
        <v>0</v>
      </c>
      <c r="H298">
        <v>5.5</v>
      </c>
      <c r="I298">
        <v>2187</v>
      </c>
      <c r="J298">
        <v>16.015999999999998</v>
      </c>
    </row>
    <row r="299" spans="1:10" x14ac:dyDescent="0.3">
      <c r="A299">
        <v>198</v>
      </c>
      <c r="B299" t="s">
        <v>592</v>
      </c>
      <c r="C299">
        <v>4.3999999999999997E-2</v>
      </c>
      <c r="E299">
        <v>7.0000000000000001E-3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x14ac:dyDescent="0.3">
      <c r="A300" t="s">
        <v>19</v>
      </c>
      <c r="B300" t="s">
        <v>593</v>
      </c>
      <c r="C300">
        <v>4.2999999999999997E-2</v>
      </c>
      <c r="E300" t="s">
        <v>17</v>
      </c>
      <c r="F300" t="s">
        <v>17</v>
      </c>
      <c r="G300" t="s">
        <v>17</v>
      </c>
      <c r="H300" t="s">
        <v>17</v>
      </c>
      <c r="I300">
        <v>2187</v>
      </c>
      <c r="J300" t="s">
        <v>17</v>
      </c>
    </row>
    <row r="301" spans="1:10" x14ac:dyDescent="0.3">
      <c r="A301">
        <v>199</v>
      </c>
      <c r="B301" t="s">
        <v>594</v>
      </c>
      <c r="C301">
        <v>4.9000000000000002E-2</v>
      </c>
      <c r="D301" t="s">
        <v>51</v>
      </c>
      <c r="E301" t="s">
        <v>17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x14ac:dyDescent="0.3">
      <c r="A302" t="s">
        <v>19</v>
      </c>
      <c r="B302" t="s">
        <v>595</v>
      </c>
      <c r="C302">
        <v>4.2000000000000003E-2</v>
      </c>
      <c r="D302" t="s">
        <v>51</v>
      </c>
      <c r="E302" t="s">
        <v>17</v>
      </c>
      <c r="F302" t="s">
        <v>17</v>
      </c>
      <c r="G302" t="s">
        <v>17</v>
      </c>
      <c r="H302" t="s">
        <v>17</v>
      </c>
      <c r="I302">
        <v>6561</v>
      </c>
      <c r="J302" t="s">
        <v>17</v>
      </c>
    </row>
    <row r="303" spans="1:10" x14ac:dyDescent="0.3">
      <c r="A303">
        <v>20</v>
      </c>
      <c r="B303" t="s">
        <v>109</v>
      </c>
      <c r="C303">
        <v>6.9000000000000006E-2</v>
      </c>
      <c r="D303" t="s">
        <v>51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x14ac:dyDescent="0.3">
      <c r="A304" t="s">
        <v>19</v>
      </c>
      <c r="B304" t="s">
        <v>133</v>
      </c>
      <c r="C304">
        <v>6.8000000000000005E-2</v>
      </c>
      <c r="D304" t="s">
        <v>51</v>
      </c>
      <c r="E304" t="s">
        <v>17</v>
      </c>
      <c r="F304" t="s">
        <v>17</v>
      </c>
      <c r="G304" t="s">
        <v>17</v>
      </c>
      <c r="H304" t="s">
        <v>17</v>
      </c>
      <c r="I304">
        <v>19683</v>
      </c>
      <c r="J304" t="s">
        <v>17</v>
      </c>
    </row>
    <row r="305" spans="1:10" x14ac:dyDescent="0.3">
      <c r="A305">
        <v>200</v>
      </c>
      <c r="B305" t="s">
        <v>596</v>
      </c>
      <c r="C305">
        <v>5.1999999999999998E-2</v>
      </c>
      <c r="D305" t="s">
        <v>51</v>
      </c>
      <c r="E305" t="s">
        <v>17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x14ac:dyDescent="0.3">
      <c r="A306" t="s">
        <v>19</v>
      </c>
      <c r="B306" t="s">
        <v>597</v>
      </c>
      <c r="C306">
        <v>4.2999999999999997E-2</v>
      </c>
      <c r="D306" t="s">
        <v>51</v>
      </c>
      <c r="E306" t="s">
        <v>17</v>
      </c>
      <c r="F306" t="s">
        <v>17</v>
      </c>
      <c r="G306" t="s">
        <v>17</v>
      </c>
      <c r="H306" t="s">
        <v>17</v>
      </c>
      <c r="I306">
        <v>59049</v>
      </c>
      <c r="J306" t="s">
        <v>17</v>
      </c>
    </row>
    <row r="307" spans="1:10" x14ac:dyDescent="0.3">
      <c r="A307">
        <v>201</v>
      </c>
      <c r="B307" t="s">
        <v>598</v>
      </c>
      <c r="C307">
        <v>4.4999999999999998E-2</v>
      </c>
      <c r="E307" t="s">
        <v>17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x14ac:dyDescent="0.3">
      <c r="A308" t="s">
        <v>19</v>
      </c>
      <c r="B308" t="s">
        <v>599</v>
      </c>
      <c r="C308">
        <v>4.3999999999999997E-2</v>
      </c>
      <c r="D308" t="s">
        <v>51</v>
      </c>
      <c r="E308" t="s">
        <v>17</v>
      </c>
      <c r="F308" t="s">
        <v>17</v>
      </c>
      <c r="G308" t="s">
        <v>17</v>
      </c>
      <c r="H308" t="s">
        <v>17</v>
      </c>
      <c r="I308">
        <v>177147</v>
      </c>
      <c r="J308" t="s">
        <v>17</v>
      </c>
    </row>
    <row r="309" spans="1:10" x14ac:dyDescent="0.3">
      <c r="A309">
        <v>202</v>
      </c>
      <c r="B309" t="s">
        <v>600</v>
      </c>
      <c r="C309">
        <v>4.2999999999999997E-2</v>
      </c>
      <c r="D309" t="s">
        <v>51</v>
      </c>
      <c r="E309" t="s">
        <v>17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x14ac:dyDescent="0.3">
      <c r="A310" t="s">
        <v>19</v>
      </c>
      <c r="B310" t="s">
        <v>601</v>
      </c>
      <c r="C310">
        <v>4.2000000000000003E-2</v>
      </c>
      <c r="E310" t="s">
        <v>17</v>
      </c>
      <c r="F310" t="s">
        <v>17</v>
      </c>
      <c r="G310" t="s">
        <v>17</v>
      </c>
      <c r="H310" t="s">
        <v>17</v>
      </c>
      <c r="I310">
        <v>6561</v>
      </c>
      <c r="J310" t="s">
        <v>17</v>
      </c>
    </row>
    <row r="311" spans="1:10" x14ac:dyDescent="0.3">
      <c r="A311">
        <v>203</v>
      </c>
      <c r="B311" t="s">
        <v>602</v>
      </c>
      <c r="C311">
        <v>4.3999999999999997E-2</v>
      </c>
      <c r="E311" t="s">
        <v>17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x14ac:dyDescent="0.3">
      <c r="A312" t="s">
        <v>19</v>
      </c>
      <c r="B312" t="s">
        <v>603</v>
      </c>
      <c r="C312">
        <v>5.1999999999999998E-2</v>
      </c>
      <c r="D312" t="s">
        <v>51</v>
      </c>
      <c r="E312" t="s">
        <v>17</v>
      </c>
      <c r="F312" t="s">
        <v>17</v>
      </c>
      <c r="G312" t="s">
        <v>17</v>
      </c>
      <c r="H312" t="s">
        <v>17</v>
      </c>
      <c r="I312">
        <v>19683</v>
      </c>
      <c r="J312" t="s">
        <v>17</v>
      </c>
    </row>
    <row r="313" spans="1:10" x14ac:dyDescent="0.3">
      <c r="A313">
        <v>204</v>
      </c>
      <c r="B313" t="s">
        <v>604</v>
      </c>
      <c r="C313">
        <v>4.2000000000000003E-2</v>
      </c>
      <c r="D313" t="s">
        <v>51</v>
      </c>
      <c r="E313" t="s">
        <v>17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x14ac:dyDescent="0.3">
      <c r="A314" t="s">
        <v>19</v>
      </c>
      <c r="B314" t="s">
        <v>605</v>
      </c>
      <c r="C314">
        <v>4.2999999999999997E-2</v>
      </c>
      <c r="D314" t="s">
        <v>51</v>
      </c>
      <c r="E314" t="s">
        <v>17</v>
      </c>
      <c r="F314" t="s">
        <v>17</v>
      </c>
      <c r="G314" t="s">
        <v>17</v>
      </c>
      <c r="H314" t="s">
        <v>17</v>
      </c>
      <c r="I314">
        <v>59049</v>
      </c>
      <c r="J314" t="s">
        <v>17</v>
      </c>
    </row>
    <row r="315" spans="1:10" x14ac:dyDescent="0.3">
      <c r="A315">
        <v>21</v>
      </c>
      <c r="B315" t="s">
        <v>110</v>
      </c>
      <c r="C315">
        <v>0.05</v>
      </c>
      <c r="D315" t="s">
        <v>51</v>
      </c>
      <c r="E315" t="s">
        <v>17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x14ac:dyDescent="0.3">
      <c r="A316" t="s">
        <v>19</v>
      </c>
      <c r="B316" t="s">
        <v>134</v>
      </c>
      <c r="C316">
        <v>0.05</v>
      </c>
      <c r="D316" t="s">
        <v>51</v>
      </c>
      <c r="E316" t="s">
        <v>17</v>
      </c>
      <c r="F316" t="s">
        <v>17</v>
      </c>
      <c r="G316" t="s">
        <v>17</v>
      </c>
      <c r="H316" t="s">
        <v>17</v>
      </c>
      <c r="I316">
        <v>177147</v>
      </c>
      <c r="J316" t="s">
        <v>17</v>
      </c>
    </row>
    <row r="317" spans="1:10" x14ac:dyDescent="0.3">
      <c r="A317">
        <v>22</v>
      </c>
      <c r="B317" t="s">
        <v>111</v>
      </c>
      <c r="C317">
        <v>4.4999999999999998E-2</v>
      </c>
      <c r="D317" t="s">
        <v>51</v>
      </c>
      <c r="E317" t="s">
        <v>17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x14ac:dyDescent="0.3">
      <c r="A318" t="s">
        <v>19</v>
      </c>
      <c r="B318" t="s">
        <v>135</v>
      </c>
      <c r="C318">
        <v>4.3999999999999997E-2</v>
      </c>
      <c r="E318">
        <v>7.3999999999999996E-2</v>
      </c>
      <c r="F318">
        <v>7.3999999999999996E-2</v>
      </c>
      <c r="G318">
        <v>0</v>
      </c>
      <c r="H318">
        <v>0.2</v>
      </c>
      <c r="I318">
        <v>1</v>
      </c>
      <c r="J318">
        <v>7.3999999999999996E-2</v>
      </c>
    </row>
    <row r="319" spans="1:10" x14ac:dyDescent="0.3">
      <c r="A319">
        <v>23</v>
      </c>
      <c r="B319" t="s">
        <v>112</v>
      </c>
      <c r="C319">
        <v>4.2000000000000003E-2</v>
      </c>
      <c r="E319">
        <v>7.3999999999999996E-2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x14ac:dyDescent="0.3">
      <c r="A320" t="s">
        <v>19</v>
      </c>
      <c r="B320" t="s">
        <v>136</v>
      </c>
      <c r="C320">
        <v>4.2000000000000003E-2</v>
      </c>
      <c r="E320">
        <v>1.2999999999999999E-2</v>
      </c>
      <c r="F320">
        <v>8.9999999999999993E-3</v>
      </c>
      <c r="G320">
        <v>6.0000000000000001E-3</v>
      </c>
      <c r="H320">
        <v>64</v>
      </c>
      <c r="I320">
        <v>3</v>
      </c>
      <c r="J320">
        <v>2.5999999999999999E-2</v>
      </c>
    </row>
    <row r="321" spans="1:10" x14ac:dyDescent="0.3">
      <c r="A321">
        <v>24</v>
      </c>
      <c r="B321" t="s">
        <v>113</v>
      </c>
      <c r="C321">
        <v>4.2000000000000003E-2</v>
      </c>
      <c r="E321">
        <v>5.0000000000000001E-3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x14ac:dyDescent="0.3">
      <c r="A322" t="s">
        <v>19</v>
      </c>
      <c r="B322" t="s">
        <v>137</v>
      </c>
      <c r="C322">
        <v>4.2000000000000003E-2</v>
      </c>
      <c r="E322" t="s">
        <v>17</v>
      </c>
      <c r="F322" t="s">
        <v>17</v>
      </c>
      <c r="G322" t="s">
        <v>17</v>
      </c>
      <c r="H322" t="s">
        <v>17</v>
      </c>
      <c r="I322">
        <v>9</v>
      </c>
      <c r="J322" t="s">
        <v>17</v>
      </c>
    </row>
    <row r="323" spans="1:10" x14ac:dyDescent="0.3">
      <c r="A323">
        <v>25</v>
      </c>
      <c r="B323" t="s">
        <v>150</v>
      </c>
      <c r="C323">
        <v>0.14699999999999999</v>
      </c>
      <c r="E323" t="s">
        <v>17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x14ac:dyDescent="0.3">
      <c r="A324" t="s">
        <v>19</v>
      </c>
      <c r="B324" t="s">
        <v>174</v>
      </c>
      <c r="C324">
        <v>0.14699999999999999</v>
      </c>
      <c r="E324" t="s">
        <v>17</v>
      </c>
      <c r="F324" t="s">
        <v>17</v>
      </c>
      <c r="G324" t="s">
        <v>17</v>
      </c>
      <c r="H324" t="s">
        <v>17</v>
      </c>
      <c r="I324">
        <v>27</v>
      </c>
      <c r="J324" t="s">
        <v>17</v>
      </c>
    </row>
    <row r="325" spans="1:10" x14ac:dyDescent="0.3">
      <c r="A325">
        <v>26</v>
      </c>
      <c r="B325" t="s">
        <v>151</v>
      </c>
      <c r="C325">
        <v>7.2999999999999995E-2</v>
      </c>
      <c r="D325" t="s">
        <v>51</v>
      </c>
      <c r="E325" t="s">
        <v>17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x14ac:dyDescent="0.3">
      <c r="A326" t="s">
        <v>19</v>
      </c>
      <c r="B326" t="s">
        <v>175</v>
      </c>
      <c r="C326">
        <v>6.6000000000000003E-2</v>
      </c>
      <c r="D326" t="s">
        <v>51</v>
      </c>
      <c r="E326" t="s">
        <v>17</v>
      </c>
      <c r="F326" t="s">
        <v>17</v>
      </c>
      <c r="G326" t="s">
        <v>17</v>
      </c>
      <c r="H326" t="s">
        <v>17</v>
      </c>
      <c r="I326">
        <v>81</v>
      </c>
      <c r="J326" t="s">
        <v>17</v>
      </c>
    </row>
    <row r="327" spans="1:10" x14ac:dyDescent="0.3">
      <c r="A327">
        <v>27</v>
      </c>
      <c r="B327" t="s">
        <v>152</v>
      </c>
      <c r="C327">
        <v>5.2999999999999999E-2</v>
      </c>
      <c r="D327" t="s">
        <v>51</v>
      </c>
      <c r="E327" t="s">
        <v>17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x14ac:dyDescent="0.3">
      <c r="A328" t="s">
        <v>19</v>
      </c>
      <c r="B328" t="s">
        <v>176</v>
      </c>
      <c r="C328">
        <v>5.1999999999999998E-2</v>
      </c>
      <c r="E328" t="s">
        <v>17</v>
      </c>
      <c r="F328" t="s">
        <v>17</v>
      </c>
      <c r="G328" t="s">
        <v>17</v>
      </c>
      <c r="H328" t="s">
        <v>17</v>
      </c>
      <c r="I328">
        <v>243</v>
      </c>
      <c r="J328" t="s">
        <v>17</v>
      </c>
    </row>
    <row r="329" spans="1:10" x14ac:dyDescent="0.3">
      <c r="A329">
        <v>28</v>
      </c>
      <c r="B329" t="s">
        <v>153</v>
      </c>
      <c r="C329">
        <v>4.9000000000000002E-2</v>
      </c>
      <c r="D329" t="s">
        <v>51</v>
      </c>
      <c r="E329" t="s">
        <v>17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x14ac:dyDescent="0.3">
      <c r="A330" t="s">
        <v>19</v>
      </c>
      <c r="B330" t="s">
        <v>177</v>
      </c>
      <c r="C330">
        <v>4.8000000000000001E-2</v>
      </c>
      <c r="D330" t="s">
        <v>51</v>
      </c>
      <c r="E330" t="s">
        <v>17</v>
      </c>
      <c r="F330" t="s">
        <v>17</v>
      </c>
      <c r="G330" t="s">
        <v>17</v>
      </c>
      <c r="H330" t="s">
        <v>17</v>
      </c>
      <c r="I330">
        <v>729</v>
      </c>
      <c r="J330" t="s">
        <v>17</v>
      </c>
    </row>
    <row r="331" spans="1:10" x14ac:dyDescent="0.3">
      <c r="A331">
        <v>29</v>
      </c>
      <c r="B331" t="s">
        <v>154</v>
      </c>
      <c r="C331">
        <v>4.8000000000000001E-2</v>
      </c>
      <c r="D331" t="s">
        <v>51</v>
      </c>
      <c r="E331" t="s">
        <v>17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x14ac:dyDescent="0.3">
      <c r="A332" t="s">
        <v>19</v>
      </c>
      <c r="B332" t="s">
        <v>178</v>
      </c>
      <c r="C332">
        <v>4.7E-2</v>
      </c>
      <c r="D332" t="s">
        <v>51</v>
      </c>
      <c r="E332" t="s">
        <v>17</v>
      </c>
      <c r="F332" t="s">
        <v>17</v>
      </c>
      <c r="G332" t="s">
        <v>17</v>
      </c>
      <c r="H332" t="s">
        <v>17</v>
      </c>
      <c r="I332">
        <v>2187</v>
      </c>
      <c r="J332" t="s">
        <v>17</v>
      </c>
    </row>
    <row r="333" spans="1:10" x14ac:dyDescent="0.3">
      <c r="A333">
        <v>30</v>
      </c>
      <c r="B333" t="s">
        <v>155</v>
      </c>
      <c r="C333">
        <v>4.8000000000000001E-2</v>
      </c>
      <c r="D333" t="s">
        <v>51</v>
      </c>
      <c r="E333" t="s">
        <v>17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x14ac:dyDescent="0.3">
      <c r="A334" t="s">
        <v>19</v>
      </c>
      <c r="B334" t="s">
        <v>179</v>
      </c>
      <c r="C334">
        <v>4.8000000000000001E-2</v>
      </c>
      <c r="D334" t="s">
        <v>51</v>
      </c>
      <c r="E334" t="s">
        <v>17</v>
      </c>
      <c r="F334" t="s">
        <v>17</v>
      </c>
      <c r="G334" t="s">
        <v>17</v>
      </c>
      <c r="H334" t="s">
        <v>17</v>
      </c>
      <c r="I334">
        <v>6561</v>
      </c>
      <c r="J334" t="s">
        <v>17</v>
      </c>
    </row>
    <row r="335" spans="1:10" x14ac:dyDescent="0.3">
      <c r="A335">
        <v>31</v>
      </c>
      <c r="B335" t="s">
        <v>156</v>
      </c>
      <c r="C335">
        <v>4.7E-2</v>
      </c>
      <c r="D335" t="s">
        <v>51</v>
      </c>
      <c r="E335" t="s">
        <v>17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x14ac:dyDescent="0.3">
      <c r="A336" t="s">
        <v>19</v>
      </c>
      <c r="B336" t="s">
        <v>180</v>
      </c>
      <c r="C336">
        <v>4.4999999999999998E-2</v>
      </c>
      <c r="E336" t="s">
        <v>17</v>
      </c>
      <c r="F336" t="s">
        <v>17</v>
      </c>
      <c r="G336" t="s">
        <v>17</v>
      </c>
      <c r="H336" t="s">
        <v>17</v>
      </c>
      <c r="I336">
        <v>19683</v>
      </c>
      <c r="J336" t="s">
        <v>17</v>
      </c>
    </row>
    <row r="337" spans="1:10" x14ac:dyDescent="0.3">
      <c r="A337">
        <v>32</v>
      </c>
      <c r="B337" t="s">
        <v>157</v>
      </c>
      <c r="C337">
        <v>4.7E-2</v>
      </c>
      <c r="D337" t="s">
        <v>51</v>
      </c>
      <c r="E337" t="s">
        <v>17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x14ac:dyDescent="0.3">
      <c r="A338" t="s">
        <v>19</v>
      </c>
      <c r="B338" t="s">
        <v>181</v>
      </c>
      <c r="C338">
        <v>4.2999999999999997E-2</v>
      </c>
      <c r="E338">
        <v>1.7999999999999999E-2</v>
      </c>
      <c r="F338">
        <v>1.7999999999999999E-2</v>
      </c>
      <c r="G338">
        <v>0</v>
      </c>
      <c r="H338">
        <v>0</v>
      </c>
      <c r="I338">
        <v>59049</v>
      </c>
      <c r="J338">
        <v>1042.309</v>
      </c>
    </row>
    <row r="339" spans="1:10" x14ac:dyDescent="0.3">
      <c r="A339">
        <v>33</v>
      </c>
      <c r="B339" t="s">
        <v>158</v>
      </c>
      <c r="C339">
        <v>4.4999999999999998E-2</v>
      </c>
      <c r="D339" t="s">
        <v>51</v>
      </c>
      <c r="E339" t="s">
        <v>17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x14ac:dyDescent="0.3">
      <c r="A340" t="s">
        <v>19</v>
      </c>
      <c r="B340" t="s">
        <v>182</v>
      </c>
      <c r="C340">
        <v>4.7E-2</v>
      </c>
      <c r="E340" t="s">
        <v>17</v>
      </c>
      <c r="F340" t="s">
        <v>17</v>
      </c>
      <c r="G340" t="s">
        <v>17</v>
      </c>
      <c r="H340" t="s">
        <v>17</v>
      </c>
      <c r="I340">
        <v>177147</v>
      </c>
      <c r="J340" t="s">
        <v>17</v>
      </c>
    </row>
    <row r="341" spans="1:10" x14ac:dyDescent="0.3">
      <c r="A341">
        <v>34</v>
      </c>
      <c r="B341" t="s">
        <v>159</v>
      </c>
      <c r="C341">
        <v>4.9000000000000002E-2</v>
      </c>
      <c r="D341" t="s">
        <v>51</v>
      </c>
      <c r="E341" t="s">
        <v>17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x14ac:dyDescent="0.3">
      <c r="A342" t="s">
        <v>19</v>
      </c>
      <c r="B342" t="s">
        <v>183</v>
      </c>
      <c r="C342">
        <v>4.3999999999999997E-2</v>
      </c>
      <c r="D342" t="s">
        <v>51</v>
      </c>
      <c r="E342" t="s">
        <v>17</v>
      </c>
      <c r="F342" t="s">
        <v>17</v>
      </c>
      <c r="G342" t="s">
        <v>17</v>
      </c>
      <c r="H342" t="s">
        <v>17</v>
      </c>
      <c r="I342">
        <v>1</v>
      </c>
      <c r="J342" t="s">
        <v>17</v>
      </c>
    </row>
    <row r="343" spans="1:10" x14ac:dyDescent="0.3">
      <c r="A343">
        <v>35</v>
      </c>
      <c r="B343" t="s">
        <v>160</v>
      </c>
      <c r="C343">
        <v>7.9000000000000001E-2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x14ac:dyDescent="0.3">
      <c r="A344" t="s">
        <v>19</v>
      </c>
      <c r="B344" t="s">
        <v>184</v>
      </c>
      <c r="C344">
        <v>4.3999999999999997E-2</v>
      </c>
      <c r="E344">
        <v>49.052999999999997</v>
      </c>
      <c r="F344">
        <v>77.956999999999994</v>
      </c>
      <c r="G344">
        <v>40.875999999999998</v>
      </c>
      <c r="H344">
        <v>52.4</v>
      </c>
      <c r="I344">
        <v>3</v>
      </c>
      <c r="J344">
        <v>233.87100000000001</v>
      </c>
    </row>
    <row r="345" spans="1:10" x14ac:dyDescent="0.3">
      <c r="A345">
        <v>36</v>
      </c>
      <c r="B345" t="s">
        <v>161</v>
      </c>
      <c r="C345">
        <v>5.2999999999999999E-2</v>
      </c>
      <c r="E345">
        <v>106.861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x14ac:dyDescent="0.3">
      <c r="A346" t="s">
        <v>19</v>
      </c>
      <c r="B346" t="s">
        <v>185</v>
      </c>
      <c r="C346">
        <v>4.3999999999999997E-2</v>
      </c>
      <c r="E346">
        <v>72.700999999999993</v>
      </c>
      <c r="F346">
        <v>61.716999999999999</v>
      </c>
      <c r="G346">
        <v>15.532999999999999</v>
      </c>
      <c r="H346">
        <v>25.2</v>
      </c>
      <c r="I346">
        <v>9</v>
      </c>
      <c r="J346">
        <v>555.45699999999999</v>
      </c>
    </row>
    <row r="347" spans="1:10" x14ac:dyDescent="0.3">
      <c r="A347">
        <v>37</v>
      </c>
      <c r="B347" t="s">
        <v>198</v>
      </c>
      <c r="C347">
        <v>3.649</v>
      </c>
      <c r="E347">
        <v>50.734000000000002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x14ac:dyDescent="0.3">
      <c r="A348" t="s">
        <v>19</v>
      </c>
      <c r="B348" t="s">
        <v>222</v>
      </c>
      <c r="C348">
        <v>3.6560000000000001</v>
      </c>
      <c r="E348">
        <v>3.5339999999999998</v>
      </c>
      <c r="F348">
        <v>3.6720000000000002</v>
      </c>
      <c r="G348">
        <v>0.19500000000000001</v>
      </c>
      <c r="H348">
        <v>5.3</v>
      </c>
      <c r="I348">
        <v>27</v>
      </c>
      <c r="J348">
        <v>99.153000000000006</v>
      </c>
    </row>
    <row r="349" spans="1:10" x14ac:dyDescent="0.3">
      <c r="A349">
        <v>38</v>
      </c>
      <c r="B349" t="s">
        <v>199</v>
      </c>
      <c r="C349">
        <v>3.4430000000000001</v>
      </c>
      <c r="E349">
        <v>3.81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x14ac:dyDescent="0.3">
      <c r="A350" t="s">
        <v>19</v>
      </c>
      <c r="B350" t="s">
        <v>223</v>
      </c>
      <c r="C350">
        <v>3.5219999999999998</v>
      </c>
      <c r="E350">
        <v>0.74299999999999999</v>
      </c>
      <c r="F350">
        <v>0.72899999999999998</v>
      </c>
      <c r="G350">
        <v>2.1000000000000001E-2</v>
      </c>
      <c r="H350">
        <v>2.8</v>
      </c>
      <c r="I350">
        <v>81</v>
      </c>
      <c r="J350">
        <v>59.01</v>
      </c>
    </row>
    <row r="351" spans="1:10" x14ac:dyDescent="0.3">
      <c r="A351">
        <v>39</v>
      </c>
      <c r="B351" t="s">
        <v>200</v>
      </c>
      <c r="C351">
        <v>3.4889999999999999</v>
      </c>
      <c r="E351">
        <v>0.71399999999999997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x14ac:dyDescent="0.3">
      <c r="A352" t="s">
        <v>19</v>
      </c>
      <c r="B352" t="s">
        <v>224</v>
      </c>
      <c r="C352">
        <v>3.448</v>
      </c>
      <c r="E352">
        <v>0.152</v>
      </c>
      <c r="F352">
        <v>0.14099999999999999</v>
      </c>
      <c r="G352">
        <v>1.4999999999999999E-2</v>
      </c>
      <c r="H352">
        <v>10.4</v>
      </c>
      <c r="I352">
        <v>243</v>
      </c>
      <c r="J352">
        <v>34.345999999999997</v>
      </c>
    </row>
    <row r="353" spans="1:10" x14ac:dyDescent="0.3">
      <c r="A353">
        <v>40</v>
      </c>
      <c r="B353" t="s">
        <v>201</v>
      </c>
      <c r="C353">
        <v>2.3759999999999999</v>
      </c>
      <c r="E353">
        <v>0.13100000000000001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x14ac:dyDescent="0.3">
      <c r="A354" t="s">
        <v>19</v>
      </c>
      <c r="B354" t="s">
        <v>225</v>
      </c>
      <c r="C354">
        <v>2.4350000000000001</v>
      </c>
      <c r="E354">
        <v>2.5999999999999999E-2</v>
      </c>
      <c r="F354">
        <v>2.8000000000000001E-2</v>
      </c>
      <c r="G354">
        <v>2E-3</v>
      </c>
      <c r="H354">
        <v>8.1999999999999993</v>
      </c>
      <c r="I354">
        <v>729</v>
      </c>
      <c r="J354">
        <v>20.077999999999999</v>
      </c>
    </row>
    <row r="355" spans="1:10" x14ac:dyDescent="0.3">
      <c r="A355">
        <v>41</v>
      </c>
      <c r="B355" t="s">
        <v>202</v>
      </c>
      <c r="C355">
        <v>1.002</v>
      </c>
      <c r="E355">
        <v>2.9000000000000001E-2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x14ac:dyDescent="0.3">
      <c r="A356" t="s">
        <v>19</v>
      </c>
      <c r="B356" t="s">
        <v>226</v>
      </c>
      <c r="C356">
        <v>0.97099999999999997</v>
      </c>
      <c r="E356" t="s">
        <v>17</v>
      </c>
      <c r="F356" t="s">
        <v>17</v>
      </c>
      <c r="G356" t="s">
        <v>17</v>
      </c>
      <c r="H356" t="s">
        <v>17</v>
      </c>
      <c r="I356">
        <v>2187</v>
      </c>
      <c r="J356" t="s">
        <v>17</v>
      </c>
    </row>
    <row r="357" spans="1:10" x14ac:dyDescent="0.3">
      <c r="A357">
        <v>42</v>
      </c>
      <c r="B357" t="s">
        <v>203</v>
      </c>
      <c r="C357">
        <v>0.255</v>
      </c>
      <c r="E357" t="s">
        <v>17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x14ac:dyDescent="0.3">
      <c r="A358" t="s">
        <v>19</v>
      </c>
      <c r="B358" t="s">
        <v>227</v>
      </c>
      <c r="C358">
        <v>0.22500000000000001</v>
      </c>
      <c r="D358" t="s">
        <v>51</v>
      </c>
      <c r="E358" t="s">
        <v>17</v>
      </c>
      <c r="F358" t="s">
        <v>17</v>
      </c>
      <c r="G358" t="s">
        <v>17</v>
      </c>
      <c r="H358" t="s">
        <v>17</v>
      </c>
      <c r="I358">
        <v>6561</v>
      </c>
      <c r="J358" t="s">
        <v>17</v>
      </c>
    </row>
    <row r="359" spans="1:10" x14ac:dyDescent="0.3">
      <c r="A359">
        <v>43</v>
      </c>
      <c r="B359" t="s">
        <v>204</v>
      </c>
      <c r="C359">
        <v>8.6999999999999994E-2</v>
      </c>
      <c r="D359" t="s">
        <v>51</v>
      </c>
      <c r="E359" t="s">
        <v>17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x14ac:dyDescent="0.3">
      <c r="A360" t="s">
        <v>19</v>
      </c>
      <c r="B360" t="s">
        <v>228</v>
      </c>
      <c r="C360">
        <v>9.0999999999999998E-2</v>
      </c>
      <c r="D360" t="s">
        <v>51</v>
      </c>
      <c r="E360" t="s">
        <v>17</v>
      </c>
      <c r="F360" t="s">
        <v>17</v>
      </c>
      <c r="G360" t="s">
        <v>17</v>
      </c>
      <c r="H360" t="s">
        <v>17</v>
      </c>
      <c r="I360">
        <v>19683</v>
      </c>
      <c r="J360" t="s">
        <v>17</v>
      </c>
    </row>
    <row r="361" spans="1:10" x14ac:dyDescent="0.3">
      <c r="A361">
        <v>44</v>
      </c>
      <c r="B361" t="s">
        <v>205</v>
      </c>
      <c r="C361">
        <v>5.5E-2</v>
      </c>
      <c r="E361" t="s">
        <v>17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x14ac:dyDescent="0.3">
      <c r="A362" t="s">
        <v>19</v>
      </c>
      <c r="B362" t="s">
        <v>229</v>
      </c>
      <c r="C362">
        <v>5.5E-2</v>
      </c>
      <c r="D362" t="s">
        <v>51</v>
      </c>
      <c r="E362" t="s">
        <v>17</v>
      </c>
      <c r="F362" t="s">
        <v>17</v>
      </c>
      <c r="G362" t="s">
        <v>17</v>
      </c>
      <c r="H362" t="s">
        <v>17</v>
      </c>
      <c r="I362">
        <v>59049</v>
      </c>
      <c r="J362" t="s">
        <v>17</v>
      </c>
    </row>
    <row r="363" spans="1:10" x14ac:dyDescent="0.3">
      <c r="A363">
        <v>45</v>
      </c>
      <c r="B363" t="s">
        <v>206</v>
      </c>
      <c r="C363">
        <v>4.5999999999999999E-2</v>
      </c>
      <c r="D363" t="s">
        <v>51</v>
      </c>
      <c r="E363" t="s">
        <v>17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x14ac:dyDescent="0.3">
      <c r="A364" t="s">
        <v>19</v>
      </c>
      <c r="B364" t="s">
        <v>230</v>
      </c>
      <c r="C364">
        <v>4.5999999999999999E-2</v>
      </c>
      <c r="D364" t="s">
        <v>51</v>
      </c>
      <c r="E364" t="s">
        <v>17</v>
      </c>
      <c r="F364" t="s">
        <v>17</v>
      </c>
      <c r="G364" t="s">
        <v>17</v>
      </c>
      <c r="H364" t="s">
        <v>17</v>
      </c>
      <c r="I364">
        <v>177147</v>
      </c>
      <c r="J364" t="s">
        <v>17</v>
      </c>
    </row>
    <row r="365" spans="1:10" x14ac:dyDescent="0.3">
      <c r="A365">
        <v>46</v>
      </c>
      <c r="B365" t="s">
        <v>207</v>
      </c>
      <c r="C365">
        <v>4.5999999999999999E-2</v>
      </c>
      <c r="D365" t="s">
        <v>51</v>
      </c>
      <c r="E365" t="s">
        <v>17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x14ac:dyDescent="0.3">
      <c r="A366" t="s">
        <v>19</v>
      </c>
      <c r="B366" t="s">
        <v>231</v>
      </c>
      <c r="C366">
        <v>0.05</v>
      </c>
      <c r="D366" t="s">
        <v>51</v>
      </c>
      <c r="E366" t="s">
        <v>17</v>
      </c>
      <c r="F366" t="s">
        <v>17</v>
      </c>
      <c r="G366" t="s">
        <v>17</v>
      </c>
      <c r="H366" t="s">
        <v>17</v>
      </c>
      <c r="I366">
        <v>1</v>
      </c>
      <c r="J366" t="s">
        <v>17</v>
      </c>
    </row>
    <row r="367" spans="1:10" x14ac:dyDescent="0.3">
      <c r="A367">
        <v>47</v>
      </c>
      <c r="B367" t="s">
        <v>208</v>
      </c>
      <c r="C367">
        <v>4.2999999999999997E-2</v>
      </c>
      <c r="D367" t="s">
        <v>51</v>
      </c>
      <c r="E367" t="s">
        <v>17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x14ac:dyDescent="0.3">
      <c r="A368" t="s">
        <v>19</v>
      </c>
      <c r="B368" t="s">
        <v>232</v>
      </c>
      <c r="C368">
        <v>4.2999999999999997E-2</v>
      </c>
      <c r="D368" t="s">
        <v>51</v>
      </c>
      <c r="E368" t="s">
        <v>17</v>
      </c>
      <c r="F368" t="s">
        <v>17</v>
      </c>
      <c r="G368" t="s">
        <v>17</v>
      </c>
      <c r="H368" t="s">
        <v>17</v>
      </c>
      <c r="I368">
        <v>3</v>
      </c>
      <c r="J368" t="s">
        <v>17</v>
      </c>
    </row>
    <row r="369" spans="1:10" x14ac:dyDescent="0.3">
      <c r="A369">
        <v>48</v>
      </c>
      <c r="B369" t="s">
        <v>209</v>
      </c>
      <c r="C369">
        <v>4.7E-2</v>
      </c>
      <c r="D369" t="s">
        <v>51</v>
      </c>
      <c r="E369" t="s">
        <v>17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x14ac:dyDescent="0.3">
      <c r="A370" t="s">
        <v>19</v>
      </c>
      <c r="B370" t="s">
        <v>233</v>
      </c>
      <c r="C370">
        <v>4.5999999999999999E-2</v>
      </c>
      <c r="D370" t="s">
        <v>51</v>
      </c>
      <c r="E370" t="s">
        <v>17</v>
      </c>
      <c r="F370" t="s">
        <v>17</v>
      </c>
      <c r="G370" t="s">
        <v>17</v>
      </c>
      <c r="H370" t="s">
        <v>17</v>
      </c>
      <c r="I370">
        <v>9</v>
      </c>
      <c r="J370" t="s">
        <v>17</v>
      </c>
    </row>
    <row r="371" spans="1:10" x14ac:dyDescent="0.3">
      <c r="A371">
        <v>61</v>
      </c>
      <c r="B371" t="s">
        <v>294</v>
      </c>
      <c r="C371">
        <v>0.04</v>
      </c>
      <c r="D371" t="s">
        <v>51</v>
      </c>
      <c r="E371" t="s">
        <v>17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x14ac:dyDescent="0.3">
      <c r="A372" t="s">
        <v>19</v>
      </c>
      <c r="B372" t="s">
        <v>318</v>
      </c>
      <c r="C372">
        <v>3.5000000000000003E-2</v>
      </c>
      <c r="D372" t="s">
        <v>51</v>
      </c>
      <c r="E372" t="s">
        <v>17</v>
      </c>
      <c r="F372" t="s">
        <v>17</v>
      </c>
      <c r="G372" t="s">
        <v>17</v>
      </c>
      <c r="H372" t="s">
        <v>17</v>
      </c>
      <c r="I372">
        <v>27</v>
      </c>
      <c r="J372" t="s">
        <v>17</v>
      </c>
    </row>
    <row r="373" spans="1:10" x14ac:dyDescent="0.3">
      <c r="A373">
        <v>62</v>
      </c>
      <c r="B373" t="s">
        <v>295</v>
      </c>
      <c r="C373">
        <v>3.9E-2</v>
      </c>
      <c r="D373" t="s">
        <v>51</v>
      </c>
      <c r="E373" t="s">
        <v>17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x14ac:dyDescent="0.3">
      <c r="A374" t="s">
        <v>19</v>
      </c>
      <c r="B374" t="s">
        <v>319</v>
      </c>
      <c r="C374">
        <v>3.5999999999999997E-2</v>
      </c>
      <c r="D374" t="s">
        <v>51</v>
      </c>
      <c r="E374" t="s">
        <v>17</v>
      </c>
      <c r="F374" t="s">
        <v>17</v>
      </c>
      <c r="G374" t="s">
        <v>17</v>
      </c>
      <c r="H374" t="s">
        <v>17</v>
      </c>
      <c r="I374">
        <v>81</v>
      </c>
      <c r="J374" t="s">
        <v>17</v>
      </c>
    </row>
    <row r="375" spans="1:10" x14ac:dyDescent="0.3">
      <c r="A375">
        <v>63</v>
      </c>
      <c r="B375" t="s">
        <v>296</v>
      </c>
      <c r="C375">
        <v>3.9E-2</v>
      </c>
      <c r="D375" t="s">
        <v>51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x14ac:dyDescent="0.3">
      <c r="A376" t="s">
        <v>19</v>
      </c>
      <c r="B376" t="s">
        <v>320</v>
      </c>
      <c r="C376">
        <v>3.3000000000000002E-2</v>
      </c>
      <c r="D376" t="s">
        <v>51</v>
      </c>
      <c r="E376" t="s">
        <v>17</v>
      </c>
      <c r="F376" t="s">
        <v>17</v>
      </c>
      <c r="G376" t="s">
        <v>17</v>
      </c>
      <c r="H376" t="s">
        <v>17</v>
      </c>
      <c r="I376">
        <v>243</v>
      </c>
      <c r="J376" t="s">
        <v>17</v>
      </c>
    </row>
    <row r="377" spans="1:10" x14ac:dyDescent="0.3">
      <c r="A377">
        <v>64</v>
      </c>
      <c r="B377" t="s">
        <v>297</v>
      </c>
      <c r="C377">
        <v>3.5000000000000003E-2</v>
      </c>
      <c r="D377" t="s">
        <v>51</v>
      </c>
      <c r="E377" t="s">
        <v>17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x14ac:dyDescent="0.3">
      <c r="A378" t="s">
        <v>19</v>
      </c>
      <c r="B378" t="s">
        <v>321</v>
      </c>
      <c r="C378">
        <v>2.9000000000000001E-2</v>
      </c>
      <c r="D378" t="s">
        <v>51</v>
      </c>
      <c r="E378" t="s">
        <v>17</v>
      </c>
      <c r="F378" t="s">
        <v>17</v>
      </c>
      <c r="G378" t="s">
        <v>17</v>
      </c>
      <c r="H378" t="s">
        <v>17</v>
      </c>
      <c r="I378">
        <v>729</v>
      </c>
      <c r="J378" t="s">
        <v>17</v>
      </c>
    </row>
    <row r="379" spans="1:10" x14ac:dyDescent="0.3">
      <c r="A379">
        <v>65</v>
      </c>
      <c r="B379" t="s">
        <v>298</v>
      </c>
      <c r="C379">
        <v>3.5999999999999997E-2</v>
      </c>
      <c r="D379" t="s">
        <v>51</v>
      </c>
      <c r="E379" t="s">
        <v>17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x14ac:dyDescent="0.3">
      <c r="A380" t="s">
        <v>19</v>
      </c>
      <c r="B380" t="s">
        <v>322</v>
      </c>
      <c r="C380">
        <v>3.6999999999999998E-2</v>
      </c>
      <c r="D380" t="s">
        <v>51</v>
      </c>
      <c r="E380" t="s">
        <v>17</v>
      </c>
      <c r="F380" t="s">
        <v>17</v>
      </c>
      <c r="G380" t="s">
        <v>17</v>
      </c>
      <c r="H380" t="s">
        <v>17</v>
      </c>
      <c r="I380">
        <v>2187</v>
      </c>
      <c r="J380" t="s">
        <v>17</v>
      </c>
    </row>
    <row r="381" spans="1:10" x14ac:dyDescent="0.3">
      <c r="A381">
        <v>66</v>
      </c>
      <c r="B381" t="s">
        <v>299</v>
      </c>
      <c r="C381">
        <v>3.7999999999999999E-2</v>
      </c>
      <c r="D381" t="s">
        <v>51</v>
      </c>
      <c r="E381" t="s">
        <v>17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x14ac:dyDescent="0.3">
      <c r="A382" t="s">
        <v>19</v>
      </c>
      <c r="B382" t="s">
        <v>323</v>
      </c>
      <c r="C382">
        <v>4.2000000000000003E-2</v>
      </c>
      <c r="D382" t="s">
        <v>51</v>
      </c>
      <c r="E382" t="s">
        <v>17</v>
      </c>
      <c r="F382" t="s">
        <v>17</v>
      </c>
      <c r="G382" t="s">
        <v>17</v>
      </c>
      <c r="H382" t="s">
        <v>17</v>
      </c>
      <c r="I382">
        <v>6561</v>
      </c>
      <c r="J382" t="s">
        <v>17</v>
      </c>
    </row>
    <row r="383" spans="1:10" x14ac:dyDescent="0.3">
      <c r="A383">
        <v>67</v>
      </c>
      <c r="B383" t="s">
        <v>300</v>
      </c>
      <c r="C383">
        <v>0.04</v>
      </c>
      <c r="D383" t="s">
        <v>51</v>
      </c>
      <c r="E383" t="s">
        <v>17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x14ac:dyDescent="0.3">
      <c r="A384" t="s">
        <v>19</v>
      </c>
      <c r="B384" t="s">
        <v>324</v>
      </c>
      <c r="C384">
        <v>4.1000000000000002E-2</v>
      </c>
      <c r="D384" t="s">
        <v>51</v>
      </c>
      <c r="E384" t="s">
        <v>17</v>
      </c>
      <c r="F384" t="s">
        <v>17</v>
      </c>
      <c r="G384" t="s">
        <v>17</v>
      </c>
      <c r="H384" t="s">
        <v>17</v>
      </c>
      <c r="I384">
        <v>19683</v>
      </c>
      <c r="J384" t="s">
        <v>17</v>
      </c>
    </row>
    <row r="385" spans="1:10" x14ac:dyDescent="0.3">
      <c r="A385">
        <v>68</v>
      </c>
      <c r="B385" t="s">
        <v>301</v>
      </c>
      <c r="C385">
        <v>3.9E-2</v>
      </c>
      <c r="D385" t="s">
        <v>51</v>
      </c>
      <c r="E385" t="s">
        <v>17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x14ac:dyDescent="0.3">
      <c r="A386" t="s">
        <v>19</v>
      </c>
      <c r="B386" t="s">
        <v>325</v>
      </c>
      <c r="C386">
        <v>4.2999999999999997E-2</v>
      </c>
      <c r="D386" t="s">
        <v>51</v>
      </c>
      <c r="E386" t="s">
        <v>17</v>
      </c>
      <c r="F386" t="s">
        <v>17</v>
      </c>
      <c r="G386" t="s">
        <v>17</v>
      </c>
      <c r="H386" t="s">
        <v>17</v>
      </c>
      <c r="I386">
        <v>59049</v>
      </c>
      <c r="J386" t="s">
        <v>17</v>
      </c>
    </row>
    <row r="387" spans="1:10" x14ac:dyDescent="0.3">
      <c r="A387">
        <v>69</v>
      </c>
      <c r="B387" t="s">
        <v>302</v>
      </c>
      <c r="C387">
        <v>3.9E-2</v>
      </c>
      <c r="D387" t="s">
        <v>51</v>
      </c>
      <c r="E387" t="s">
        <v>17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x14ac:dyDescent="0.3">
      <c r="A388" t="s">
        <v>19</v>
      </c>
      <c r="B388" t="s">
        <v>326</v>
      </c>
      <c r="C388">
        <v>4.2999999999999997E-2</v>
      </c>
      <c r="D388" t="s">
        <v>51</v>
      </c>
      <c r="E388" t="s">
        <v>17</v>
      </c>
      <c r="F388" t="s">
        <v>17</v>
      </c>
      <c r="G388" t="s">
        <v>17</v>
      </c>
      <c r="H388" t="s">
        <v>17</v>
      </c>
      <c r="I388">
        <v>177147</v>
      </c>
      <c r="J388" t="s">
        <v>17</v>
      </c>
    </row>
    <row r="389" spans="1:10" x14ac:dyDescent="0.3">
      <c r="A389">
        <v>70</v>
      </c>
      <c r="B389" t="s">
        <v>303</v>
      </c>
      <c r="C389">
        <v>4.1000000000000002E-2</v>
      </c>
      <c r="D389" t="s">
        <v>51</v>
      </c>
      <c r="E389" t="s">
        <v>17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x14ac:dyDescent="0.3">
      <c r="A390" t="s">
        <v>19</v>
      </c>
      <c r="B390" t="s">
        <v>327</v>
      </c>
      <c r="C390">
        <v>4.2999999999999997E-2</v>
      </c>
      <c r="D390" t="s">
        <v>51</v>
      </c>
      <c r="E390" t="s">
        <v>17</v>
      </c>
      <c r="F390" t="s">
        <v>17</v>
      </c>
      <c r="G390" t="s">
        <v>17</v>
      </c>
      <c r="H390" t="s">
        <v>17</v>
      </c>
      <c r="I390">
        <v>1</v>
      </c>
      <c r="J390" t="s">
        <v>17</v>
      </c>
    </row>
    <row r="391" spans="1:10" x14ac:dyDescent="0.3">
      <c r="A391">
        <v>71</v>
      </c>
      <c r="B391" t="s">
        <v>304</v>
      </c>
      <c r="C391">
        <v>3.7999999999999999E-2</v>
      </c>
      <c r="D391" t="s">
        <v>51</v>
      </c>
      <c r="E391" t="s">
        <v>17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x14ac:dyDescent="0.3">
      <c r="A392" t="s">
        <v>19</v>
      </c>
      <c r="B392" t="s">
        <v>328</v>
      </c>
      <c r="C392">
        <v>0.04</v>
      </c>
      <c r="D392" t="s">
        <v>51</v>
      </c>
      <c r="E392" t="s">
        <v>17</v>
      </c>
      <c r="F392" t="s">
        <v>17</v>
      </c>
      <c r="G392" t="s">
        <v>17</v>
      </c>
      <c r="H392" t="s">
        <v>17</v>
      </c>
      <c r="I392">
        <v>3</v>
      </c>
      <c r="J392" t="s">
        <v>17</v>
      </c>
    </row>
    <row r="393" spans="1:10" x14ac:dyDescent="0.3">
      <c r="A393">
        <v>72</v>
      </c>
      <c r="B393" t="s">
        <v>305</v>
      </c>
      <c r="C393">
        <v>0.04</v>
      </c>
      <c r="D393" t="s">
        <v>51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x14ac:dyDescent="0.3">
      <c r="A394" t="s">
        <v>19</v>
      </c>
      <c r="B394" t="s">
        <v>329</v>
      </c>
      <c r="C394">
        <v>4.2000000000000003E-2</v>
      </c>
      <c r="D394" t="s">
        <v>51</v>
      </c>
      <c r="E394" t="s">
        <v>17</v>
      </c>
      <c r="F394" t="s">
        <v>17</v>
      </c>
      <c r="G394" t="s">
        <v>17</v>
      </c>
      <c r="H394" t="s">
        <v>17</v>
      </c>
      <c r="I394">
        <v>9</v>
      </c>
      <c r="J394" t="s">
        <v>17</v>
      </c>
    </row>
    <row r="395" spans="1:10" x14ac:dyDescent="0.3">
      <c r="A395">
        <v>73</v>
      </c>
      <c r="B395" t="s">
        <v>342</v>
      </c>
      <c r="C395">
        <v>3.5000000000000003E-2</v>
      </c>
      <c r="D395" t="s">
        <v>51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x14ac:dyDescent="0.3">
      <c r="A396" t="s">
        <v>19</v>
      </c>
      <c r="B396" t="s">
        <v>366</v>
      </c>
      <c r="C396">
        <v>2.9000000000000001E-2</v>
      </c>
      <c r="D396" t="s">
        <v>51</v>
      </c>
      <c r="E396" t="s">
        <v>17</v>
      </c>
      <c r="F396" t="s">
        <v>17</v>
      </c>
      <c r="G396" t="s">
        <v>17</v>
      </c>
      <c r="H396" t="s">
        <v>17</v>
      </c>
      <c r="I396">
        <v>27</v>
      </c>
      <c r="J396" t="s">
        <v>17</v>
      </c>
    </row>
    <row r="397" spans="1:10" x14ac:dyDescent="0.3">
      <c r="A397">
        <v>74</v>
      </c>
      <c r="B397" t="s">
        <v>343</v>
      </c>
      <c r="C397">
        <v>0.03</v>
      </c>
      <c r="D397" t="s">
        <v>51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x14ac:dyDescent="0.3">
      <c r="A398" t="s">
        <v>19</v>
      </c>
      <c r="B398" t="s">
        <v>367</v>
      </c>
      <c r="C398">
        <v>4.3999999999999997E-2</v>
      </c>
      <c r="D398" t="s">
        <v>51</v>
      </c>
      <c r="E398" t="s">
        <v>17</v>
      </c>
      <c r="F398" t="s">
        <v>17</v>
      </c>
      <c r="G398" t="s">
        <v>17</v>
      </c>
      <c r="H398" t="s">
        <v>17</v>
      </c>
      <c r="I398">
        <v>81</v>
      </c>
      <c r="J398" t="s">
        <v>17</v>
      </c>
    </row>
    <row r="399" spans="1:10" x14ac:dyDescent="0.3">
      <c r="A399">
        <v>75</v>
      </c>
      <c r="B399" t="s">
        <v>344</v>
      </c>
      <c r="C399">
        <v>3.5999999999999997E-2</v>
      </c>
      <c r="D399" t="s">
        <v>51</v>
      </c>
      <c r="E399" t="s">
        <v>17</v>
      </c>
      <c r="F399" t="s">
        <v>19</v>
      </c>
      <c r="G399" t="s">
        <v>19</v>
      </c>
      <c r="H399" t="s">
        <v>19</v>
      </c>
      <c r="I399" t="s">
        <v>19</v>
      </c>
      <c r="J399" t="s">
        <v>19</v>
      </c>
    </row>
    <row r="400" spans="1:10" x14ac:dyDescent="0.3">
      <c r="A400" t="s">
        <v>19</v>
      </c>
      <c r="B400" t="s">
        <v>368</v>
      </c>
      <c r="C400">
        <v>2.9000000000000001E-2</v>
      </c>
      <c r="D400" t="s">
        <v>51</v>
      </c>
      <c r="E400" t="s">
        <v>17</v>
      </c>
      <c r="F400" t="s">
        <v>17</v>
      </c>
      <c r="G400" t="s">
        <v>17</v>
      </c>
      <c r="H400" t="s">
        <v>17</v>
      </c>
      <c r="I400">
        <v>243</v>
      </c>
      <c r="J400" t="s">
        <v>17</v>
      </c>
    </row>
    <row r="401" spans="1:10" x14ac:dyDescent="0.3">
      <c r="A401">
        <v>76</v>
      </c>
      <c r="B401" t="s">
        <v>345</v>
      </c>
      <c r="C401">
        <v>0.03</v>
      </c>
      <c r="D401" t="s">
        <v>51</v>
      </c>
      <c r="E401" t="s">
        <v>17</v>
      </c>
      <c r="F401" t="s">
        <v>19</v>
      </c>
      <c r="G401" t="s">
        <v>19</v>
      </c>
      <c r="H401" t="s">
        <v>19</v>
      </c>
      <c r="I401" t="s">
        <v>19</v>
      </c>
      <c r="J401" t="s">
        <v>19</v>
      </c>
    </row>
    <row r="402" spans="1:10" x14ac:dyDescent="0.3">
      <c r="A402" t="s">
        <v>19</v>
      </c>
      <c r="B402" t="s">
        <v>369</v>
      </c>
      <c r="C402">
        <v>0.03</v>
      </c>
      <c r="D402" t="s">
        <v>51</v>
      </c>
      <c r="E402" t="s">
        <v>17</v>
      </c>
      <c r="F402" t="s">
        <v>17</v>
      </c>
      <c r="G402" t="s">
        <v>17</v>
      </c>
      <c r="H402" t="s">
        <v>17</v>
      </c>
      <c r="I402">
        <v>729</v>
      </c>
      <c r="J402" t="s">
        <v>17</v>
      </c>
    </row>
    <row r="403" spans="1:10" x14ac:dyDescent="0.3">
      <c r="A403">
        <v>77</v>
      </c>
      <c r="B403" t="s">
        <v>346</v>
      </c>
      <c r="C403">
        <v>2.8000000000000001E-2</v>
      </c>
      <c r="D403" t="s">
        <v>51</v>
      </c>
      <c r="E403" t="s">
        <v>17</v>
      </c>
      <c r="F403" t="s">
        <v>19</v>
      </c>
      <c r="G403" t="s">
        <v>19</v>
      </c>
      <c r="H403" t="s">
        <v>19</v>
      </c>
      <c r="I403" t="s">
        <v>19</v>
      </c>
      <c r="J403" t="s">
        <v>19</v>
      </c>
    </row>
    <row r="404" spans="1:10" x14ac:dyDescent="0.3">
      <c r="A404" t="s">
        <v>19</v>
      </c>
      <c r="B404" t="s">
        <v>370</v>
      </c>
      <c r="C404">
        <v>3.4000000000000002E-2</v>
      </c>
      <c r="D404" t="s">
        <v>51</v>
      </c>
      <c r="E404" t="s">
        <v>17</v>
      </c>
      <c r="F404" t="s">
        <v>17</v>
      </c>
      <c r="G404" t="s">
        <v>17</v>
      </c>
      <c r="H404" t="s">
        <v>17</v>
      </c>
      <c r="I404">
        <v>2187</v>
      </c>
      <c r="J404" t="s">
        <v>17</v>
      </c>
    </row>
    <row r="405" spans="1:10" x14ac:dyDescent="0.3">
      <c r="A405">
        <v>78</v>
      </c>
      <c r="B405" t="s">
        <v>347</v>
      </c>
      <c r="C405">
        <v>3.5999999999999997E-2</v>
      </c>
      <c r="D405" t="s">
        <v>51</v>
      </c>
      <c r="E405" t="s">
        <v>17</v>
      </c>
      <c r="F405" t="s">
        <v>19</v>
      </c>
      <c r="G405" t="s">
        <v>19</v>
      </c>
      <c r="H405" t="s">
        <v>19</v>
      </c>
      <c r="I405" t="s">
        <v>19</v>
      </c>
      <c r="J405" t="s">
        <v>19</v>
      </c>
    </row>
    <row r="406" spans="1:10" x14ac:dyDescent="0.3">
      <c r="A406" t="s">
        <v>19</v>
      </c>
      <c r="B406" t="s">
        <v>371</v>
      </c>
      <c r="C406">
        <v>3.5999999999999997E-2</v>
      </c>
      <c r="D406" t="s">
        <v>51</v>
      </c>
      <c r="E406" t="s">
        <v>17</v>
      </c>
      <c r="F406" t="s">
        <v>17</v>
      </c>
      <c r="G406" t="s">
        <v>17</v>
      </c>
      <c r="H406" t="s">
        <v>17</v>
      </c>
      <c r="I406">
        <v>6561</v>
      </c>
      <c r="J406" t="s">
        <v>17</v>
      </c>
    </row>
    <row r="407" spans="1:10" x14ac:dyDescent="0.3">
      <c r="A407">
        <v>79</v>
      </c>
      <c r="B407" t="s">
        <v>348</v>
      </c>
      <c r="C407">
        <v>3.9E-2</v>
      </c>
      <c r="D407" t="s">
        <v>51</v>
      </c>
      <c r="E407" t="s">
        <v>17</v>
      </c>
      <c r="F407" t="s">
        <v>19</v>
      </c>
      <c r="G407" t="s">
        <v>19</v>
      </c>
      <c r="H407" t="s">
        <v>19</v>
      </c>
      <c r="I407" t="s">
        <v>19</v>
      </c>
      <c r="J407" t="s">
        <v>19</v>
      </c>
    </row>
    <row r="408" spans="1:10" x14ac:dyDescent="0.3">
      <c r="A408" t="s">
        <v>19</v>
      </c>
      <c r="B408" t="s">
        <v>372</v>
      </c>
      <c r="C408">
        <v>3.4000000000000002E-2</v>
      </c>
      <c r="D408" t="s">
        <v>51</v>
      </c>
      <c r="E408" t="s">
        <v>17</v>
      </c>
      <c r="F408" t="s">
        <v>17</v>
      </c>
      <c r="G408" t="s">
        <v>17</v>
      </c>
      <c r="H408" t="s">
        <v>17</v>
      </c>
      <c r="I408">
        <v>19683</v>
      </c>
      <c r="J408" t="s">
        <v>17</v>
      </c>
    </row>
    <row r="409" spans="1:10" x14ac:dyDescent="0.3">
      <c r="A409">
        <v>80</v>
      </c>
      <c r="B409" t="s">
        <v>349</v>
      </c>
      <c r="C409">
        <v>0.04</v>
      </c>
      <c r="D409" t="s">
        <v>51</v>
      </c>
      <c r="E409" t="s">
        <v>17</v>
      </c>
      <c r="F409" t="s">
        <v>19</v>
      </c>
      <c r="G409" t="s">
        <v>19</v>
      </c>
      <c r="H409" t="s">
        <v>19</v>
      </c>
      <c r="I409" t="s">
        <v>19</v>
      </c>
      <c r="J409" t="s">
        <v>19</v>
      </c>
    </row>
    <row r="410" spans="1:10" x14ac:dyDescent="0.3">
      <c r="A410" t="s">
        <v>19</v>
      </c>
      <c r="B410" t="s">
        <v>373</v>
      </c>
      <c r="C410">
        <v>3.6999999999999998E-2</v>
      </c>
      <c r="D410" t="s">
        <v>51</v>
      </c>
      <c r="E410" t="s">
        <v>17</v>
      </c>
      <c r="F410" t="s">
        <v>17</v>
      </c>
      <c r="G410" t="s">
        <v>17</v>
      </c>
      <c r="H410" t="s">
        <v>17</v>
      </c>
      <c r="I410">
        <v>59049</v>
      </c>
      <c r="J410" t="s">
        <v>17</v>
      </c>
    </row>
    <row r="411" spans="1:10" x14ac:dyDescent="0.3">
      <c r="A411">
        <v>81</v>
      </c>
      <c r="B411" t="s">
        <v>350</v>
      </c>
      <c r="C411">
        <v>4.2999999999999997E-2</v>
      </c>
      <c r="D411" t="s">
        <v>51</v>
      </c>
      <c r="E411" t="s">
        <v>17</v>
      </c>
      <c r="F411" t="s">
        <v>19</v>
      </c>
      <c r="G411" t="s">
        <v>19</v>
      </c>
      <c r="H411" t="s">
        <v>19</v>
      </c>
      <c r="I411" t="s">
        <v>19</v>
      </c>
      <c r="J411" t="s">
        <v>19</v>
      </c>
    </row>
    <row r="412" spans="1:10" x14ac:dyDescent="0.3">
      <c r="A412" t="s">
        <v>19</v>
      </c>
      <c r="B412" t="s">
        <v>374</v>
      </c>
      <c r="C412">
        <v>3.5999999999999997E-2</v>
      </c>
      <c r="D412" t="s">
        <v>51</v>
      </c>
      <c r="E412" t="s">
        <v>17</v>
      </c>
      <c r="F412" t="s">
        <v>17</v>
      </c>
      <c r="G412" t="s">
        <v>17</v>
      </c>
      <c r="H412" t="s">
        <v>17</v>
      </c>
      <c r="I412">
        <v>177147</v>
      </c>
      <c r="J412" t="s">
        <v>17</v>
      </c>
    </row>
    <row r="413" spans="1:10" x14ac:dyDescent="0.3">
      <c r="A413">
        <v>82</v>
      </c>
      <c r="B413" t="s">
        <v>351</v>
      </c>
      <c r="C413">
        <v>3.6999999999999998E-2</v>
      </c>
      <c r="D413" t="s">
        <v>51</v>
      </c>
      <c r="E413" t="s">
        <v>17</v>
      </c>
      <c r="F413" t="s">
        <v>19</v>
      </c>
      <c r="G413" t="s">
        <v>19</v>
      </c>
      <c r="H413" t="s">
        <v>19</v>
      </c>
      <c r="I413" t="s">
        <v>19</v>
      </c>
      <c r="J413" t="s">
        <v>19</v>
      </c>
    </row>
    <row r="414" spans="1:10" x14ac:dyDescent="0.3">
      <c r="A414" t="s">
        <v>19</v>
      </c>
      <c r="B414" t="s">
        <v>375</v>
      </c>
      <c r="C414">
        <v>4.1000000000000002E-2</v>
      </c>
    </row>
    <row r="415" spans="1:10" x14ac:dyDescent="0.3">
      <c r="A415">
        <v>83</v>
      </c>
      <c r="B415" t="s">
        <v>352</v>
      </c>
      <c r="C415">
        <v>3.9E-2</v>
      </c>
      <c r="D415" t="s">
        <v>19</v>
      </c>
    </row>
    <row r="416" spans="1:10" x14ac:dyDescent="0.3">
      <c r="A416" t="s">
        <v>19</v>
      </c>
      <c r="B416" t="s">
        <v>376</v>
      </c>
      <c r="C416">
        <v>3.7999999999999999E-2</v>
      </c>
      <c r="D416" t="s">
        <v>418</v>
      </c>
    </row>
    <row r="417" spans="1:3" x14ac:dyDescent="0.3">
      <c r="A417">
        <v>84</v>
      </c>
      <c r="B417" t="s">
        <v>353</v>
      </c>
      <c r="C417">
        <v>0.04</v>
      </c>
    </row>
    <row r="418" spans="1:3" x14ac:dyDescent="0.3">
      <c r="A418" t="s">
        <v>19</v>
      </c>
      <c r="B418" t="s">
        <v>377</v>
      </c>
      <c r="C418">
        <v>4.2000000000000003E-2</v>
      </c>
    </row>
    <row r="419" spans="1:3" x14ac:dyDescent="0.3">
      <c r="A419" t="s">
        <v>43</v>
      </c>
    </row>
    <row r="420" spans="1:3" x14ac:dyDescent="0.3">
      <c r="A420" t="s">
        <v>390</v>
      </c>
      <c r="B420" t="s">
        <v>391</v>
      </c>
    </row>
    <row r="421" spans="1:3" x14ac:dyDescent="0.3">
      <c r="A421" t="s">
        <v>53</v>
      </c>
      <c r="B421" t="s">
        <v>417</v>
      </c>
      <c r="C421">
        <v>95.29</v>
      </c>
    </row>
    <row r="422" spans="1:3" x14ac:dyDescent="0.3">
      <c r="A422" t="s">
        <v>50</v>
      </c>
    </row>
    <row r="423" spans="1:3" x14ac:dyDescent="0.3">
      <c r="A423" t="s">
        <v>607</v>
      </c>
    </row>
  </sheetData>
  <conditionalFormatting sqref="D4:O5 D7:O8 D10:O11 D13:O14 D16:O17 D19:O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92" priority="6" operator="greaterThan">
      <formula>20</formula>
    </cfRule>
  </conditionalFormatting>
  <conditionalFormatting sqref="D9:O9">
    <cfRule type="cellIs" dxfId="91" priority="5" operator="greaterThan">
      <formula>20</formula>
    </cfRule>
  </conditionalFormatting>
  <conditionalFormatting sqref="D12:O12">
    <cfRule type="cellIs" dxfId="90" priority="4" operator="greaterThan">
      <formula>20</formula>
    </cfRule>
  </conditionalFormatting>
  <conditionalFormatting sqref="D15:O15">
    <cfRule type="cellIs" dxfId="89" priority="3" operator="greaterThan">
      <formula>20</formula>
    </cfRule>
  </conditionalFormatting>
  <conditionalFormatting sqref="D18:O18">
    <cfRule type="cellIs" dxfId="88" priority="2" operator="greaterThan">
      <formula>20</formula>
    </cfRule>
  </conditionalFormatting>
  <conditionalFormatting sqref="D21:O21">
    <cfRule type="cellIs" dxfId="87" priority="1" operator="greaterThan">
      <formula>20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8A1F-6ECF-4EB7-A81C-5F2CD82D4CA5}">
  <dimension ref="A1:P29"/>
  <sheetViews>
    <sheetView workbookViewId="0">
      <selection activeCell="O11" sqref="O11"/>
    </sheetView>
  </sheetViews>
  <sheetFormatPr defaultRowHeight="14" x14ac:dyDescent="0.3"/>
  <cols>
    <col min="1" max="1" width="11.69921875" bestFit="1" customWidth="1"/>
    <col min="14" max="14" width="7" customWidth="1"/>
    <col min="15" max="15" width="11.69921875" bestFit="1" customWidth="1"/>
  </cols>
  <sheetData>
    <row r="1" spans="1:16" ht="16.149999999999999" thickBot="1" x14ac:dyDescent="0.4">
      <c r="A1" s="20" t="s">
        <v>608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2">
        <v>12</v>
      </c>
    </row>
    <row r="2" spans="1:16" x14ac:dyDescent="0.3">
      <c r="A2" s="23" t="s">
        <v>609</v>
      </c>
      <c r="B2" s="24">
        <v>6.4600000000000005E-2</v>
      </c>
      <c r="C2" s="24">
        <v>0.12559999999999999</v>
      </c>
      <c r="D2" s="24">
        <v>0.10929999999999999</v>
      </c>
      <c r="E2" s="24">
        <v>0.26240000000000002</v>
      </c>
      <c r="F2" s="24">
        <v>6.5500000000000003E-2</v>
      </c>
      <c r="G2" s="24">
        <v>4.7600000000000003E-2</v>
      </c>
      <c r="H2" s="24">
        <v>0.23710000000000001</v>
      </c>
      <c r="I2" s="24">
        <v>4.6699999999999998E-2</v>
      </c>
      <c r="J2" s="24">
        <v>0.1273</v>
      </c>
      <c r="K2" s="24">
        <v>0.111</v>
      </c>
      <c r="L2" s="24">
        <v>8.9399999999999993E-2</v>
      </c>
      <c r="M2" s="24">
        <v>0.13059999999999999</v>
      </c>
      <c r="O2" s="25" t="s">
        <v>610</v>
      </c>
      <c r="P2" s="26">
        <f>AVERAGE(B2:M29)</f>
        <v>7.0417261904761913E-2</v>
      </c>
    </row>
    <row r="3" spans="1:16" x14ac:dyDescent="0.3">
      <c r="A3" s="23"/>
      <c r="B3" s="24">
        <v>5.6800000000000003E-2</v>
      </c>
      <c r="C3" s="24">
        <v>0.1022</v>
      </c>
      <c r="D3" s="24">
        <v>6.8500000000000005E-2</v>
      </c>
      <c r="E3" s="24">
        <v>5.11E-2</v>
      </c>
      <c r="F3" s="24">
        <v>4.4299999999999999E-2</v>
      </c>
      <c r="G3" s="24">
        <v>4.2299999999999997E-2</v>
      </c>
      <c r="H3" s="24">
        <v>6.8400000000000002E-2</v>
      </c>
      <c r="I3" s="24">
        <v>5.1400000000000001E-2</v>
      </c>
      <c r="J3" s="24">
        <v>5.0299999999999997E-2</v>
      </c>
      <c r="K3" s="24">
        <v>6.0499999999999998E-2</v>
      </c>
      <c r="L3" s="24">
        <v>5.0200000000000002E-2</v>
      </c>
      <c r="M3" s="24">
        <v>5.21E-2</v>
      </c>
      <c r="O3" s="27" t="s">
        <v>15</v>
      </c>
      <c r="P3" s="28">
        <f>_xlfn.STDEV.S(B2:M29)</f>
        <v>5.9764846650577227E-2</v>
      </c>
    </row>
    <row r="4" spans="1:16" x14ac:dyDescent="0.3">
      <c r="A4" s="23" t="s">
        <v>611</v>
      </c>
      <c r="B4" s="24">
        <v>6.3299999999999995E-2</v>
      </c>
      <c r="C4" s="24">
        <v>5.7200000000000001E-2</v>
      </c>
      <c r="D4" s="24">
        <v>6.4199999999999993E-2</v>
      </c>
      <c r="E4" s="24">
        <v>0.06</v>
      </c>
      <c r="F4" s="24">
        <v>0.12909999999999999</v>
      </c>
      <c r="G4" s="24">
        <v>5.3499999999999999E-2</v>
      </c>
      <c r="H4" s="24">
        <v>0.1091</v>
      </c>
      <c r="I4" s="24">
        <v>4.8800000000000003E-2</v>
      </c>
      <c r="J4" s="24">
        <v>0.13039999999999999</v>
      </c>
      <c r="K4" s="24">
        <v>4.7199999999999999E-2</v>
      </c>
      <c r="L4" s="24">
        <v>7.8700000000000006E-2</v>
      </c>
      <c r="M4" s="24">
        <v>0.16400000000000001</v>
      </c>
      <c r="O4" s="27" t="s">
        <v>612</v>
      </c>
      <c r="P4" s="28">
        <f>P2-3*P3</f>
        <v>-0.10887727804696976</v>
      </c>
    </row>
    <row r="5" spans="1:16" ht="14.55" thickBot="1" x14ac:dyDescent="0.35">
      <c r="A5" s="23"/>
      <c r="B5" s="24">
        <v>4.4900000000000002E-2</v>
      </c>
      <c r="C5" s="24">
        <v>5.16E-2</v>
      </c>
      <c r="D5" s="24">
        <v>4.4600000000000001E-2</v>
      </c>
      <c r="E5" s="24">
        <v>4.7E-2</v>
      </c>
      <c r="F5" s="24">
        <v>4.3499999999999997E-2</v>
      </c>
      <c r="G5" s="24">
        <v>4.8599999999999997E-2</v>
      </c>
      <c r="H5" s="24">
        <v>4.3999999999999997E-2</v>
      </c>
      <c r="I5" s="24">
        <v>5.5100000000000003E-2</v>
      </c>
      <c r="J5" s="24">
        <v>5.0900000000000001E-2</v>
      </c>
      <c r="K5" s="24">
        <v>4.4299999999999999E-2</v>
      </c>
      <c r="L5" s="24">
        <v>4.9200000000000001E-2</v>
      </c>
      <c r="M5" s="24">
        <v>5.9299999999999999E-2</v>
      </c>
      <c r="O5" s="29" t="s">
        <v>613</v>
      </c>
      <c r="P5" s="30">
        <f>P2+3*P3</f>
        <v>0.24971180185649358</v>
      </c>
    </row>
    <row r="6" spans="1:16" x14ac:dyDescent="0.3">
      <c r="A6" s="23" t="s">
        <v>614</v>
      </c>
      <c r="B6" s="24">
        <v>8.2299999999999998E-2</v>
      </c>
      <c r="C6" s="24">
        <v>8.8999999999999996E-2</v>
      </c>
      <c r="D6" s="24">
        <v>8.5400000000000004E-2</v>
      </c>
      <c r="E6" s="24">
        <v>7.3099999999999998E-2</v>
      </c>
      <c r="F6" s="24">
        <v>0.1079</v>
      </c>
      <c r="G6" s="24">
        <v>5.57E-2</v>
      </c>
      <c r="H6" s="24">
        <v>8.4900000000000003E-2</v>
      </c>
      <c r="I6" s="24">
        <v>6.5000000000000002E-2</v>
      </c>
      <c r="J6" s="24">
        <v>9.0399999999999994E-2</v>
      </c>
      <c r="K6" s="24">
        <v>4.41E-2</v>
      </c>
      <c r="L6" s="24">
        <v>8.14E-2</v>
      </c>
      <c r="M6" s="24">
        <v>5.0500000000000003E-2</v>
      </c>
    </row>
    <row r="7" spans="1:16" x14ac:dyDescent="0.3">
      <c r="A7" s="23"/>
      <c r="B7" s="24">
        <v>6.2300000000000001E-2</v>
      </c>
      <c r="C7" s="24">
        <v>5.4600000000000003E-2</v>
      </c>
      <c r="D7" s="24">
        <v>8.2699999999999996E-2</v>
      </c>
      <c r="E7" s="24">
        <v>8.0799999999999997E-2</v>
      </c>
      <c r="F7" s="24">
        <v>4.8800000000000003E-2</v>
      </c>
      <c r="G7" s="24">
        <v>4.36E-2</v>
      </c>
      <c r="H7" s="24">
        <v>4.4200000000000003E-2</v>
      </c>
      <c r="I7" s="24">
        <v>5.3800000000000001E-2</v>
      </c>
      <c r="J7" s="24">
        <v>6.0499999999999998E-2</v>
      </c>
      <c r="K7" s="24">
        <v>4.9599999999999998E-2</v>
      </c>
      <c r="L7" s="24">
        <v>6.0900000000000003E-2</v>
      </c>
      <c r="M7" s="24">
        <v>4.8000000000000001E-2</v>
      </c>
    </row>
    <row r="8" spans="1:16" x14ac:dyDescent="0.3">
      <c r="A8" s="23" t="s">
        <v>615</v>
      </c>
      <c r="B8" s="24">
        <v>0.37759999999999999</v>
      </c>
      <c r="C8" s="24">
        <v>0.21740000000000001</v>
      </c>
      <c r="D8" s="24">
        <v>0.20100000000000001</v>
      </c>
      <c r="E8" s="24">
        <v>5.4399999999999997E-2</v>
      </c>
      <c r="F8" s="24">
        <v>5.5599999999999997E-2</v>
      </c>
      <c r="G8" s="24">
        <v>6.5699999999999995E-2</v>
      </c>
      <c r="H8" s="24">
        <v>8.1900000000000001E-2</v>
      </c>
      <c r="I8" s="24">
        <v>7.5999999999999998E-2</v>
      </c>
      <c r="J8" s="24">
        <v>6.5199999999999994E-2</v>
      </c>
      <c r="K8" s="24">
        <v>6.6100000000000006E-2</v>
      </c>
      <c r="L8" s="24">
        <v>0.25080000000000002</v>
      </c>
      <c r="M8" s="24">
        <v>7.9200000000000007E-2</v>
      </c>
    </row>
    <row r="9" spans="1:16" x14ac:dyDescent="0.3">
      <c r="A9" s="23"/>
      <c r="B9" s="24">
        <v>4.2999999999999997E-2</v>
      </c>
      <c r="C9" s="24">
        <v>4.36E-2</v>
      </c>
      <c r="D9" s="24">
        <v>4.41E-2</v>
      </c>
      <c r="E9" s="24">
        <v>4.2500000000000003E-2</v>
      </c>
      <c r="F9" s="24">
        <v>4.2299999999999997E-2</v>
      </c>
      <c r="G9" s="24">
        <v>4.2999999999999997E-2</v>
      </c>
      <c r="H9" s="24">
        <v>4.3299999999999998E-2</v>
      </c>
      <c r="I9" s="24">
        <v>4.7E-2</v>
      </c>
      <c r="J9" s="24">
        <v>4.2900000000000001E-2</v>
      </c>
      <c r="K9" s="24">
        <v>4.2000000000000003E-2</v>
      </c>
      <c r="L9" s="24">
        <v>4.5699999999999998E-2</v>
      </c>
      <c r="M9" s="24">
        <v>4.2500000000000003E-2</v>
      </c>
    </row>
    <row r="10" spans="1:16" x14ac:dyDescent="0.3">
      <c r="A10" s="23" t="s">
        <v>616</v>
      </c>
      <c r="B10" s="24">
        <v>6.08E-2</v>
      </c>
      <c r="C10" s="24">
        <v>5.0599999999999999E-2</v>
      </c>
      <c r="D10" s="24">
        <v>0.1007</v>
      </c>
      <c r="E10" s="24">
        <v>5.2200000000000003E-2</v>
      </c>
      <c r="F10" s="24">
        <v>0.24249999999999999</v>
      </c>
      <c r="G10" s="24">
        <v>7.5899999999999995E-2</v>
      </c>
      <c r="H10" s="24">
        <v>9.8900000000000002E-2</v>
      </c>
      <c r="I10" s="24">
        <v>7.2400000000000006E-2</v>
      </c>
      <c r="J10" s="24">
        <v>7.6200000000000004E-2</v>
      </c>
      <c r="K10" s="24">
        <v>9.4600000000000004E-2</v>
      </c>
      <c r="L10" s="24">
        <v>0.27260000000000001</v>
      </c>
      <c r="M10" s="24">
        <v>4.7899999999999998E-2</v>
      </c>
    </row>
    <row r="11" spans="1:16" x14ac:dyDescent="0.3">
      <c r="A11" s="23"/>
      <c r="B11" s="24">
        <v>4.2299999999999997E-2</v>
      </c>
      <c r="C11" s="24">
        <v>5.0900000000000001E-2</v>
      </c>
      <c r="D11" s="24">
        <v>6.5100000000000005E-2</v>
      </c>
      <c r="E11" s="24">
        <v>4.4900000000000002E-2</v>
      </c>
      <c r="F11" s="24">
        <v>6.7799999999999999E-2</v>
      </c>
      <c r="G11" s="24">
        <v>7.2700000000000001E-2</v>
      </c>
      <c r="H11" s="24">
        <v>4.7199999999999999E-2</v>
      </c>
      <c r="I11" s="24">
        <v>4.8899999999999999E-2</v>
      </c>
      <c r="J11" s="24">
        <v>4.9200000000000001E-2</v>
      </c>
      <c r="K11" s="24">
        <v>5.28E-2</v>
      </c>
      <c r="L11" s="24">
        <v>5.6800000000000003E-2</v>
      </c>
      <c r="M11" s="24">
        <v>4.3799999999999999E-2</v>
      </c>
    </row>
    <row r="12" spans="1:16" x14ac:dyDescent="0.3">
      <c r="A12" s="23" t="s">
        <v>617</v>
      </c>
      <c r="B12" s="24">
        <v>9.0200000000000002E-2</v>
      </c>
      <c r="C12" s="24">
        <v>0.18679999999999999</v>
      </c>
      <c r="D12" s="24">
        <v>0.12709999999999999</v>
      </c>
      <c r="E12" s="24">
        <v>0.16239999999999999</v>
      </c>
      <c r="F12" s="24">
        <v>9.9599999999999994E-2</v>
      </c>
      <c r="G12" s="24">
        <v>5.7000000000000002E-2</v>
      </c>
      <c r="H12" s="24">
        <v>6.83E-2</v>
      </c>
      <c r="I12" s="24">
        <v>5.45E-2</v>
      </c>
      <c r="J12" s="24">
        <v>5.1499999999999997E-2</v>
      </c>
      <c r="K12" s="24">
        <v>0.1096</v>
      </c>
      <c r="L12" s="24">
        <v>8.9700000000000002E-2</v>
      </c>
      <c r="M12" s="24">
        <v>0.16289999999999999</v>
      </c>
    </row>
    <row r="13" spans="1:16" x14ac:dyDescent="0.3">
      <c r="A13" s="23"/>
      <c r="B13" s="24">
        <v>4.5699999999999998E-2</v>
      </c>
      <c r="C13" s="24">
        <v>5.4100000000000002E-2</v>
      </c>
      <c r="D13" s="24">
        <v>5.1999999999999998E-2</v>
      </c>
      <c r="E13" s="24">
        <v>5.5599999999999997E-2</v>
      </c>
      <c r="F13" s="24">
        <v>4.36E-2</v>
      </c>
      <c r="G13" s="24">
        <v>4.3200000000000002E-2</v>
      </c>
      <c r="H13" s="24">
        <v>4.8000000000000001E-2</v>
      </c>
      <c r="I13" s="24">
        <v>4.24E-2</v>
      </c>
      <c r="J13" s="24">
        <v>4.5100000000000001E-2</v>
      </c>
      <c r="K13" s="24">
        <v>4.3400000000000001E-2</v>
      </c>
      <c r="L13" s="24">
        <v>4.6600000000000003E-2</v>
      </c>
      <c r="M13" s="24">
        <v>0.76349999999999996</v>
      </c>
    </row>
    <row r="14" spans="1:16" x14ac:dyDescent="0.3">
      <c r="A14" s="23" t="s">
        <v>618</v>
      </c>
      <c r="B14" s="24">
        <v>9.9500000000000005E-2</v>
      </c>
      <c r="C14" s="24">
        <v>5.9499999999999997E-2</v>
      </c>
      <c r="D14" s="24">
        <v>5.6500000000000002E-2</v>
      </c>
      <c r="E14" s="24">
        <v>6.4199999999999993E-2</v>
      </c>
      <c r="F14" s="24">
        <v>0.10050000000000001</v>
      </c>
      <c r="G14" s="24">
        <v>5.4300000000000001E-2</v>
      </c>
      <c r="H14" s="24">
        <v>5.8099999999999999E-2</v>
      </c>
      <c r="I14" s="24">
        <v>4.4999999999999998E-2</v>
      </c>
      <c r="J14" s="24">
        <v>5.0500000000000003E-2</v>
      </c>
      <c r="K14" s="24">
        <v>5.3900000000000003E-2</v>
      </c>
      <c r="L14" s="24">
        <v>5.1400000000000001E-2</v>
      </c>
      <c r="M14" s="24">
        <v>4.6300000000000001E-2</v>
      </c>
    </row>
    <row r="15" spans="1:16" x14ac:dyDescent="0.3">
      <c r="A15" s="23"/>
      <c r="B15" s="24">
        <v>6.3399999999999998E-2</v>
      </c>
      <c r="C15" s="24">
        <v>5.6800000000000003E-2</v>
      </c>
      <c r="D15" s="24">
        <v>7.9699999999999993E-2</v>
      </c>
      <c r="E15" s="24">
        <v>4.53E-2</v>
      </c>
      <c r="F15" s="24">
        <v>0.15379999999999999</v>
      </c>
      <c r="G15" s="24">
        <v>9.0800000000000006E-2</v>
      </c>
      <c r="H15" s="24">
        <v>4.2599999999999999E-2</v>
      </c>
      <c r="I15" s="24">
        <v>7.0599999999999996E-2</v>
      </c>
      <c r="J15" s="24">
        <v>4.7600000000000003E-2</v>
      </c>
      <c r="K15" s="24">
        <v>6.1400000000000003E-2</v>
      </c>
      <c r="L15" s="24">
        <v>7.3200000000000001E-2</v>
      </c>
      <c r="M15" s="24">
        <v>4.3700000000000003E-2</v>
      </c>
    </row>
    <row r="16" spans="1:16" x14ac:dyDescent="0.3">
      <c r="A16" s="23" t="s">
        <v>619</v>
      </c>
      <c r="B16" s="24">
        <v>6.7000000000000004E-2</v>
      </c>
      <c r="C16" s="24">
        <v>5.21E-2</v>
      </c>
      <c r="D16" s="24">
        <v>5.7599999999999998E-2</v>
      </c>
      <c r="E16" s="24">
        <v>5.2299999999999999E-2</v>
      </c>
      <c r="F16" s="24">
        <v>0.18909999999999999</v>
      </c>
      <c r="G16" s="24">
        <v>8.2400000000000001E-2</v>
      </c>
      <c r="H16" s="24">
        <v>6.0900000000000003E-2</v>
      </c>
      <c r="I16" s="24">
        <v>6.2300000000000001E-2</v>
      </c>
      <c r="J16" s="24">
        <v>7.3700000000000002E-2</v>
      </c>
      <c r="K16" s="24">
        <v>6.9900000000000004E-2</v>
      </c>
      <c r="L16" s="24">
        <v>6.6400000000000001E-2</v>
      </c>
      <c r="M16" s="24">
        <v>6.0499999999999998E-2</v>
      </c>
    </row>
    <row r="17" spans="1:13" x14ac:dyDescent="0.3">
      <c r="A17" s="23"/>
      <c r="B17" s="24">
        <v>5.21E-2</v>
      </c>
      <c r="C17" s="24">
        <v>4.9599999999999998E-2</v>
      </c>
      <c r="D17" s="24">
        <v>6.2700000000000006E-2</v>
      </c>
      <c r="E17" s="24">
        <v>4.24E-2</v>
      </c>
      <c r="F17" s="24">
        <v>4.9200000000000001E-2</v>
      </c>
      <c r="G17" s="24">
        <v>4.2599999999999999E-2</v>
      </c>
      <c r="H17" s="24">
        <v>4.4400000000000002E-2</v>
      </c>
      <c r="I17" s="24">
        <v>4.3799999999999999E-2</v>
      </c>
      <c r="J17" s="24">
        <v>7.7600000000000002E-2</v>
      </c>
      <c r="K17" s="24">
        <v>4.2900000000000001E-2</v>
      </c>
      <c r="L17" s="24">
        <v>5.5E-2</v>
      </c>
      <c r="M17" s="24">
        <v>4.6899999999999997E-2</v>
      </c>
    </row>
    <row r="18" spans="1:13" x14ac:dyDescent="0.3">
      <c r="A18" s="23" t="s">
        <v>620</v>
      </c>
      <c r="B18" s="24">
        <v>5.0599999999999999E-2</v>
      </c>
      <c r="C18" s="24">
        <v>6.7599999999999993E-2</v>
      </c>
      <c r="D18" s="24">
        <v>6.4899999999999999E-2</v>
      </c>
      <c r="E18" s="24">
        <v>6.1800000000000001E-2</v>
      </c>
      <c r="F18" s="24">
        <v>4.7600000000000003E-2</v>
      </c>
      <c r="G18" s="24">
        <v>5.4100000000000002E-2</v>
      </c>
      <c r="H18" s="24">
        <v>0.21940000000000001</v>
      </c>
      <c r="I18" s="24">
        <v>4.3700000000000003E-2</v>
      </c>
      <c r="J18" s="24">
        <v>0.10249999999999999</v>
      </c>
      <c r="K18" s="24">
        <v>5.0500000000000003E-2</v>
      </c>
      <c r="L18" s="24">
        <v>7.9200000000000007E-2</v>
      </c>
      <c r="M18" s="24">
        <v>7.1999999999999995E-2</v>
      </c>
    </row>
    <row r="19" spans="1:13" x14ac:dyDescent="0.3">
      <c r="A19" s="23"/>
      <c r="B19" s="24">
        <v>4.7300000000000002E-2</v>
      </c>
      <c r="C19" s="24">
        <v>4.58E-2</v>
      </c>
      <c r="D19" s="24">
        <v>4.3900000000000002E-2</v>
      </c>
      <c r="E19" s="24">
        <v>6.0100000000000001E-2</v>
      </c>
      <c r="F19" s="24">
        <v>4.8800000000000003E-2</v>
      </c>
      <c r="G19" s="24">
        <v>6.1699999999999998E-2</v>
      </c>
      <c r="H19" s="24">
        <v>4.6100000000000002E-2</v>
      </c>
      <c r="I19" s="24">
        <v>4.24E-2</v>
      </c>
      <c r="J19" s="24">
        <v>6.6500000000000004E-2</v>
      </c>
      <c r="K19" s="24">
        <v>4.2700000000000002E-2</v>
      </c>
      <c r="L19" s="24">
        <v>4.3499999999999997E-2</v>
      </c>
      <c r="M19" s="24">
        <v>4.48E-2</v>
      </c>
    </row>
    <row r="20" spans="1:13" x14ac:dyDescent="0.3">
      <c r="A20" s="23" t="s">
        <v>621</v>
      </c>
      <c r="B20" s="24">
        <v>8.0399999999999999E-2</v>
      </c>
      <c r="C20" s="24">
        <v>7.2900000000000006E-2</v>
      </c>
      <c r="D20" s="24">
        <v>9.6199999999999994E-2</v>
      </c>
      <c r="E20" s="24">
        <v>0.219</v>
      </c>
      <c r="F20" s="24">
        <v>0.15870000000000001</v>
      </c>
      <c r="G20" s="24">
        <v>9.2899999999999996E-2</v>
      </c>
      <c r="H20" s="24">
        <v>0.31969999999999998</v>
      </c>
      <c r="I20" s="24">
        <v>4.5400000000000003E-2</v>
      </c>
      <c r="J20" s="24">
        <v>8.9300000000000004E-2</v>
      </c>
      <c r="K20" s="24">
        <v>4.2299999999999997E-2</v>
      </c>
      <c r="L20" s="24">
        <v>4.2099999999999999E-2</v>
      </c>
      <c r="M20" s="24">
        <v>4.1000000000000002E-2</v>
      </c>
    </row>
    <row r="21" spans="1:13" x14ac:dyDescent="0.3">
      <c r="A21" s="23"/>
      <c r="B21" s="24">
        <v>4.2799999999999998E-2</v>
      </c>
      <c r="C21" s="24">
        <v>4.5999999999999999E-2</v>
      </c>
      <c r="D21" s="24">
        <v>4.3200000000000002E-2</v>
      </c>
      <c r="E21" s="24">
        <v>5.7500000000000002E-2</v>
      </c>
      <c r="F21" s="24">
        <v>5.8799999999999998E-2</v>
      </c>
      <c r="G21" s="24">
        <v>4.1500000000000002E-2</v>
      </c>
      <c r="H21" s="24">
        <v>5.0999999999999997E-2</v>
      </c>
      <c r="I21" s="24">
        <v>4.65E-2</v>
      </c>
      <c r="J21" s="24">
        <v>4.8000000000000001E-2</v>
      </c>
      <c r="K21" s="24">
        <v>4.36E-2</v>
      </c>
      <c r="L21" s="24">
        <v>4.8000000000000001E-2</v>
      </c>
      <c r="M21" s="24">
        <v>4.3700000000000003E-2</v>
      </c>
    </row>
    <row r="22" spans="1:13" x14ac:dyDescent="0.3">
      <c r="A22" s="23" t="s">
        <v>622</v>
      </c>
      <c r="B22" s="24">
        <v>5.4800000000000001E-2</v>
      </c>
      <c r="C22" s="24">
        <v>5.9200000000000003E-2</v>
      </c>
      <c r="D22" s="24">
        <v>7.0599999999999996E-2</v>
      </c>
      <c r="E22" s="24">
        <v>5.1200000000000002E-2</v>
      </c>
      <c r="F22" s="24">
        <v>5.3999999999999999E-2</v>
      </c>
      <c r="G22" s="24">
        <v>5.0500000000000003E-2</v>
      </c>
      <c r="H22" s="24">
        <v>4.9099999999999998E-2</v>
      </c>
      <c r="I22" s="24">
        <v>4.5100000000000001E-2</v>
      </c>
      <c r="J22" s="24">
        <v>5.1200000000000002E-2</v>
      </c>
      <c r="K22" s="24">
        <v>4.3999999999999997E-2</v>
      </c>
      <c r="L22" s="24">
        <v>4.4900000000000002E-2</v>
      </c>
      <c r="M22" s="24">
        <v>4.4699999999999997E-2</v>
      </c>
    </row>
    <row r="23" spans="1:13" x14ac:dyDescent="0.3">
      <c r="A23" s="23"/>
      <c r="B23" s="24">
        <v>5.2400000000000002E-2</v>
      </c>
      <c r="C23" s="24">
        <v>4.7100000000000003E-2</v>
      </c>
      <c r="D23" s="24">
        <v>4.41E-2</v>
      </c>
      <c r="E23" s="24">
        <v>4.53E-2</v>
      </c>
      <c r="F23" s="24">
        <v>4.4499999999999998E-2</v>
      </c>
      <c r="G23" s="24">
        <v>4.2299999999999997E-2</v>
      </c>
      <c r="H23" s="24">
        <v>4.8099999999999997E-2</v>
      </c>
      <c r="I23" s="24">
        <v>4.7899999999999998E-2</v>
      </c>
      <c r="J23" s="24">
        <v>4.6199999999999998E-2</v>
      </c>
      <c r="K23" s="24">
        <v>4.5600000000000002E-2</v>
      </c>
      <c r="L23" s="24">
        <v>5.7799999999999997E-2</v>
      </c>
      <c r="M23" s="24">
        <v>4.2700000000000002E-2</v>
      </c>
    </row>
    <row r="24" spans="1:13" x14ac:dyDescent="0.3">
      <c r="A24" s="23" t="s">
        <v>623</v>
      </c>
      <c r="B24" s="24">
        <v>0.1019</v>
      </c>
      <c r="C24" s="24">
        <v>0.1991</v>
      </c>
      <c r="D24" s="24">
        <v>6.5799999999999997E-2</v>
      </c>
      <c r="E24" s="24">
        <v>4.4499999999999998E-2</v>
      </c>
      <c r="F24" s="24">
        <v>5.0200000000000002E-2</v>
      </c>
      <c r="G24" s="24">
        <v>6.0400000000000002E-2</v>
      </c>
      <c r="H24" s="24">
        <v>5.4199999999999998E-2</v>
      </c>
      <c r="I24" s="24">
        <v>7.3800000000000004E-2</v>
      </c>
      <c r="J24" s="24">
        <v>6.6000000000000003E-2</v>
      </c>
      <c r="K24" s="24">
        <v>7.9500000000000001E-2</v>
      </c>
      <c r="L24" s="24">
        <v>0.06</v>
      </c>
      <c r="M24" s="24">
        <v>4.3799999999999999E-2</v>
      </c>
    </row>
    <row r="25" spans="1:13" x14ac:dyDescent="0.3">
      <c r="A25" s="23"/>
      <c r="B25" s="24">
        <v>4.3499999999999997E-2</v>
      </c>
      <c r="C25" s="24">
        <v>4.7300000000000002E-2</v>
      </c>
      <c r="D25" s="24">
        <v>4.36E-2</v>
      </c>
      <c r="E25" s="24">
        <v>4.24E-2</v>
      </c>
      <c r="F25" s="24">
        <v>4.3200000000000002E-2</v>
      </c>
      <c r="G25" s="24">
        <v>4.9099999999999998E-2</v>
      </c>
      <c r="H25" s="24">
        <v>4.9299999999999997E-2</v>
      </c>
      <c r="I25" s="24">
        <v>4.6199999999999998E-2</v>
      </c>
      <c r="J25" s="24">
        <v>4.5900000000000003E-2</v>
      </c>
      <c r="K25" s="24">
        <v>4.9599999999999998E-2</v>
      </c>
      <c r="L25" s="24">
        <v>4.4900000000000002E-2</v>
      </c>
      <c r="M25" s="24">
        <v>4.2999999999999997E-2</v>
      </c>
    </row>
    <row r="26" spans="1:13" x14ac:dyDescent="0.3">
      <c r="A26" s="23" t="s">
        <v>624</v>
      </c>
      <c r="B26" s="24">
        <v>5.9700000000000003E-2</v>
      </c>
      <c r="C26" s="24">
        <v>0.2641</v>
      </c>
      <c r="D26" s="24">
        <v>5.4199999999999998E-2</v>
      </c>
      <c r="E26" s="24">
        <v>5.5800000000000002E-2</v>
      </c>
      <c r="F26" s="24">
        <v>0.214</v>
      </c>
      <c r="G26" s="24">
        <v>6.4399999999999999E-2</v>
      </c>
      <c r="H26" s="24">
        <v>5.1900000000000002E-2</v>
      </c>
      <c r="I26" s="24">
        <v>5.3499999999999999E-2</v>
      </c>
      <c r="J26" s="24">
        <v>4.6699999999999998E-2</v>
      </c>
      <c r="K26" s="24">
        <v>4.6699999999999998E-2</v>
      </c>
      <c r="L26" s="24">
        <v>0.152</v>
      </c>
      <c r="M26" s="24">
        <v>5.4199999999999998E-2</v>
      </c>
    </row>
    <row r="27" spans="1:13" x14ac:dyDescent="0.3">
      <c r="A27" s="23"/>
      <c r="B27" s="24">
        <v>4.8300000000000003E-2</v>
      </c>
      <c r="C27" s="24">
        <v>4.3299999999999998E-2</v>
      </c>
      <c r="D27" s="24">
        <v>4.9200000000000001E-2</v>
      </c>
      <c r="E27" s="24">
        <v>4.4699999999999997E-2</v>
      </c>
      <c r="F27" s="24">
        <v>4.2900000000000001E-2</v>
      </c>
      <c r="G27" s="24">
        <v>4.53E-2</v>
      </c>
      <c r="H27" s="24">
        <v>4.4900000000000002E-2</v>
      </c>
      <c r="I27" s="24">
        <v>4.7300000000000002E-2</v>
      </c>
      <c r="J27" s="24">
        <v>4.2599999999999999E-2</v>
      </c>
      <c r="K27" s="24">
        <v>4.2799999999999998E-2</v>
      </c>
      <c r="L27" s="24">
        <v>4.5600000000000002E-2</v>
      </c>
      <c r="M27" s="24">
        <v>4.3200000000000002E-2</v>
      </c>
    </row>
    <row r="28" spans="1:13" x14ac:dyDescent="0.3">
      <c r="A28" s="23" t="s">
        <v>625</v>
      </c>
      <c r="B28" s="24">
        <v>4.5699999999999998E-2</v>
      </c>
      <c r="C28" s="24">
        <v>4.4499999999999998E-2</v>
      </c>
      <c r="D28" s="24">
        <v>4.3999999999999997E-2</v>
      </c>
      <c r="E28" s="24">
        <v>4.8599999999999997E-2</v>
      </c>
      <c r="F28" s="24">
        <v>4.6899999999999997E-2</v>
      </c>
      <c r="G28" s="24">
        <v>4.41E-2</v>
      </c>
      <c r="H28" s="24">
        <v>4.87E-2</v>
      </c>
      <c r="I28" s="24">
        <v>5.2200000000000003E-2</v>
      </c>
      <c r="J28" s="24">
        <v>4.4999999999999998E-2</v>
      </c>
      <c r="K28" s="24">
        <v>4.2900000000000001E-2</v>
      </c>
      <c r="L28" s="24">
        <v>4.3799999999999999E-2</v>
      </c>
      <c r="M28" s="24">
        <v>4.2099999999999999E-2</v>
      </c>
    </row>
    <row r="29" spans="1:13" x14ac:dyDescent="0.3">
      <c r="A29" s="23"/>
      <c r="B29" s="24">
        <v>4.3299999999999998E-2</v>
      </c>
      <c r="C29" s="24">
        <v>4.7500000000000001E-2</v>
      </c>
      <c r="D29" s="24">
        <v>4.2900000000000001E-2</v>
      </c>
      <c r="E29" s="24">
        <v>4.2299999999999997E-2</v>
      </c>
      <c r="F29" s="24">
        <v>4.1700000000000001E-2</v>
      </c>
      <c r="G29" s="24">
        <v>4.2700000000000002E-2</v>
      </c>
      <c r="H29" s="24">
        <v>4.1599999999999998E-2</v>
      </c>
      <c r="I29" s="24">
        <v>4.3299999999999998E-2</v>
      </c>
      <c r="J29" s="24">
        <v>4.4400000000000002E-2</v>
      </c>
      <c r="K29" s="24">
        <v>4.2099999999999999E-2</v>
      </c>
      <c r="L29" s="24">
        <v>5.2499999999999998E-2</v>
      </c>
      <c r="M29" s="24">
        <v>4.3099999999999999E-2</v>
      </c>
    </row>
  </sheetData>
  <mergeCells count="14">
    <mergeCell ref="A26:A27"/>
    <mergeCell ref="A28:A29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D9E1A-F674-402E-985A-8EBD6FCD41C1}">
  <dimension ref="A1:S24"/>
  <sheetViews>
    <sheetView tabSelected="1" topLeftCell="A10" workbookViewId="0">
      <selection activeCell="J31" sqref="J31"/>
    </sheetView>
  </sheetViews>
  <sheetFormatPr defaultRowHeight="13.45" x14ac:dyDescent="0.25"/>
  <cols>
    <col min="1" max="1" width="9.69921875" style="31" bestFit="1" customWidth="1"/>
    <col min="2" max="2" width="10.69921875" style="31" customWidth="1"/>
    <col min="3" max="3" width="9.19921875" style="31" bestFit="1" customWidth="1"/>
    <col min="4" max="4" width="9.296875" style="31" bestFit="1" customWidth="1"/>
    <col min="5" max="6" width="9.09765625" style="31" bestFit="1" customWidth="1"/>
    <col min="7" max="7" width="9.19921875" style="31" bestFit="1" customWidth="1"/>
    <col min="8" max="8" width="9.296875" style="31" bestFit="1" customWidth="1"/>
    <col min="9" max="10" width="9.09765625" style="31" bestFit="1" customWidth="1"/>
    <col min="11" max="11" width="9" style="31" bestFit="1" customWidth="1"/>
    <col min="12" max="12" width="9.09765625" style="31" bestFit="1" customWidth="1"/>
    <col min="13" max="13" width="9.19921875" style="31" bestFit="1" customWidth="1"/>
    <col min="14" max="14" width="9" style="31" bestFit="1" customWidth="1"/>
    <col min="15" max="15" width="9.09765625" style="31" bestFit="1" customWidth="1"/>
    <col min="16" max="19" width="9" style="31" bestFit="1" customWidth="1"/>
    <col min="20" max="16384" width="8.796875" style="31"/>
  </cols>
  <sheetData>
    <row r="1" spans="1:19" x14ac:dyDescent="0.25">
      <c r="A1" s="31" t="s">
        <v>626</v>
      </c>
    </row>
    <row r="2" spans="1:19" ht="14" thickBot="1" x14ac:dyDescent="0.3">
      <c r="A2" s="31" t="s">
        <v>627</v>
      </c>
    </row>
    <row r="3" spans="1:19" ht="14" x14ac:dyDescent="0.3">
      <c r="A3" s="32" t="s">
        <v>628</v>
      </c>
      <c r="B3" s="33" t="s">
        <v>629</v>
      </c>
      <c r="C3" s="33" t="s">
        <v>630</v>
      </c>
      <c r="D3" s="33" t="s">
        <v>631</v>
      </c>
      <c r="E3" s="33" t="s">
        <v>632</v>
      </c>
      <c r="F3" s="33" t="s">
        <v>633</v>
      </c>
      <c r="G3" s="33" t="s">
        <v>634</v>
      </c>
      <c r="H3" s="34" t="s">
        <v>635</v>
      </c>
      <c r="I3" s="34" t="s">
        <v>636</v>
      </c>
      <c r="J3" s="34" t="s">
        <v>637</v>
      </c>
      <c r="K3" s="34" t="s">
        <v>638</v>
      </c>
      <c r="L3" s="34" t="s">
        <v>639</v>
      </c>
      <c r="M3" s="34" t="s">
        <v>640</v>
      </c>
      <c r="N3" s="35" t="s">
        <v>641</v>
      </c>
      <c r="O3" s="35" t="s">
        <v>642</v>
      </c>
      <c r="P3" s="35" t="s">
        <v>643</v>
      </c>
      <c r="Q3" s="35" t="s">
        <v>644</v>
      </c>
      <c r="R3" s="35" t="s">
        <v>645</v>
      </c>
      <c r="S3" s="36" t="s">
        <v>646</v>
      </c>
    </row>
    <row r="4" spans="1:19" x14ac:dyDescent="0.25">
      <c r="A4" s="37" t="s">
        <v>647</v>
      </c>
      <c r="B4" s="38" t="s">
        <v>648</v>
      </c>
      <c r="C4" s="38" t="s">
        <v>648</v>
      </c>
      <c r="D4" s="38" t="s">
        <v>648</v>
      </c>
      <c r="E4" s="38" t="s">
        <v>648</v>
      </c>
      <c r="F4" s="38" t="s">
        <v>648</v>
      </c>
      <c r="G4" s="38" t="s">
        <v>648</v>
      </c>
      <c r="H4" s="38" t="s">
        <v>648</v>
      </c>
      <c r="I4" s="38" t="s">
        <v>648</v>
      </c>
      <c r="J4" s="38" t="s">
        <v>648</v>
      </c>
      <c r="K4" s="38" t="s">
        <v>648</v>
      </c>
      <c r="L4" s="38" t="s">
        <v>648</v>
      </c>
      <c r="M4" s="38" t="s">
        <v>648</v>
      </c>
      <c r="N4" s="38" t="s">
        <v>648</v>
      </c>
      <c r="O4" s="38" t="s">
        <v>648</v>
      </c>
      <c r="P4" s="38" t="s">
        <v>648</v>
      </c>
      <c r="Q4" s="38" t="s">
        <v>648</v>
      </c>
      <c r="R4" s="38" t="s">
        <v>648</v>
      </c>
      <c r="S4" s="39" t="s">
        <v>648</v>
      </c>
    </row>
    <row r="5" spans="1:19" x14ac:dyDescent="0.25">
      <c r="A5" s="37" t="s">
        <v>649</v>
      </c>
      <c r="B5" s="43">
        <v>59.557062751818997</v>
      </c>
      <c r="C5" s="43">
        <v>2.7350579687891301</v>
      </c>
      <c r="D5" s="43">
        <v>2.45396203534973</v>
      </c>
      <c r="E5" s="38" t="s">
        <v>648</v>
      </c>
      <c r="F5" s="43">
        <v>97.685210006721206</v>
      </c>
      <c r="G5" s="43">
        <v>123.21904842038499</v>
      </c>
      <c r="H5" s="43">
        <v>53.117057391220797</v>
      </c>
      <c r="I5" s="43">
        <v>62.2664724431474</v>
      </c>
      <c r="J5" s="43">
        <v>167.87584016192599</v>
      </c>
      <c r="K5" s="43">
        <v>1.5586383197020299</v>
      </c>
      <c r="L5" s="43">
        <v>0.32428468893168</v>
      </c>
      <c r="M5" s="43">
        <v>2.6697529230643302</v>
      </c>
      <c r="N5" s="43">
        <v>258.97897347836403</v>
      </c>
      <c r="O5" s="43">
        <v>121.901005084313</v>
      </c>
      <c r="P5" s="38" t="s">
        <v>648</v>
      </c>
      <c r="Q5" s="43">
        <v>232.45285861733399</v>
      </c>
      <c r="R5" s="43">
        <v>43.846154755663697</v>
      </c>
      <c r="S5" s="44">
        <v>22.437826736197799</v>
      </c>
    </row>
    <row r="6" spans="1:19" x14ac:dyDescent="0.25">
      <c r="A6" s="37" t="s">
        <v>650</v>
      </c>
      <c r="B6" s="43">
        <v>216.709865974515</v>
      </c>
      <c r="C6" s="43">
        <v>218.52858996210699</v>
      </c>
      <c r="D6" s="43">
        <v>110.30109500000199</v>
      </c>
      <c r="E6" s="43">
        <v>317.544859478175</v>
      </c>
      <c r="F6" s="43">
        <v>231.96873751272599</v>
      </c>
      <c r="G6" s="43">
        <v>157.84520183751499</v>
      </c>
      <c r="H6" s="43">
        <v>418.175561995544</v>
      </c>
      <c r="I6" s="43">
        <v>201.89434073537799</v>
      </c>
      <c r="J6" s="43">
        <v>193.51870325782201</v>
      </c>
      <c r="K6" s="43">
        <v>66.072814607201195</v>
      </c>
      <c r="L6" s="43">
        <v>149.74926408578901</v>
      </c>
      <c r="M6" s="43">
        <v>166.07793021978799</v>
      </c>
      <c r="N6" s="43">
        <v>179.654670472449</v>
      </c>
      <c r="O6" s="43">
        <v>160.66670334024599</v>
      </c>
      <c r="P6" s="43">
        <v>21.951453508709101</v>
      </c>
      <c r="Q6" s="43">
        <v>11.5949779111228</v>
      </c>
      <c r="R6" s="43">
        <v>1.45130171288624</v>
      </c>
      <c r="S6" s="44">
        <v>57.158618520182799</v>
      </c>
    </row>
    <row r="7" spans="1:19" x14ac:dyDescent="0.25">
      <c r="A7" s="37" t="s">
        <v>651</v>
      </c>
      <c r="B7" s="43">
        <v>7381.6296043515504</v>
      </c>
      <c r="C7" s="43">
        <v>9138.1487837183304</v>
      </c>
      <c r="D7" s="43">
        <v>6731.1527068287296</v>
      </c>
      <c r="E7" s="43">
        <v>8071.5239473819502</v>
      </c>
      <c r="F7" s="43">
        <v>7519.4495925820802</v>
      </c>
      <c r="G7" s="43">
        <v>15052.320786473099</v>
      </c>
      <c r="H7" s="43">
        <v>15268.744038517199</v>
      </c>
      <c r="I7" s="43">
        <v>6672.0467018607396</v>
      </c>
      <c r="J7" s="43">
        <v>8915.1089592192402</v>
      </c>
      <c r="K7" s="43">
        <v>5186.9722170764799</v>
      </c>
      <c r="L7" s="43">
        <v>5508.6368319002704</v>
      </c>
      <c r="M7" s="43">
        <v>8942.9878638183709</v>
      </c>
      <c r="N7" s="43">
        <v>5424.6889507714104</v>
      </c>
      <c r="O7" s="43">
        <v>8408.8603683003894</v>
      </c>
      <c r="P7" s="43">
        <v>6810.6435450321196</v>
      </c>
      <c r="Q7" s="43">
        <v>5626.7646104813102</v>
      </c>
      <c r="R7" s="43">
        <v>8695.0296700908602</v>
      </c>
      <c r="S7" s="44">
        <v>5532.6364602389804</v>
      </c>
    </row>
    <row r="8" spans="1:19" x14ac:dyDescent="0.25">
      <c r="A8" s="37" t="s">
        <v>652</v>
      </c>
      <c r="B8" s="43">
        <v>2826.7583289275599</v>
      </c>
      <c r="C8" s="43">
        <v>3874.7313847089099</v>
      </c>
      <c r="D8" s="43">
        <v>1779.87596047796</v>
      </c>
      <c r="E8" s="43">
        <v>3211.9313870626202</v>
      </c>
      <c r="F8" s="43">
        <v>2458.0341647489099</v>
      </c>
      <c r="G8" s="43">
        <v>5673.0760871947004</v>
      </c>
      <c r="H8" s="43">
        <v>4455.8038460144298</v>
      </c>
      <c r="I8" s="43">
        <v>4527.9050456541499</v>
      </c>
      <c r="J8" s="43">
        <v>5111.5444886563801</v>
      </c>
      <c r="K8" s="43">
        <v>1896.29227531486</v>
      </c>
      <c r="L8" s="43">
        <v>3491.6058156296599</v>
      </c>
      <c r="M8" s="43">
        <v>4425.4323660803202</v>
      </c>
      <c r="N8" s="43">
        <v>3962.48224979107</v>
      </c>
      <c r="O8" s="43">
        <v>3471.9338141948101</v>
      </c>
      <c r="P8" s="43">
        <v>2538.69406212782</v>
      </c>
      <c r="Q8" s="43">
        <v>1652.83292223588</v>
      </c>
      <c r="R8" s="43">
        <v>4984.9491744383204</v>
      </c>
      <c r="S8" s="44">
        <v>4402.0230023505201</v>
      </c>
    </row>
    <row r="9" spans="1:19" x14ac:dyDescent="0.25">
      <c r="A9" s="37" t="s">
        <v>653</v>
      </c>
      <c r="B9" s="43">
        <v>2697.5765691667898</v>
      </c>
      <c r="C9" s="43">
        <v>5531.9983981215801</v>
      </c>
      <c r="D9" s="43">
        <v>3942.2303719431602</v>
      </c>
      <c r="E9" s="43">
        <v>6510.9467815265898</v>
      </c>
      <c r="F9" s="43">
        <v>3028.1337297827199</v>
      </c>
      <c r="G9" s="43">
        <v>4608.2002437553401</v>
      </c>
      <c r="H9" s="43">
        <v>4246.0420600460102</v>
      </c>
      <c r="I9" s="43">
        <v>5279.5634672526703</v>
      </c>
      <c r="J9" s="43">
        <v>5011.1616187507598</v>
      </c>
      <c r="K9" s="43">
        <v>2527.4021871754098</v>
      </c>
      <c r="L9" s="43">
        <v>2015.6082185790699</v>
      </c>
      <c r="M9" s="43">
        <v>5789.05671559046</v>
      </c>
      <c r="N9" s="43">
        <v>2153.3687301772602</v>
      </c>
      <c r="O9" s="43">
        <v>2015.6455751266899</v>
      </c>
      <c r="P9" s="43">
        <v>4372.3715517630499</v>
      </c>
      <c r="Q9" s="43">
        <v>3854.92347703212</v>
      </c>
      <c r="R9" s="43">
        <v>3366.8583044071602</v>
      </c>
      <c r="S9" s="44">
        <v>3900.2001953402701</v>
      </c>
    </row>
    <row r="10" spans="1:19" x14ac:dyDescent="0.25">
      <c r="A10" s="37" t="s">
        <v>654</v>
      </c>
      <c r="B10" s="43">
        <v>2027.7755223858401</v>
      </c>
      <c r="C10" s="43">
        <v>2215.2990948274501</v>
      </c>
      <c r="D10" s="43">
        <v>2475.5565839412602</v>
      </c>
      <c r="E10" s="43">
        <v>2870.42936359037</v>
      </c>
      <c r="F10" s="43">
        <v>2055.0513887788702</v>
      </c>
      <c r="G10" s="43">
        <v>2418.2551758712798</v>
      </c>
      <c r="H10" s="43">
        <v>4238.1237848064202</v>
      </c>
      <c r="I10" s="43">
        <v>3820.4419649464098</v>
      </c>
      <c r="J10" s="43">
        <v>1909.85518060816</v>
      </c>
      <c r="K10" s="43">
        <v>1623.88679154941</v>
      </c>
      <c r="L10" s="43">
        <v>1981.7014215489301</v>
      </c>
      <c r="M10" s="43">
        <v>4357.9669422316802</v>
      </c>
      <c r="N10" s="43">
        <v>3082.7576119054802</v>
      </c>
      <c r="O10" s="43">
        <v>1870.7579053653801</v>
      </c>
      <c r="P10" s="43">
        <v>4188.2051630627402</v>
      </c>
      <c r="Q10" s="43">
        <v>1894.2685284253801</v>
      </c>
      <c r="R10" s="43">
        <v>3811.6958249773902</v>
      </c>
      <c r="S10" s="44">
        <v>2946.5146533789898</v>
      </c>
    </row>
    <row r="11" spans="1:19" x14ac:dyDescent="0.25">
      <c r="A11" s="37" t="s">
        <v>655</v>
      </c>
      <c r="B11" s="43">
        <v>926.80743302910196</v>
      </c>
      <c r="C11" s="43">
        <v>721.70378634967597</v>
      </c>
      <c r="D11" s="43">
        <v>650.43014007503496</v>
      </c>
      <c r="E11" s="43">
        <v>732.00235820932005</v>
      </c>
      <c r="F11" s="43">
        <v>1248.4788082539601</v>
      </c>
      <c r="G11" s="43">
        <v>909.78437734162196</v>
      </c>
      <c r="H11" s="43">
        <v>1943.6967773178801</v>
      </c>
      <c r="I11" s="43">
        <v>2183.1881067252798</v>
      </c>
      <c r="J11" s="43">
        <v>886.58473913706803</v>
      </c>
      <c r="K11" s="43">
        <v>382.97503924384898</v>
      </c>
      <c r="L11" s="43">
        <v>1214.07548109603</v>
      </c>
      <c r="M11" s="43">
        <v>2215.54687019628</v>
      </c>
      <c r="N11" s="43">
        <v>1571.7664011541599</v>
      </c>
      <c r="O11" s="43">
        <v>795.68528124810496</v>
      </c>
      <c r="P11" s="43">
        <v>2604.6935363437101</v>
      </c>
      <c r="Q11" s="43">
        <v>658.64188306382903</v>
      </c>
      <c r="R11" s="43">
        <v>2150.0340756918099</v>
      </c>
      <c r="S11" s="44">
        <v>1369.43857029111</v>
      </c>
    </row>
    <row r="12" spans="1:19" ht="14" thickBot="1" x14ac:dyDescent="0.3">
      <c r="A12" s="40" t="s">
        <v>656</v>
      </c>
      <c r="B12" s="45">
        <v>887.303200095688</v>
      </c>
      <c r="C12" s="45">
        <v>512.25965602430404</v>
      </c>
      <c r="D12" s="45">
        <v>403.40629224155401</v>
      </c>
      <c r="E12" s="45">
        <v>867.23662930649402</v>
      </c>
      <c r="F12" s="45">
        <v>852.17570086124101</v>
      </c>
      <c r="G12" s="45">
        <v>919.27330561601195</v>
      </c>
      <c r="H12" s="45">
        <v>1868.9396456684001</v>
      </c>
      <c r="I12" s="45">
        <v>1941.2473087767601</v>
      </c>
      <c r="J12" s="45">
        <v>208.625880589275</v>
      </c>
      <c r="K12" s="45">
        <v>151.29154182482401</v>
      </c>
      <c r="L12" s="45">
        <v>651.27451833791702</v>
      </c>
      <c r="M12" s="45">
        <v>1742.6122175840701</v>
      </c>
      <c r="N12" s="45">
        <v>898.646323282146</v>
      </c>
      <c r="O12" s="45">
        <v>938.64169231685605</v>
      </c>
      <c r="P12" s="45">
        <v>1088.86270581191</v>
      </c>
      <c r="Q12" s="45">
        <v>351.61749070229899</v>
      </c>
      <c r="R12" s="45">
        <v>2872.08149933102</v>
      </c>
      <c r="S12" s="46">
        <v>2567.9954388536798</v>
      </c>
    </row>
    <row r="13" spans="1:19" x14ac:dyDescent="0.25">
      <c r="B13" s="41"/>
      <c r="C13" s="19"/>
      <c r="E13" s="19"/>
      <c r="F13" s="19"/>
      <c r="G13" s="41"/>
      <c r="H13" s="19"/>
      <c r="J13" s="19"/>
      <c r="K13" s="19"/>
      <c r="N13" s="42"/>
      <c r="O13" s="19"/>
      <c r="Q13" s="19"/>
      <c r="S13" s="19"/>
    </row>
    <row r="14" spans="1:19" ht="14" thickBot="1" x14ac:dyDescent="0.3">
      <c r="A14" s="31" t="s">
        <v>657</v>
      </c>
    </row>
    <row r="15" spans="1:19" ht="14" x14ac:dyDescent="0.3">
      <c r="A15" s="32" t="s">
        <v>628</v>
      </c>
      <c r="B15" s="33" t="s">
        <v>629</v>
      </c>
      <c r="C15" s="33" t="s">
        <v>630</v>
      </c>
      <c r="D15" s="33" t="s">
        <v>631</v>
      </c>
      <c r="E15" s="33" t="s">
        <v>632</v>
      </c>
      <c r="F15" s="33" t="s">
        <v>633</v>
      </c>
      <c r="G15" s="33" t="s">
        <v>634</v>
      </c>
      <c r="H15" s="34" t="s">
        <v>635</v>
      </c>
      <c r="I15" s="34" t="s">
        <v>636</v>
      </c>
      <c r="J15" s="34" t="s">
        <v>637</v>
      </c>
      <c r="K15" s="34" t="s">
        <v>638</v>
      </c>
      <c r="L15" s="34" t="s">
        <v>639</v>
      </c>
      <c r="M15" s="34" t="s">
        <v>640</v>
      </c>
      <c r="N15" s="35" t="s">
        <v>641</v>
      </c>
      <c r="O15" s="35" t="s">
        <v>642</v>
      </c>
      <c r="P15" s="35" t="s">
        <v>643</v>
      </c>
      <c r="Q15" s="35" t="s">
        <v>644</v>
      </c>
      <c r="R15" s="35" t="s">
        <v>645</v>
      </c>
      <c r="S15" s="36" t="s">
        <v>646</v>
      </c>
    </row>
    <row r="16" spans="1:19" x14ac:dyDescent="0.25">
      <c r="A16" s="37" t="s">
        <v>647</v>
      </c>
      <c r="B16" s="38">
        <v>100</v>
      </c>
      <c r="C16" s="38">
        <v>100</v>
      </c>
      <c r="D16" s="38">
        <v>100</v>
      </c>
      <c r="E16" s="38">
        <v>100</v>
      </c>
      <c r="F16" s="38">
        <v>100</v>
      </c>
      <c r="G16" s="38">
        <v>100</v>
      </c>
      <c r="H16" s="38">
        <v>100</v>
      </c>
      <c r="I16" s="38">
        <v>100</v>
      </c>
      <c r="J16" s="38">
        <v>100</v>
      </c>
      <c r="K16" s="38">
        <v>100</v>
      </c>
      <c r="L16" s="38">
        <v>100</v>
      </c>
      <c r="M16" s="38">
        <v>100</v>
      </c>
      <c r="N16" s="38">
        <v>100</v>
      </c>
      <c r="O16" s="38">
        <v>100</v>
      </c>
      <c r="P16" s="38">
        <v>100</v>
      </c>
      <c r="Q16" s="38">
        <v>100</v>
      </c>
      <c r="R16" s="38">
        <v>100</v>
      </c>
      <c r="S16" s="39">
        <v>100</v>
      </c>
    </row>
    <row r="17" spans="1:19" x14ac:dyDescent="0.25">
      <c r="A17" s="37" t="s">
        <v>649</v>
      </c>
      <c r="B17" s="38">
        <v>100</v>
      </c>
      <c r="C17" s="38">
        <v>100</v>
      </c>
      <c r="D17" s="38">
        <v>100</v>
      </c>
      <c r="E17" s="38">
        <v>100</v>
      </c>
      <c r="F17" s="38">
        <v>100</v>
      </c>
      <c r="G17" s="47">
        <v>123.21904842038499</v>
      </c>
      <c r="H17" s="38">
        <v>100</v>
      </c>
      <c r="I17" s="38">
        <v>100</v>
      </c>
      <c r="J17" s="47">
        <v>167.87584016192599</v>
      </c>
      <c r="K17" s="38">
        <v>100</v>
      </c>
      <c r="L17" s="38">
        <v>100</v>
      </c>
      <c r="M17" s="38">
        <v>100</v>
      </c>
      <c r="N17" s="47">
        <v>258.97897347836403</v>
      </c>
      <c r="O17" s="47">
        <v>121.901005084313</v>
      </c>
      <c r="P17" s="38">
        <v>100</v>
      </c>
      <c r="Q17" s="47">
        <v>232.45285861733399</v>
      </c>
      <c r="R17" s="38">
        <v>100</v>
      </c>
      <c r="S17" s="38">
        <v>100</v>
      </c>
    </row>
    <row r="18" spans="1:19" x14ac:dyDescent="0.25">
      <c r="A18" s="37" t="s">
        <v>650</v>
      </c>
      <c r="B18" s="47">
        <v>216.709865974515</v>
      </c>
      <c r="C18" s="47">
        <v>218.52858996210699</v>
      </c>
      <c r="D18" s="47">
        <v>110.30109500000199</v>
      </c>
      <c r="E18" s="47">
        <v>317.544859478175</v>
      </c>
      <c r="F18" s="47">
        <v>231.96873751272599</v>
      </c>
      <c r="G18" s="47">
        <v>157.84520183751499</v>
      </c>
      <c r="H18" s="47">
        <v>418.175561995544</v>
      </c>
      <c r="I18" s="47">
        <v>201.89434073537799</v>
      </c>
      <c r="J18" s="47">
        <v>193.51870325782201</v>
      </c>
      <c r="K18" s="38">
        <v>100</v>
      </c>
      <c r="L18" s="47">
        <v>149.74926408578901</v>
      </c>
      <c r="M18" s="47">
        <v>166.07793021978799</v>
      </c>
      <c r="N18" s="47">
        <v>179.654670472449</v>
      </c>
      <c r="O18" s="47">
        <v>160.66670334024599</v>
      </c>
      <c r="P18" s="38">
        <v>100</v>
      </c>
      <c r="Q18" s="38">
        <v>100</v>
      </c>
      <c r="R18" s="38">
        <v>100</v>
      </c>
      <c r="S18" s="38">
        <v>100</v>
      </c>
    </row>
    <row r="19" spans="1:19" x14ac:dyDescent="0.25">
      <c r="A19" s="37" t="s">
        <v>651</v>
      </c>
      <c r="B19" s="47">
        <v>7381.6296043515504</v>
      </c>
      <c r="C19" s="47">
        <v>9138.1487837183304</v>
      </c>
      <c r="D19" s="47">
        <v>6731.1527068287296</v>
      </c>
      <c r="E19" s="47">
        <v>8071.5239473819502</v>
      </c>
      <c r="F19" s="47">
        <v>7519.4495925820802</v>
      </c>
      <c r="G19" s="47">
        <v>15052.320786473099</v>
      </c>
      <c r="H19" s="47">
        <v>15268.744038517199</v>
      </c>
      <c r="I19" s="47">
        <v>6672.0467018607396</v>
      </c>
      <c r="J19" s="47">
        <v>8915.1089592192402</v>
      </c>
      <c r="K19" s="47">
        <v>5186.9722170764799</v>
      </c>
      <c r="L19" s="47">
        <v>5508.6368319002704</v>
      </c>
      <c r="M19" s="47">
        <v>8942.9878638183709</v>
      </c>
      <c r="N19" s="47">
        <v>5424.6889507714104</v>
      </c>
      <c r="O19" s="47">
        <v>8408.8603683003894</v>
      </c>
      <c r="P19" s="47">
        <v>6810.6435450321196</v>
      </c>
      <c r="Q19" s="47">
        <v>5626.7646104813102</v>
      </c>
      <c r="R19" s="47">
        <v>8695.0296700908602</v>
      </c>
      <c r="S19" s="48">
        <v>5532.6364602389804</v>
      </c>
    </row>
    <row r="20" spans="1:19" x14ac:dyDescent="0.25">
      <c r="A20" s="37" t="s">
        <v>652</v>
      </c>
      <c r="B20" s="47">
        <v>2826.7583289275599</v>
      </c>
      <c r="C20" s="47">
        <v>3874.7313847089099</v>
      </c>
      <c r="D20" s="47">
        <v>1779.87596047796</v>
      </c>
      <c r="E20" s="47">
        <v>3211.9313870626202</v>
      </c>
      <c r="F20" s="47">
        <v>2458.0341647489099</v>
      </c>
      <c r="G20" s="47">
        <v>5673.0760871947004</v>
      </c>
      <c r="H20" s="47">
        <v>4455.8038460144298</v>
      </c>
      <c r="I20" s="47">
        <v>4527.9050456541499</v>
      </c>
      <c r="J20" s="47">
        <v>5111.5444886563801</v>
      </c>
      <c r="K20" s="47">
        <v>1896.29227531486</v>
      </c>
      <c r="L20" s="47">
        <v>3491.6058156296599</v>
      </c>
      <c r="M20" s="47">
        <v>4425.4323660803202</v>
      </c>
      <c r="N20" s="47">
        <v>3962.48224979107</v>
      </c>
      <c r="O20" s="47">
        <v>3471.9338141948101</v>
      </c>
      <c r="P20" s="47">
        <v>2538.69406212782</v>
      </c>
      <c r="Q20" s="47">
        <v>1652.83292223588</v>
      </c>
      <c r="R20" s="47">
        <v>4984.9491744383204</v>
      </c>
      <c r="S20" s="48">
        <v>4402.0230023505201</v>
      </c>
    </row>
    <row r="21" spans="1:19" x14ac:dyDescent="0.25">
      <c r="A21" s="37" t="s">
        <v>653</v>
      </c>
      <c r="B21" s="47">
        <v>2697.5765691667898</v>
      </c>
      <c r="C21" s="47">
        <v>5531.9983981215801</v>
      </c>
      <c r="D21" s="47">
        <v>3942.2303719431602</v>
      </c>
      <c r="E21" s="47">
        <v>6510.9467815265898</v>
      </c>
      <c r="F21" s="47">
        <v>3028.1337297827199</v>
      </c>
      <c r="G21" s="47">
        <v>4608.2002437553401</v>
      </c>
      <c r="H21" s="47">
        <v>4246.0420600460102</v>
      </c>
      <c r="I21" s="47">
        <v>5279.5634672526703</v>
      </c>
      <c r="J21" s="47">
        <v>5011.1616187507598</v>
      </c>
      <c r="K21" s="47">
        <v>2527.4021871754098</v>
      </c>
      <c r="L21" s="47">
        <v>2015.6082185790699</v>
      </c>
      <c r="M21" s="47">
        <v>5789.05671559046</v>
      </c>
      <c r="N21" s="47">
        <v>2153.3687301772602</v>
      </c>
      <c r="O21" s="47">
        <v>2015.6455751266899</v>
      </c>
      <c r="P21" s="47">
        <v>4372.3715517630499</v>
      </c>
      <c r="Q21" s="47">
        <v>3854.92347703212</v>
      </c>
      <c r="R21" s="47">
        <v>3366.8583044071602</v>
      </c>
      <c r="S21" s="48">
        <v>3900.2001953402701</v>
      </c>
    </row>
    <row r="22" spans="1:19" x14ac:dyDescent="0.25">
      <c r="A22" s="37" t="s">
        <v>654</v>
      </c>
      <c r="B22" s="47">
        <v>2027.7755223858401</v>
      </c>
      <c r="C22" s="47">
        <v>2215.2990948274501</v>
      </c>
      <c r="D22" s="47">
        <v>2475.5565839412602</v>
      </c>
      <c r="E22" s="47">
        <v>2870.42936359037</v>
      </c>
      <c r="F22" s="47">
        <v>2055.0513887788702</v>
      </c>
      <c r="G22" s="47">
        <v>2418.2551758712798</v>
      </c>
      <c r="H22" s="47">
        <v>4238.1237848064202</v>
      </c>
      <c r="I22" s="47">
        <v>3820.4419649464098</v>
      </c>
      <c r="J22" s="47">
        <v>1909.85518060816</v>
      </c>
      <c r="K22" s="47">
        <v>1623.88679154941</v>
      </c>
      <c r="L22" s="47">
        <v>1981.7014215489301</v>
      </c>
      <c r="M22" s="47">
        <v>4357.9669422316802</v>
      </c>
      <c r="N22" s="47">
        <v>3082.7576119054802</v>
      </c>
      <c r="O22" s="47">
        <v>1870.7579053653801</v>
      </c>
      <c r="P22" s="47">
        <v>4188.2051630627402</v>
      </c>
      <c r="Q22" s="47">
        <v>1894.2685284253801</v>
      </c>
      <c r="R22" s="47">
        <v>3811.6958249773902</v>
      </c>
      <c r="S22" s="48">
        <v>2946.5146533789898</v>
      </c>
    </row>
    <row r="23" spans="1:19" ht="14" thickBot="1" x14ac:dyDescent="0.3">
      <c r="A23" s="40" t="s">
        <v>655</v>
      </c>
      <c r="B23" s="47">
        <v>926.80743302910196</v>
      </c>
      <c r="C23" s="47">
        <v>721.70378634967597</v>
      </c>
      <c r="D23" s="47">
        <v>650.43014007503496</v>
      </c>
      <c r="E23" s="47">
        <v>732.00235820932005</v>
      </c>
      <c r="F23" s="47">
        <v>1248.4788082539601</v>
      </c>
      <c r="G23" s="47">
        <v>909.78437734162196</v>
      </c>
      <c r="H23" s="47">
        <v>1943.6967773178801</v>
      </c>
      <c r="I23" s="47">
        <v>2183.1881067252798</v>
      </c>
      <c r="J23" s="47">
        <v>886.58473913706803</v>
      </c>
      <c r="K23" s="47">
        <v>382.97503924384898</v>
      </c>
      <c r="L23" s="47">
        <v>1214.07548109603</v>
      </c>
      <c r="M23" s="47">
        <v>2215.54687019628</v>
      </c>
      <c r="N23" s="47">
        <v>1571.7664011541599</v>
      </c>
      <c r="O23" s="47">
        <v>795.68528124810496</v>
      </c>
      <c r="P23" s="47">
        <v>2604.6935363437101</v>
      </c>
      <c r="Q23" s="47">
        <v>658.64188306382903</v>
      </c>
      <c r="R23" s="47">
        <v>2150.0340756918099</v>
      </c>
      <c r="S23" s="48">
        <v>1369.43857029111</v>
      </c>
    </row>
    <row r="24" spans="1:19" ht="14" thickBot="1" x14ac:dyDescent="0.3">
      <c r="A24" s="40" t="s">
        <v>656</v>
      </c>
      <c r="B24" s="49">
        <v>887.303200095688</v>
      </c>
      <c r="C24" s="49">
        <v>512.25965602430404</v>
      </c>
      <c r="D24" s="49">
        <v>403.40629224155401</v>
      </c>
      <c r="E24" s="49">
        <v>867.23662930649402</v>
      </c>
      <c r="F24" s="49">
        <v>852.17570086124101</v>
      </c>
      <c r="G24" s="49">
        <v>919.27330561601195</v>
      </c>
      <c r="H24" s="49">
        <v>1868.9396456684001</v>
      </c>
      <c r="I24" s="49">
        <v>1941.2473087767601</v>
      </c>
      <c r="J24" s="49">
        <v>208.625880589275</v>
      </c>
      <c r="K24" s="49">
        <v>151.29154182482401</v>
      </c>
      <c r="L24" s="49">
        <v>651.27451833791702</v>
      </c>
      <c r="M24" s="49">
        <v>1742.6122175840701</v>
      </c>
      <c r="N24" s="49">
        <v>898.646323282146</v>
      </c>
      <c r="O24" s="49">
        <v>938.64169231685605</v>
      </c>
      <c r="P24" s="49">
        <v>1088.86270581191</v>
      </c>
      <c r="Q24" s="49">
        <v>351.61749070229899</v>
      </c>
      <c r="R24" s="49">
        <v>2872.08149933102</v>
      </c>
      <c r="S24" s="50">
        <v>2567.9954388536798</v>
      </c>
    </row>
  </sheetData>
  <conditionalFormatting sqref="A3:S3 A4:A12">
    <cfRule type="cellIs" dxfId="86" priority="62" operator="lessThan">
      <formula>100</formula>
    </cfRule>
  </conditionalFormatting>
  <conditionalFormatting sqref="B16:S16">
    <cfRule type="cellIs" dxfId="85" priority="61" operator="lessThan">
      <formula>100</formula>
    </cfRule>
  </conditionalFormatting>
  <conditionalFormatting sqref="B16:S16">
    <cfRule type="cellIs" dxfId="84" priority="60" operator="lessThan">
      <formula>100</formula>
    </cfRule>
  </conditionalFormatting>
  <conditionalFormatting sqref="B4:S4 E5 P5">
    <cfRule type="cellIs" dxfId="83" priority="59" operator="lessThan">
      <formula>100</formula>
    </cfRule>
  </conditionalFormatting>
  <conditionalFormatting sqref="B5:S12">
    <cfRule type="cellIs" dxfId="36" priority="37" operator="lessThan">
      <formula>100</formula>
    </cfRule>
  </conditionalFormatting>
  <conditionalFormatting sqref="B19:S24 G17 J17 N17:O17 B18:J18 L18:O18 Q17">
    <cfRule type="cellIs" dxfId="34" priority="35" operator="lessThan">
      <formula>100</formula>
    </cfRule>
  </conditionalFormatting>
  <conditionalFormatting sqref="B17">
    <cfRule type="cellIs" dxfId="33" priority="34" operator="lessThan">
      <formula>100</formula>
    </cfRule>
  </conditionalFormatting>
  <conditionalFormatting sqref="B17">
    <cfRule type="cellIs" dxfId="32" priority="33" operator="lessThan">
      <formula>100</formula>
    </cfRule>
  </conditionalFormatting>
  <conditionalFormatting sqref="C17:D17">
    <cfRule type="cellIs" dxfId="31" priority="32" operator="lessThan">
      <formula>100</formula>
    </cfRule>
  </conditionalFormatting>
  <conditionalFormatting sqref="C17:D17">
    <cfRule type="cellIs" dxfId="30" priority="31" operator="lessThan">
      <formula>100</formula>
    </cfRule>
  </conditionalFormatting>
  <conditionalFormatting sqref="E17">
    <cfRule type="cellIs" dxfId="29" priority="30" operator="lessThan">
      <formula>100</formula>
    </cfRule>
  </conditionalFormatting>
  <conditionalFormatting sqref="E17">
    <cfRule type="cellIs" dxfId="28" priority="29" operator="lessThan">
      <formula>100</formula>
    </cfRule>
  </conditionalFormatting>
  <conditionalFormatting sqref="F17">
    <cfRule type="cellIs" dxfId="27" priority="28" operator="lessThan">
      <formula>100</formula>
    </cfRule>
  </conditionalFormatting>
  <conditionalFormatting sqref="F17">
    <cfRule type="cellIs" dxfId="26" priority="27" operator="lessThan">
      <formula>100</formula>
    </cfRule>
  </conditionalFormatting>
  <conditionalFormatting sqref="H17">
    <cfRule type="cellIs" dxfId="25" priority="26" operator="lessThan">
      <formula>100</formula>
    </cfRule>
  </conditionalFormatting>
  <conditionalFormatting sqref="H17">
    <cfRule type="cellIs" dxfId="24" priority="25" operator="lessThan">
      <formula>100</formula>
    </cfRule>
  </conditionalFormatting>
  <conditionalFormatting sqref="I17">
    <cfRule type="cellIs" dxfId="23" priority="24" operator="lessThan">
      <formula>100</formula>
    </cfRule>
  </conditionalFormatting>
  <conditionalFormatting sqref="I17">
    <cfRule type="cellIs" dxfId="22" priority="23" operator="lessThan">
      <formula>100</formula>
    </cfRule>
  </conditionalFormatting>
  <conditionalFormatting sqref="K17">
    <cfRule type="cellIs" dxfId="21" priority="22" operator="lessThan">
      <formula>100</formula>
    </cfRule>
  </conditionalFormatting>
  <conditionalFormatting sqref="K17">
    <cfRule type="cellIs" dxfId="20" priority="21" operator="lessThan">
      <formula>100</formula>
    </cfRule>
  </conditionalFormatting>
  <conditionalFormatting sqref="L17">
    <cfRule type="cellIs" dxfId="19" priority="20" operator="lessThan">
      <formula>100</formula>
    </cfRule>
  </conditionalFormatting>
  <conditionalFormatting sqref="L17">
    <cfRule type="cellIs" dxfId="18" priority="19" operator="lessThan">
      <formula>100</formula>
    </cfRule>
  </conditionalFormatting>
  <conditionalFormatting sqref="M17">
    <cfRule type="cellIs" dxfId="17" priority="18" operator="lessThan">
      <formula>100</formula>
    </cfRule>
  </conditionalFormatting>
  <conditionalFormatting sqref="M17">
    <cfRule type="cellIs" dxfId="16" priority="17" operator="lessThan">
      <formula>100</formula>
    </cfRule>
  </conditionalFormatting>
  <conditionalFormatting sqref="K18">
    <cfRule type="cellIs" dxfId="15" priority="16" operator="lessThan">
      <formula>100</formula>
    </cfRule>
  </conditionalFormatting>
  <conditionalFormatting sqref="K18">
    <cfRule type="cellIs" dxfId="14" priority="15" operator="lessThan">
      <formula>100</formula>
    </cfRule>
  </conditionalFormatting>
  <conditionalFormatting sqref="P18">
    <cfRule type="cellIs" dxfId="13" priority="14" operator="lessThan">
      <formula>100</formula>
    </cfRule>
  </conditionalFormatting>
  <conditionalFormatting sqref="P18">
    <cfRule type="cellIs" dxfId="12" priority="13" operator="lessThan">
      <formula>100</formula>
    </cfRule>
  </conditionalFormatting>
  <conditionalFormatting sqref="P17">
    <cfRule type="cellIs" dxfId="11" priority="12" operator="lessThan">
      <formula>100</formula>
    </cfRule>
  </conditionalFormatting>
  <conditionalFormatting sqref="P17">
    <cfRule type="cellIs" dxfId="10" priority="11" operator="lessThan">
      <formula>100</formula>
    </cfRule>
  </conditionalFormatting>
  <conditionalFormatting sqref="S17">
    <cfRule type="cellIs" dxfId="9" priority="10" operator="lessThan">
      <formula>100</formula>
    </cfRule>
  </conditionalFormatting>
  <conditionalFormatting sqref="S17">
    <cfRule type="cellIs" dxfId="8" priority="9" operator="lessThan">
      <formula>100</formula>
    </cfRule>
  </conditionalFormatting>
  <conditionalFormatting sqref="S18">
    <cfRule type="cellIs" dxfId="7" priority="8" operator="lessThan">
      <formula>100</formula>
    </cfRule>
  </conditionalFormatting>
  <conditionalFormatting sqref="S18">
    <cfRule type="cellIs" dxfId="6" priority="7" operator="lessThan">
      <formula>100</formula>
    </cfRule>
  </conditionalFormatting>
  <conditionalFormatting sqref="R18">
    <cfRule type="cellIs" dxfId="5" priority="6" operator="lessThan">
      <formula>100</formula>
    </cfRule>
  </conditionalFormatting>
  <conditionalFormatting sqref="R18">
    <cfRule type="cellIs" dxfId="4" priority="5" operator="lessThan">
      <formula>100</formula>
    </cfRule>
  </conditionalFormatting>
  <conditionalFormatting sqref="R17">
    <cfRule type="cellIs" dxfId="3" priority="4" operator="lessThan">
      <formula>100</formula>
    </cfRule>
  </conditionalFormatting>
  <conditionalFormatting sqref="R17">
    <cfRule type="cellIs" dxfId="2" priority="3" operator="lessThan">
      <formula>100</formula>
    </cfRule>
  </conditionalFormatting>
  <conditionalFormatting sqref="Q18">
    <cfRule type="cellIs" dxfId="1" priority="2" operator="lessThan">
      <formula>100</formula>
    </cfRule>
  </conditionalFormatting>
  <conditionalFormatting sqref="Q18">
    <cfRule type="cellIs" dxfId="0" priority="1" operator="less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02"/>
  <sheetViews>
    <sheetView zoomScaleNormal="100" workbookViewId="0">
      <selection activeCell="D4" sqref="D4:O5"/>
    </sheetView>
  </sheetViews>
  <sheetFormatPr defaultColWidth="8.8984375" defaultRowHeight="14" x14ac:dyDescent="0.3"/>
  <cols>
    <col min="3" max="3" width="12.8984375" customWidth="1"/>
    <col min="16" max="16" width="4.3984375" customWidth="1"/>
    <col min="17" max="17" width="12.69921875" bestFit="1" customWidth="1"/>
  </cols>
  <sheetData>
    <row r="1" spans="1:29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9" x14ac:dyDescent="0.3">
      <c r="A2" s="14" t="s">
        <v>1</v>
      </c>
      <c r="B2" s="14" t="s">
        <v>2</v>
      </c>
      <c r="C2" s="14">
        <v>1.3</v>
      </c>
      <c r="D2" s="14" t="s">
        <v>3</v>
      </c>
      <c r="E2" s="14" t="s">
        <v>4</v>
      </c>
      <c r="F2" s="14" t="s">
        <v>5</v>
      </c>
      <c r="G2" s="14" t="s">
        <v>6</v>
      </c>
      <c r="H2" s="14" t="b">
        <v>0</v>
      </c>
      <c r="I2" s="14">
        <v>1</v>
      </c>
      <c r="J2" s="14"/>
      <c r="K2" s="14"/>
      <c r="L2" s="14"/>
      <c r="M2" s="14"/>
      <c r="N2" s="14"/>
      <c r="O2" s="14"/>
    </row>
    <row r="3" spans="1:29" x14ac:dyDescent="0.3">
      <c r="A3" s="14"/>
      <c r="B3" s="14" t="s">
        <v>7</v>
      </c>
      <c r="C3" s="14"/>
      <c r="D3" s="14">
        <v>1</v>
      </c>
      <c r="E3" s="14">
        <v>2</v>
      </c>
      <c r="F3" s="14">
        <v>3</v>
      </c>
      <c r="G3" s="14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A4" s="14"/>
      <c r="B4" s="14">
        <v>23.3</v>
      </c>
      <c r="C4" s="1" t="s">
        <v>393</v>
      </c>
      <c r="D4" s="14">
        <v>6.4600000000000005E-2</v>
      </c>
      <c r="E4" s="14">
        <v>0.12559999999999999</v>
      </c>
      <c r="F4" s="14">
        <v>0.10929999999999999</v>
      </c>
      <c r="G4" s="14">
        <v>0.26240000000000002</v>
      </c>
      <c r="H4" s="14">
        <v>6.5500000000000003E-2</v>
      </c>
      <c r="I4" s="14">
        <v>4.7600000000000003E-2</v>
      </c>
      <c r="J4" s="14">
        <v>0.23710000000000001</v>
      </c>
      <c r="K4" s="14">
        <v>4.6699999999999998E-2</v>
      </c>
      <c r="L4" s="14">
        <v>0.1273</v>
      </c>
      <c r="M4" s="14">
        <v>0.111</v>
      </c>
      <c r="N4" s="14">
        <v>8.9399999999999993E-2</v>
      </c>
      <c r="O4" s="14">
        <v>0.13059999999999999</v>
      </c>
      <c r="Q4" s="1" t="s">
        <v>400</v>
      </c>
      <c r="R4">
        <v>3.3513000000000002</v>
      </c>
      <c r="S4">
        <v>3.2936999999999999</v>
      </c>
      <c r="T4">
        <v>3.1248</v>
      </c>
      <c r="U4">
        <v>2.7037</v>
      </c>
      <c r="V4">
        <v>1.7849999999999999</v>
      </c>
      <c r="W4">
        <v>0.94</v>
      </c>
      <c r="X4">
        <v>0.39119999999999999</v>
      </c>
      <c r="Y4">
        <v>0.158</v>
      </c>
      <c r="Z4">
        <v>8.6499999999999994E-2</v>
      </c>
      <c r="AA4">
        <v>5.8799999999999998E-2</v>
      </c>
      <c r="AB4">
        <v>5.04E-2</v>
      </c>
      <c r="AC4">
        <v>4.9399999999999999E-2</v>
      </c>
    </row>
    <row r="5" spans="1:29" x14ac:dyDescent="0.3">
      <c r="A5" s="14"/>
      <c r="B5" s="14"/>
      <c r="C5" s="1"/>
      <c r="D5" s="14">
        <v>5.6800000000000003E-2</v>
      </c>
      <c r="E5" s="14">
        <v>0.1022</v>
      </c>
      <c r="F5" s="14">
        <v>6.8500000000000005E-2</v>
      </c>
      <c r="G5" s="14">
        <v>5.11E-2</v>
      </c>
      <c r="H5" s="14">
        <v>4.4299999999999999E-2</v>
      </c>
      <c r="I5" s="14">
        <v>4.2299999999999997E-2</v>
      </c>
      <c r="J5" s="14">
        <v>6.8400000000000002E-2</v>
      </c>
      <c r="K5" s="14">
        <v>5.1400000000000001E-2</v>
      </c>
      <c r="L5" s="14">
        <v>5.0299999999999997E-2</v>
      </c>
      <c r="M5" s="14">
        <v>6.0499999999999998E-2</v>
      </c>
      <c r="N5" s="14">
        <v>5.0200000000000002E-2</v>
      </c>
      <c r="O5" s="14">
        <v>5.21E-2</v>
      </c>
      <c r="Q5" s="1"/>
      <c r="R5">
        <v>3.2885</v>
      </c>
      <c r="S5">
        <v>3.2465000000000002</v>
      </c>
      <c r="T5">
        <v>2.8910999999999998</v>
      </c>
      <c r="U5">
        <v>2.2256</v>
      </c>
      <c r="V5">
        <v>1.5656000000000001</v>
      </c>
      <c r="W5">
        <v>0.90610000000000002</v>
      </c>
      <c r="X5">
        <v>0.3957</v>
      </c>
      <c r="Y5">
        <v>0.17860000000000001</v>
      </c>
      <c r="Z5">
        <v>9.4399999999999998E-2</v>
      </c>
      <c r="AA5">
        <v>5.96E-2</v>
      </c>
      <c r="AB5">
        <v>5.4100000000000002E-2</v>
      </c>
      <c r="AC5">
        <v>4.4699999999999997E-2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9.0863803842752411</v>
      </c>
      <c r="E6" s="10">
        <f>_xlfn.STDEV.S(E4:E5)/AVERAGE(E4:E5)*100</f>
        <v>14.52704010514938</v>
      </c>
      <c r="F6" s="10">
        <f t="shared" ref="F6:O6" si="0">_xlfn.STDEV.S(F4:F5)/AVERAGE(F4:F5)*100</f>
        <v>32.45214473837018</v>
      </c>
      <c r="G6" s="10">
        <f>_xlfn.STDEV.S(G4:G5)/AVERAGE(G4:G5)*100</f>
        <v>95.318445208751228</v>
      </c>
      <c r="H6" s="10">
        <f t="shared" si="0"/>
        <v>27.305398472048793</v>
      </c>
      <c r="I6" s="10">
        <f t="shared" si="0"/>
        <v>8.337410323222926</v>
      </c>
      <c r="J6" s="10">
        <f t="shared" si="0"/>
        <v>78.09421537556176</v>
      </c>
      <c r="K6" s="10">
        <f t="shared" si="0"/>
        <v>6.7755389838466362</v>
      </c>
      <c r="L6" s="10">
        <f t="shared" si="0"/>
        <v>61.314439359644346</v>
      </c>
      <c r="M6" s="10">
        <f t="shared" si="0"/>
        <v>41.643023265213621</v>
      </c>
      <c r="N6" s="10">
        <f t="shared" si="0"/>
        <v>39.711441006465073</v>
      </c>
      <c r="O6" s="10">
        <f t="shared" si="0"/>
        <v>60.763965323638736</v>
      </c>
      <c r="Q6" s="11" t="s">
        <v>475</v>
      </c>
      <c r="R6" s="10">
        <f>_xlfn.STDEV.S(R4:R5)/AVERAGE(R4:R5)*100</f>
        <v>1.337579621630631</v>
      </c>
      <c r="S6" s="10">
        <f>_xlfn.STDEV.S(S4:S5)/AVERAGE(S4:S5)*100</f>
        <v>1.0206244479375193</v>
      </c>
      <c r="T6" s="10">
        <f t="shared" ref="T6:AC6" si="1">_xlfn.STDEV.S(T4:T5)/AVERAGE(T4:T5)*100</f>
        <v>5.4938032468390867</v>
      </c>
      <c r="U6" s="10">
        <f>_xlfn.STDEV.S(U4:U5)/AVERAGE(U4:U5)*100</f>
        <v>13.716663708246138</v>
      </c>
      <c r="V6" s="10">
        <f t="shared" si="1"/>
        <v>9.2603848738929386</v>
      </c>
      <c r="W6" s="10">
        <f t="shared" si="1"/>
        <v>2.5969253975650193</v>
      </c>
      <c r="X6" s="10">
        <f t="shared" si="1"/>
        <v>0.80873821714054317</v>
      </c>
      <c r="Y6" s="10">
        <f t="shared" si="1"/>
        <v>8.6550206134538836</v>
      </c>
      <c r="Z6" s="10">
        <f t="shared" si="1"/>
        <v>6.1759464581246304</v>
      </c>
      <c r="AA6" s="10">
        <f t="shared" si="1"/>
        <v>0.95554970430614772</v>
      </c>
      <c r="AB6" s="10">
        <f t="shared" si="1"/>
        <v>5.0072633308903862</v>
      </c>
      <c r="AC6" s="10">
        <f t="shared" si="1"/>
        <v>7.0635533933619046</v>
      </c>
    </row>
    <row r="7" spans="1:29" x14ac:dyDescent="0.3">
      <c r="A7" s="14"/>
      <c r="B7" s="14"/>
      <c r="C7" s="1" t="s">
        <v>392</v>
      </c>
      <c r="D7" s="14">
        <v>4.6899999999999997E-2</v>
      </c>
      <c r="E7" s="14">
        <v>4.2500000000000003E-2</v>
      </c>
      <c r="F7" s="14">
        <v>4.6300000000000001E-2</v>
      </c>
      <c r="G7" s="14">
        <v>4.8099999999999997E-2</v>
      </c>
      <c r="H7" s="14">
        <v>4.2500000000000003E-2</v>
      </c>
      <c r="I7" s="14">
        <v>4.8899999999999999E-2</v>
      </c>
      <c r="J7" s="14">
        <v>7.7700000000000005E-2</v>
      </c>
      <c r="K7" s="14">
        <v>4.4999999999999998E-2</v>
      </c>
      <c r="L7" s="14">
        <v>4.5199999999999997E-2</v>
      </c>
      <c r="M7" s="14">
        <v>4.4999999999999998E-2</v>
      </c>
      <c r="N7" s="14">
        <v>5.45E-2</v>
      </c>
      <c r="O7" s="14">
        <v>4.65E-2</v>
      </c>
      <c r="Q7" s="1" t="s">
        <v>401</v>
      </c>
      <c r="R7">
        <v>3.5297000000000001</v>
      </c>
      <c r="S7">
        <v>3.2595000000000001</v>
      </c>
      <c r="T7">
        <v>1.7261</v>
      </c>
      <c r="U7">
        <v>0.48170000000000002</v>
      </c>
      <c r="V7">
        <v>0.1179</v>
      </c>
      <c r="W7">
        <v>6.4399999999999999E-2</v>
      </c>
      <c r="X7">
        <v>4.7899999999999998E-2</v>
      </c>
      <c r="Y7">
        <v>5.45E-2</v>
      </c>
      <c r="Z7">
        <v>4.5499999999999999E-2</v>
      </c>
      <c r="AA7">
        <v>4.8000000000000001E-2</v>
      </c>
      <c r="AB7">
        <v>5.3600000000000002E-2</v>
      </c>
      <c r="AC7">
        <v>4.58E-2</v>
      </c>
    </row>
    <row r="8" spans="1:29" x14ac:dyDescent="0.3">
      <c r="A8" s="14"/>
      <c r="B8" s="14"/>
      <c r="C8" s="1"/>
      <c r="D8" s="14">
        <v>4.6399999999999997E-2</v>
      </c>
      <c r="E8" s="14">
        <v>5.2200000000000003E-2</v>
      </c>
      <c r="F8" s="14">
        <v>6.1100000000000002E-2</v>
      </c>
      <c r="G8" s="14">
        <v>4.6199999999999998E-2</v>
      </c>
      <c r="H8" s="14">
        <v>4.7300000000000002E-2</v>
      </c>
      <c r="I8" s="14">
        <v>4.7699999999999999E-2</v>
      </c>
      <c r="J8" s="14">
        <v>6.88E-2</v>
      </c>
      <c r="K8" s="14">
        <v>5.9299999999999999E-2</v>
      </c>
      <c r="L8" s="14">
        <v>4.7100000000000003E-2</v>
      </c>
      <c r="M8" s="14">
        <v>4.2700000000000002E-2</v>
      </c>
      <c r="N8" s="14">
        <v>4.8000000000000001E-2</v>
      </c>
      <c r="O8" s="14">
        <v>4.7199999999999999E-2</v>
      </c>
      <c r="Q8" s="1"/>
      <c r="R8">
        <v>3.5325000000000002</v>
      </c>
      <c r="S8">
        <v>3.2944</v>
      </c>
      <c r="T8">
        <v>1.9804999999999999</v>
      </c>
      <c r="U8">
        <v>0.53510000000000002</v>
      </c>
      <c r="V8">
        <v>0.13250000000000001</v>
      </c>
      <c r="W8">
        <v>6.1100000000000002E-2</v>
      </c>
      <c r="X8">
        <v>4.7E-2</v>
      </c>
      <c r="Y8">
        <v>4.53E-2</v>
      </c>
      <c r="Z8">
        <v>4.48E-2</v>
      </c>
      <c r="AA8">
        <v>4.2900000000000001E-2</v>
      </c>
      <c r="AB8">
        <v>4.3400000000000001E-2</v>
      </c>
      <c r="AC8">
        <v>4.3499999999999997E-2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0.75788508165760793</v>
      </c>
      <c r="E9" s="10">
        <f>_xlfn.STDEV.S(E7:E8)/AVERAGE(E7:E8)*100</f>
        <v>14.485608822617763</v>
      </c>
      <c r="F9" s="10">
        <f t="shared" ref="F9:O9" si="2">_xlfn.STDEV.S(F7:F8)/AVERAGE(F7:F8)*100</f>
        <v>19.488231585774582</v>
      </c>
      <c r="G9" s="10">
        <f>_xlfn.STDEV.S(G7:G8)/AVERAGE(G7:G8)*100</f>
        <v>2.8494228722257469</v>
      </c>
      <c r="H9" s="10">
        <f t="shared" si="2"/>
        <v>7.5592707120165414</v>
      </c>
      <c r="I9" s="10">
        <f t="shared" si="2"/>
        <v>1.7567870340038447</v>
      </c>
      <c r="J9" s="10">
        <f t="shared" si="2"/>
        <v>8.5914680581027643</v>
      </c>
      <c r="K9" s="10">
        <f t="shared" si="2"/>
        <v>19.389505217579259</v>
      </c>
      <c r="L9" s="10">
        <f t="shared" si="2"/>
        <v>2.9111655130107139</v>
      </c>
      <c r="M9" s="10">
        <f t="shared" si="2"/>
        <v>3.7088839150035504</v>
      </c>
      <c r="N9" s="10">
        <f t="shared" si="2"/>
        <v>8.9681835662684062</v>
      </c>
      <c r="O9" s="10">
        <f t="shared" si="2"/>
        <v>1.0565095983577006</v>
      </c>
      <c r="Q9" s="11" t="s">
        <v>475</v>
      </c>
      <c r="R9" s="10">
        <f>_xlfn.STDEV.S(R7:R8)/AVERAGE(R7:R8)*100</f>
        <v>5.607031767218229E-2</v>
      </c>
      <c r="S9" s="10">
        <f>_xlfn.STDEV.S(S7:S8)/AVERAGE(S7:S8)*100</f>
        <v>0.75307913344452804</v>
      </c>
      <c r="T9" s="10">
        <f t="shared" ref="T9:AC9" si="3">_xlfn.STDEV.S(T7:T8)/AVERAGE(T7:T8)*100</f>
        <v>9.7063597439085765</v>
      </c>
      <c r="U9" s="10">
        <f>_xlfn.STDEV.S(U7:U8)/AVERAGE(U7:U8)*100</f>
        <v>7.4271247276478434</v>
      </c>
      <c r="V9" s="10">
        <f t="shared" si="3"/>
        <v>8.2458139020156516</v>
      </c>
      <c r="W9" s="10">
        <f t="shared" si="3"/>
        <v>3.7186492078336331</v>
      </c>
      <c r="X9" s="10">
        <f t="shared" si="3"/>
        <v>1.3411930517763782</v>
      </c>
      <c r="Y9" s="10">
        <f t="shared" si="3"/>
        <v>13.036838450733942</v>
      </c>
      <c r="Z9" s="10">
        <f t="shared" si="3"/>
        <v>1.0962895832349562</v>
      </c>
      <c r="AA9" s="10">
        <f t="shared" si="3"/>
        <v>7.9345315380668691</v>
      </c>
      <c r="AB9" s="10">
        <f t="shared" si="3"/>
        <v>14.871111686809844</v>
      </c>
      <c r="AC9" s="10">
        <f t="shared" si="3"/>
        <v>3.6424313476574737</v>
      </c>
    </row>
    <row r="10" spans="1:29" x14ac:dyDescent="0.3">
      <c r="A10" s="14"/>
      <c r="B10" s="14"/>
      <c r="C10" s="1" t="s">
        <v>394</v>
      </c>
      <c r="D10" s="14">
        <v>2.1423999999999999</v>
      </c>
      <c r="E10" s="14">
        <v>0.70540000000000003</v>
      </c>
      <c r="F10" s="14">
        <v>0.1923</v>
      </c>
      <c r="G10" s="14">
        <v>6.9800000000000001E-2</v>
      </c>
      <c r="H10" s="14">
        <v>5.0599999999999999E-2</v>
      </c>
      <c r="I10" s="14">
        <v>4.4400000000000002E-2</v>
      </c>
      <c r="J10" s="14">
        <v>5.6899999999999999E-2</v>
      </c>
      <c r="K10" s="14">
        <v>4.2099999999999999E-2</v>
      </c>
      <c r="L10" s="14">
        <v>4.53E-2</v>
      </c>
      <c r="M10" s="14">
        <v>4.19E-2</v>
      </c>
      <c r="N10" s="14">
        <v>4.1399999999999999E-2</v>
      </c>
      <c r="O10" s="14">
        <v>4.3799999999999999E-2</v>
      </c>
      <c r="Q10" s="1" t="s">
        <v>402</v>
      </c>
      <c r="R10">
        <v>3.5063</v>
      </c>
      <c r="S10">
        <v>3.2985000000000002</v>
      </c>
      <c r="T10">
        <v>1.6906000000000001</v>
      </c>
      <c r="U10">
        <v>0.43859999999999999</v>
      </c>
      <c r="V10">
        <v>0.1007</v>
      </c>
      <c r="W10">
        <v>5.57E-2</v>
      </c>
      <c r="X10">
        <v>4.6600000000000003E-2</v>
      </c>
      <c r="Y10">
        <v>4.5600000000000002E-2</v>
      </c>
      <c r="Z10">
        <v>4.2299999999999997E-2</v>
      </c>
      <c r="AA10">
        <v>4.19E-2</v>
      </c>
      <c r="AB10">
        <v>4.2299999999999997E-2</v>
      </c>
      <c r="AC10">
        <v>4.2099999999999999E-2</v>
      </c>
    </row>
    <row r="11" spans="1:29" x14ac:dyDescent="0.3">
      <c r="A11" s="14"/>
      <c r="B11" s="14"/>
      <c r="C11" s="1"/>
      <c r="D11" s="14">
        <v>1.7427999999999999</v>
      </c>
      <c r="E11" s="14">
        <v>0.496</v>
      </c>
      <c r="F11" s="14">
        <v>0.16270000000000001</v>
      </c>
      <c r="G11" s="14">
        <v>7.3300000000000004E-2</v>
      </c>
      <c r="H11" s="14">
        <v>5.3900000000000003E-2</v>
      </c>
      <c r="I11" s="14">
        <v>4.8300000000000003E-2</v>
      </c>
      <c r="J11" s="14">
        <v>4.5400000000000003E-2</v>
      </c>
      <c r="K11" s="14">
        <v>4.41E-2</v>
      </c>
      <c r="L11" s="14">
        <v>4.24E-2</v>
      </c>
      <c r="M11" s="14">
        <v>4.2799999999999998E-2</v>
      </c>
      <c r="N11" s="14">
        <v>5.1400000000000001E-2</v>
      </c>
      <c r="O11" s="14">
        <v>5.1700000000000003E-2</v>
      </c>
      <c r="Q11" s="1"/>
      <c r="R11">
        <v>3.3834</v>
      </c>
      <c r="S11">
        <v>3.1646000000000001</v>
      </c>
      <c r="T11">
        <v>1.7630999999999999</v>
      </c>
      <c r="U11">
        <v>0.44940000000000002</v>
      </c>
      <c r="V11">
        <v>9.0700000000000003E-2</v>
      </c>
      <c r="W11">
        <v>5.3999999999999999E-2</v>
      </c>
      <c r="X11">
        <v>4.4699999999999997E-2</v>
      </c>
      <c r="Y11">
        <v>4.6800000000000001E-2</v>
      </c>
      <c r="Z11">
        <v>4.65E-2</v>
      </c>
      <c r="AA11">
        <v>5.2400000000000002E-2</v>
      </c>
      <c r="AB11">
        <v>4.1799999999999997E-2</v>
      </c>
      <c r="AC11">
        <v>4.19E-2</v>
      </c>
    </row>
    <row r="12" spans="1:29" s="10" customFormat="1" x14ac:dyDescent="0.3">
      <c r="A12" s="15"/>
      <c r="B12" s="15"/>
      <c r="C12" s="11" t="s">
        <v>475</v>
      </c>
      <c r="D12" s="10">
        <f>_xlfn.STDEV.S(D10:D11)/AVERAGE(D10:D11)*100</f>
        <v>14.545447841148121</v>
      </c>
      <c r="E12" s="10">
        <f>_xlfn.STDEV.S(E10:E11)/AVERAGE(E10:E11)*100</f>
        <v>24.649269182697335</v>
      </c>
      <c r="F12" s="10">
        <f t="shared" ref="F12:O12" si="4">_xlfn.STDEV.S(F10:F11)/AVERAGE(F10:F11)*100</f>
        <v>11.791752520068618</v>
      </c>
      <c r="G12" s="10">
        <f>_xlfn.STDEV.S(G10:G11)/AVERAGE(G10:G11)*100</f>
        <v>3.4589430246721431</v>
      </c>
      <c r="H12" s="10">
        <f t="shared" si="4"/>
        <v>4.4659375653887272</v>
      </c>
      <c r="I12" s="10">
        <f t="shared" si="4"/>
        <v>5.9497657963916621</v>
      </c>
      <c r="J12" s="10">
        <f t="shared" si="4"/>
        <v>15.897806419638819</v>
      </c>
      <c r="K12" s="10">
        <f t="shared" si="4"/>
        <v>3.281237963742683</v>
      </c>
      <c r="L12" s="10">
        <f t="shared" si="4"/>
        <v>4.6764188493523084</v>
      </c>
      <c r="M12" s="10">
        <f t="shared" si="4"/>
        <v>1.5027062646231202</v>
      </c>
      <c r="N12" s="10">
        <f t="shared" si="4"/>
        <v>15.239370284192921</v>
      </c>
      <c r="O12" s="10">
        <f t="shared" si="4"/>
        <v>11.698729992405713</v>
      </c>
      <c r="Q12" s="11" t="s">
        <v>475</v>
      </c>
      <c r="R12" s="10">
        <f>_xlfn.STDEV.S(R10:R11)/AVERAGE(R10:R11)*100</f>
        <v>2.5227055868274872</v>
      </c>
      <c r="S12" s="10">
        <f>_xlfn.STDEV.S(S10:S11)/AVERAGE(S10:S11)*100</f>
        <v>2.9299128282365672</v>
      </c>
      <c r="T12" s="10">
        <f t="shared" ref="T12:AC12" si="5">_xlfn.STDEV.S(T10:T11)/AVERAGE(T10:T11)*100</f>
        <v>2.9687142274097087</v>
      </c>
      <c r="U12" s="10">
        <f>_xlfn.STDEV.S(U10:U11)/AVERAGE(U10:U11)*100</f>
        <v>1.7199894677510665</v>
      </c>
      <c r="V12" s="10">
        <f t="shared" si="5"/>
        <v>7.3887855923359158</v>
      </c>
      <c r="W12" s="10">
        <f t="shared" si="5"/>
        <v>2.1915798140695189</v>
      </c>
      <c r="X12" s="10">
        <f t="shared" si="5"/>
        <v>2.943051225091883</v>
      </c>
      <c r="Y12" s="10">
        <f t="shared" si="5"/>
        <v>1.8366409900949281</v>
      </c>
      <c r="Z12" s="10">
        <f t="shared" si="5"/>
        <v>6.6888479301430213</v>
      </c>
      <c r="AA12" s="10">
        <f t="shared" si="5"/>
        <v>15.74681060966868</v>
      </c>
      <c r="AB12" s="10">
        <f t="shared" si="5"/>
        <v>0.84079284326581227</v>
      </c>
      <c r="AC12" s="10">
        <f t="shared" si="5"/>
        <v>0.33671751485073487</v>
      </c>
    </row>
    <row r="13" spans="1:29" x14ac:dyDescent="0.3">
      <c r="A13" s="14"/>
      <c r="B13" s="14"/>
      <c r="C13" s="1" t="s">
        <v>395</v>
      </c>
      <c r="D13" s="14">
        <v>3.4373999999999998</v>
      </c>
      <c r="E13" s="14">
        <v>1.7057</v>
      </c>
      <c r="F13" s="14">
        <v>0.53080000000000005</v>
      </c>
      <c r="G13" s="14">
        <v>0.16120000000000001</v>
      </c>
      <c r="H13" s="14">
        <v>6.59E-2</v>
      </c>
      <c r="I13" s="14">
        <v>4.6600000000000003E-2</v>
      </c>
      <c r="J13" s="14">
        <v>5.0500000000000003E-2</v>
      </c>
      <c r="K13" s="14">
        <v>4.7100000000000003E-2</v>
      </c>
      <c r="L13" s="14">
        <v>5.0900000000000001E-2</v>
      </c>
      <c r="M13" s="14">
        <v>4.9200000000000001E-2</v>
      </c>
      <c r="N13" s="14">
        <v>5.2699999999999997E-2</v>
      </c>
      <c r="O13" s="14">
        <v>5.2299999999999999E-2</v>
      </c>
      <c r="Q13" s="1" t="s">
        <v>403</v>
      </c>
      <c r="R13">
        <v>4.2500000000000003E-2</v>
      </c>
      <c r="S13">
        <v>6.5299999999999997E-2</v>
      </c>
      <c r="T13">
        <v>4.2799999999999998E-2</v>
      </c>
      <c r="U13">
        <v>4.53E-2</v>
      </c>
      <c r="V13">
        <v>4.1500000000000002E-2</v>
      </c>
      <c r="W13">
        <v>4.5400000000000003E-2</v>
      </c>
      <c r="X13">
        <v>4.3700000000000003E-2</v>
      </c>
      <c r="Y13">
        <v>4.3499999999999997E-2</v>
      </c>
      <c r="Z13">
        <v>4.9399999999999999E-2</v>
      </c>
      <c r="AA13">
        <v>4.2900000000000001E-2</v>
      </c>
      <c r="AB13">
        <v>4.2200000000000001E-2</v>
      </c>
      <c r="AC13">
        <v>4.4200000000000003E-2</v>
      </c>
    </row>
    <row r="14" spans="1:29" x14ac:dyDescent="0.3">
      <c r="A14" s="14"/>
      <c r="B14" s="14"/>
      <c r="C14" s="1"/>
      <c r="D14" s="14">
        <v>3.6023999999999998</v>
      </c>
      <c r="E14" s="14">
        <v>1.8980999999999999</v>
      </c>
      <c r="F14" s="14">
        <v>0.57430000000000003</v>
      </c>
      <c r="G14" s="14">
        <v>0.1472</v>
      </c>
      <c r="H14" s="14">
        <v>6.3700000000000007E-2</v>
      </c>
      <c r="I14" s="14">
        <v>4.7300000000000002E-2</v>
      </c>
      <c r="J14" s="14">
        <v>4.8599999999999997E-2</v>
      </c>
      <c r="K14" s="14">
        <v>4.53E-2</v>
      </c>
      <c r="L14" s="14">
        <v>4.3799999999999999E-2</v>
      </c>
      <c r="M14" s="14">
        <v>4.8300000000000003E-2</v>
      </c>
      <c r="N14" s="14">
        <v>4.3999999999999997E-2</v>
      </c>
      <c r="O14" s="14">
        <v>4.5999999999999999E-2</v>
      </c>
      <c r="Q14" s="1"/>
      <c r="R14">
        <v>4.2299999999999997E-2</v>
      </c>
      <c r="S14">
        <v>4.2299999999999997E-2</v>
      </c>
      <c r="T14">
        <v>4.2599999999999999E-2</v>
      </c>
      <c r="U14">
        <v>4.24E-2</v>
      </c>
      <c r="V14">
        <v>4.5199999999999997E-2</v>
      </c>
      <c r="W14">
        <v>4.2799999999999998E-2</v>
      </c>
      <c r="X14">
        <v>4.1700000000000001E-2</v>
      </c>
      <c r="Y14">
        <v>4.4600000000000001E-2</v>
      </c>
      <c r="Z14">
        <v>4.2000000000000003E-2</v>
      </c>
      <c r="AA14">
        <v>0.05</v>
      </c>
      <c r="AB14">
        <v>4.5900000000000003E-2</v>
      </c>
      <c r="AC14">
        <v>4.1399999999999999E-2</v>
      </c>
    </row>
    <row r="15" spans="1:29" s="10" customFormat="1" x14ac:dyDescent="0.3">
      <c r="A15" s="15"/>
      <c r="B15" s="15"/>
      <c r="C15" s="11" t="s">
        <v>475</v>
      </c>
      <c r="D15" s="10">
        <f>_xlfn.STDEV.S(D13:D14)/AVERAGE(D13:D14)*100</f>
        <v>3.314657203209761</v>
      </c>
      <c r="E15" s="10">
        <f>_xlfn.STDEV.S(E13:E14)/AVERAGE(E13:E14)*100</f>
        <v>7.5502161440863356</v>
      </c>
      <c r="F15" s="10">
        <f t="shared" ref="F15:O15" si="6">_xlfn.STDEV.S(F13:F14)/AVERAGE(F13:F14)*100</f>
        <v>5.5667622806288657</v>
      </c>
      <c r="G15" s="10">
        <f>_xlfn.STDEV.S(G13:G14)/AVERAGE(G13:G14)*100</f>
        <v>6.4199059251696973</v>
      </c>
      <c r="H15" s="10">
        <f t="shared" si="6"/>
        <v>2.4006711706950621</v>
      </c>
      <c r="I15" s="10">
        <f t="shared" si="6"/>
        <v>1.0542593116732326</v>
      </c>
      <c r="J15" s="10">
        <f t="shared" si="6"/>
        <v>2.7114084445094746</v>
      </c>
      <c r="K15" s="10">
        <f t="shared" si="6"/>
        <v>2.7549614851423971</v>
      </c>
      <c r="L15" s="10">
        <f t="shared" si="6"/>
        <v>10.602868313462489</v>
      </c>
      <c r="M15" s="10">
        <f t="shared" si="6"/>
        <v>1.305427903729008</v>
      </c>
      <c r="N15" s="10">
        <f t="shared" si="6"/>
        <v>12.723534635621434</v>
      </c>
      <c r="O15" s="10">
        <f t="shared" si="6"/>
        <v>9.0636271037136318</v>
      </c>
      <c r="Q15" s="11" t="s">
        <v>475</v>
      </c>
      <c r="R15" s="10">
        <f>_xlfn.STDEV.S(R13:R14)/AVERAGE(R13:R14)*100</f>
        <v>0.33354093452196587</v>
      </c>
      <c r="S15" s="10">
        <f>_xlfn.STDEV.S(S13:S14)/AVERAGE(S13:S14)*100</f>
        <v>30.229472058160951</v>
      </c>
      <c r="T15" s="10">
        <f t="shared" ref="T15:AC15" si="7">_xlfn.STDEV.S(T13:T14)/AVERAGE(T13:T14)*100</f>
        <v>0.33119755559088671</v>
      </c>
      <c r="U15" s="10">
        <f>_xlfn.STDEV.S(U13:U14)/AVERAGE(U13:U14)*100</f>
        <v>4.6764188493523084</v>
      </c>
      <c r="V15" s="10">
        <f t="shared" si="7"/>
        <v>6.0352827921343071</v>
      </c>
      <c r="W15" s="10">
        <f t="shared" si="7"/>
        <v>4.1688835171996077</v>
      </c>
      <c r="X15" s="10">
        <f t="shared" si="7"/>
        <v>3.3119755559088908</v>
      </c>
      <c r="Y15" s="10">
        <f t="shared" si="7"/>
        <v>1.7657604070492734</v>
      </c>
      <c r="Z15" s="10">
        <f t="shared" si="7"/>
        <v>11.449869104552404</v>
      </c>
      <c r="AA15" s="10">
        <f t="shared" si="7"/>
        <v>10.808306020289534</v>
      </c>
      <c r="AB15" s="10">
        <f t="shared" si="7"/>
        <v>5.9393759146202649</v>
      </c>
      <c r="AC15" s="10">
        <f t="shared" si="7"/>
        <v>4.6259322133699428</v>
      </c>
    </row>
    <row r="16" spans="1:29" x14ac:dyDescent="0.3">
      <c r="A16" s="14"/>
      <c r="B16" s="14"/>
      <c r="C16" s="1" t="s">
        <v>396</v>
      </c>
      <c r="D16" s="14">
        <v>3.8363</v>
      </c>
      <c r="E16" s="14">
        <v>3.8298999999999999</v>
      </c>
      <c r="F16" s="14">
        <v>3.7042999999999999</v>
      </c>
      <c r="G16" s="14">
        <v>3.298</v>
      </c>
      <c r="H16" s="14">
        <v>1.7503</v>
      </c>
      <c r="I16" s="14">
        <v>0.3407</v>
      </c>
      <c r="J16" s="14">
        <v>0.125</v>
      </c>
      <c r="K16" s="14">
        <v>5.8799999999999998E-2</v>
      </c>
      <c r="L16" s="14">
        <v>5.4800000000000001E-2</v>
      </c>
      <c r="M16" s="14">
        <v>4.3999999999999997E-2</v>
      </c>
      <c r="N16" s="14">
        <v>5.5899999999999998E-2</v>
      </c>
      <c r="O16" s="14">
        <v>7.6700000000000004E-2</v>
      </c>
      <c r="Q16" s="1" t="s">
        <v>404</v>
      </c>
      <c r="R16">
        <v>0.31859999999999999</v>
      </c>
      <c r="S16">
        <v>0.1014</v>
      </c>
      <c r="T16">
        <v>5.8500000000000003E-2</v>
      </c>
      <c r="U16">
        <v>4.7399999999999998E-2</v>
      </c>
      <c r="V16">
        <v>4.4999999999999998E-2</v>
      </c>
      <c r="W16">
        <v>4.36E-2</v>
      </c>
      <c r="X16">
        <v>4.4699999999999997E-2</v>
      </c>
      <c r="Y16">
        <v>4.3999999999999997E-2</v>
      </c>
      <c r="Z16">
        <v>4.4400000000000002E-2</v>
      </c>
      <c r="AA16">
        <v>4.3299999999999998E-2</v>
      </c>
      <c r="AB16">
        <v>5.62E-2</v>
      </c>
      <c r="AC16">
        <v>4.3499999999999997E-2</v>
      </c>
    </row>
    <row r="17" spans="1:29" x14ac:dyDescent="0.3">
      <c r="A17" s="14"/>
      <c r="B17" s="14"/>
      <c r="C17" s="1"/>
      <c r="D17" s="14">
        <v>3.9247999999999998</v>
      </c>
      <c r="E17" s="14">
        <v>3.5514000000000001</v>
      </c>
      <c r="F17" s="14">
        <v>3.6044</v>
      </c>
      <c r="G17" s="14">
        <v>3.2406999999999999</v>
      </c>
      <c r="H17" s="14">
        <v>1.7983</v>
      </c>
      <c r="I17" s="14">
        <v>0.31759999999999999</v>
      </c>
      <c r="J17" s="14">
        <v>0.1255</v>
      </c>
      <c r="K17" s="14">
        <v>5.8500000000000003E-2</v>
      </c>
      <c r="L17" s="14">
        <v>4.6199999999999998E-2</v>
      </c>
      <c r="M17" s="14">
        <v>4.3999999999999997E-2</v>
      </c>
      <c r="N17" s="14">
        <v>4.4299999999999999E-2</v>
      </c>
      <c r="O17" s="14">
        <v>4.6699999999999998E-2</v>
      </c>
      <c r="Q17" s="1"/>
      <c r="R17">
        <v>0.28270000000000001</v>
      </c>
      <c r="S17">
        <v>0.1019</v>
      </c>
      <c r="T17">
        <v>5.8400000000000001E-2</v>
      </c>
      <c r="U17">
        <v>4.7699999999999999E-2</v>
      </c>
      <c r="V17">
        <v>4.9599999999999998E-2</v>
      </c>
      <c r="W17">
        <v>4.3999999999999997E-2</v>
      </c>
      <c r="X17">
        <v>4.48E-2</v>
      </c>
      <c r="Y17">
        <v>4.2700000000000002E-2</v>
      </c>
      <c r="Z17">
        <v>4.3099999999999999E-2</v>
      </c>
      <c r="AA17">
        <v>4.2500000000000003E-2</v>
      </c>
      <c r="AB17">
        <v>4.6300000000000001E-2</v>
      </c>
      <c r="AC17">
        <v>4.2200000000000001E-2</v>
      </c>
    </row>
    <row r="18" spans="1:29" s="10" customFormat="1" x14ac:dyDescent="0.3">
      <c r="A18" s="15"/>
      <c r="B18" s="15"/>
      <c r="C18" s="11" t="s">
        <v>475</v>
      </c>
      <c r="D18" s="10">
        <f>_xlfn.STDEV.S(D16:D17)/AVERAGE(D16:D17)*100</f>
        <v>1.6126309449693812</v>
      </c>
      <c r="E18" s="10">
        <f>_xlfn.STDEV.S(E16:E17)/AVERAGE(E16:E17)*100</f>
        <v>5.335895805900134</v>
      </c>
      <c r="F18" s="10">
        <f t="shared" ref="F18:O18" si="8">_xlfn.STDEV.S(F16:F17)/AVERAGE(F16:F17)*100</f>
        <v>1.9330378163157882</v>
      </c>
      <c r="G18" s="10">
        <f>_xlfn.STDEV.S(G16:G17)/AVERAGE(G16:G17)*100</f>
        <v>1.2393050166543584</v>
      </c>
      <c r="H18" s="10">
        <f t="shared" si="8"/>
        <v>1.9129304794541124</v>
      </c>
      <c r="I18" s="10">
        <f t="shared" si="8"/>
        <v>4.9625297418834133</v>
      </c>
      <c r="J18" s="10">
        <f t="shared" si="8"/>
        <v>0.28227815616229468</v>
      </c>
      <c r="K18" s="10">
        <f t="shared" si="8"/>
        <v>0.36169144817725585</v>
      </c>
      <c r="L18" s="10">
        <f t="shared" si="8"/>
        <v>12.041818451889725</v>
      </c>
      <c r="M18" s="10">
        <f t="shared" si="8"/>
        <v>0</v>
      </c>
      <c r="N18" s="10">
        <f t="shared" si="8"/>
        <v>16.372133057413006</v>
      </c>
      <c r="O18" s="10">
        <f t="shared" si="8"/>
        <v>34.381204919929367</v>
      </c>
      <c r="Q18" s="11" t="s">
        <v>475</v>
      </c>
      <c r="R18" s="10">
        <f>_xlfn.STDEV.S(R16:R17)/AVERAGE(R16:R17)*100</f>
        <v>8.4434170778636446</v>
      </c>
      <c r="S18" s="10">
        <f>_xlfn.STDEV.S(S16:S17)/AVERAGE(S16:S17)*100</f>
        <v>0.34781445213307827</v>
      </c>
      <c r="T18" s="10">
        <f t="shared" ref="T18:AC18" si="9">_xlfn.STDEV.S(T16:T17)/AVERAGE(T16:T17)*100</f>
        <v>0.12097635264098677</v>
      </c>
      <c r="U18" s="10">
        <f>_xlfn.STDEV.S(U16:U17)/AVERAGE(U16:U17)*100</f>
        <v>0.44612415216817131</v>
      </c>
      <c r="V18" s="10">
        <f t="shared" si="9"/>
        <v>6.8767255675647343</v>
      </c>
      <c r="W18" s="10">
        <f t="shared" si="9"/>
        <v>0.64575961752195732</v>
      </c>
      <c r="X18" s="10">
        <f t="shared" si="9"/>
        <v>0.15801268853331121</v>
      </c>
      <c r="Y18" s="10">
        <f t="shared" si="9"/>
        <v>2.1205047648039415</v>
      </c>
      <c r="Z18" s="10">
        <f t="shared" si="9"/>
        <v>2.1011172926686026</v>
      </c>
      <c r="AA18" s="10">
        <f t="shared" si="9"/>
        <v>1.3186140441707099</v>
      </c>
      <c r="AB18" s="10">
        <f t="shared" si="9"/>
        <v>13.659233431701109</v>
      </c>
      <c r="AC18" s="10">
        <f t="shared" si="9"/>
        <v>2.1452481109510124</v>
      </c>
    </row>
    <row r="19" spans="1:29" x14ac:dyDescent="0.3">
      <c r="A19" s="14"/>
      <c r="B19" s="14"/>
      <c r="C19" s="1" t="s">
        <v>397</v>
      </c>
      <c r="D19" s="14">
        <v>3.9228000000000001</v>
      </c>
      <c r="E19" s="14">
        <v>3.7113</v>
      </c>
      <c r="F19" s="14">
        <v>3.4296000000000002</v>
      </c>
      <c r="G19" s="14">
        <v>2.3271999999999999</v>
      </c>
      <c r="H19" s="14">
        <v>0.53439999999999999</v>
      </c>
      <c r="I19" s="14">
        <v>0.12429999999999999</v>
      </c>
      <c r="J19" s="14">
        <v>8.8499999999999995E-2</v>
      </c>
      <c r="K19" s="14">
        <v>4.8399999999999999E-2</v>
      </c>
      <c r="L19" s="14">
        <v>4.7199999999999999E-2</v>
      </c>
      <c r="M19" s="14">
        <v>4.6300000000000001E-2</v>
      </c>
      <c r="N19" s="14">
        <v>4.5199999999999997E-2</v>
      </c>
      <c r="O19" s="14">
        <v>4.3799999999999999E-2</v>
      </c>
      <c r="Q19" s="1" t="s">
        <v>405</v>
      </c>
      <c r="R19">
        <v>2.4683000000000002</v>
      </c>
      <c r="S19">
        <v>0.87809999999999999</v>
      </c>
      <c r="T19">
        <v>0.2016</v>
      </c>
      <c r="U19">
        <v>7.2300000000000003E-2</v>
      </c>
      <c r="V19">
        <v>5.3600000000000002E-2</v>
      </c>
      <c r="W19">
        <v>6.4899999999999999E-2</v>
      </c>
      <c r="X19">
        <v>4.41E-2</v>
      </c>
      <c r="Y19">
        <v>4.6800000000000001E-2</v>
      </c>
      <c r="Z19">
        <v>5.16E-2</v>
      </c>
      <c r="AA19">
        <v>4.4600000000000001E-2</v>
      </c>
      <c r="AB19">
        <v>4.4900000000000002E-2</v>
      </c>
      <c r="AC19">
        <v>4.6800000000000001E-2</v>
      </c>
    </row>
    <row r="20" spans="1:29" x14ac:dyDescent="0.3">
      <c r="A20" s="14"/>
      <c r="B20" s="14"/>
      <c r="C20" s="1"/>
      <c r="D20" s="14">
        <v>3.8386999999999998</v>
      </c>
      <c r="E20" s="14">
        <v>3.7101000000000002</v>
      </c>
      <c r="F20" s="14">
        <v>3.2966000000000002</v>
      </c>
      <c r="G20" s="14">
        <v>1.7641</v>
      </c>
      <c r="H20" s="14">
        <v>0.49869999999999998</v>
      </c>
      <c r="I20" s="14">
        <v>0.12570000000000001</v>
      </c>
      <c r="J20" s="14">
        <v>6.8000000000000005E-2</v>
      </c>
      <c r="K20" s="14">
        <v>4.7399999999999998E-2</v>
      </c>
      <c r="L20" s="14">
        <v>4.8000000000000001E-2</v>
      </c>
      <c r="M20" s="14">
        <v>4.4699999999999997E-2</v>
      </c>
      <c r="N20" s="14">
        <v>5.16E-2</v>
      </c>
      <c r="O20" s="14">
        <v>5.21E-2</v>
      </c>
      <c r="Q20" s="1"/>
      <c r="R20">
        <v>2.1810999999999998</v>
      </c>
      <c r="S20">
        <v>1.1026</v>
      </c>
      <c r="T20">
        <v>0.17949999999999999</v>
      </c>
      <c r="U20">
        <v>7.7399999999999997E-2</v>
      </c>
      <c r="V20">
        <v>5.1299999999999998E-2</v>
      </c>
      <c r="W20">
        <v>4.53E-2</v>
      </c>
      <c r="X20">
        <v>4.6399999999999997E-2</v>
      </c>
      <c r="Y20">
        <v>4.6199999999999998E-2</v>
      </c>
      <c r="Z20">
        <v>4.4699999999999997E-2</v>
      </c>
      <c r="AA20">
        <v>4.3099999999999999E-2</v>
      </c>
      <c r="AB20">
        <v>4.58E-2</v>
      </c>
      <c r="AC20">
        <v>4.6600000000000003E-2</v>
      </c>
    </row>
    <row r="21" spans="1:29" s="10" customFormat="1" x14ac:dyDescent="0.3">
      <c r="A21" s="15"/>
      <c r="B21" s="15"/>
      <c r="C21" s="11" t="s">
        <v>475</v>
      </c>
      <c r="D21" s="10">
        <f>_xlfn.STDEV.S(D19:D20)/AVERAGE(D19:D20)*100</f>
        <v>1.5323759659289791</v>
      </c>
      <c r="E21" s="10">
        <f>_xlfn.STDEV.S(E19:E20)/AVERAGE(E19:E20)*100</f>
        <v>2.286706382687265E-2</v>
      </c>
      <c r="F21" s="10">
        <f t="shared" ref="F21:O21" si="10">_xlfn.STDEV.S(F19:F20)/AVERAGE(F19:F20)*100</f>
        <v>2.7963843447358339</v>
      </c>
      <c r="G21" s="10">
        <f>_xlfn.STDEV.S(G19:G20)/AVERAGE(G19:G20)*100</f>
        <v>19.464318357790638</v>
      </c>
      <c r="H21" s="10">
        <f t="shared" si="10"/>
        <v>4.8869832713889751</v>
      </c>
      <c r="I21" s="10">
        <f t="shared" si="10"/>
        <v>0.79195959492894019</v>
      </c>
      <c r="J21" s="10">
        <f t="shared" si="10"/>
        <v>18.524842190829613</v>
      </c>
      <c r="K21" s="10">
        <f t="shared" si="10"/>
        <v>1.4762145745021884</v>
      </c>
      <c r="L21" s="10">
        <f t="shared" si="10"/>
        <v>1.1884147582967217</v>
      </c>
      <c r="M21" s="10">
        <f t="shared" si="10"/>
        <v>2.4865293404362179</v>
      </c>
      <c r="N21" s="10">
        <f t="shared" si="10"/>
        <v>9.3501723132105496</v>
      </c>
      <c r="O21" s="10">
        <f t="shared" si="10"/>
        <v>12.239804554428249</v>
      </c>
      <c r="Q21" s="11" t="s">
        <v>475</v>
      </c>
      <c r="R21" s="10">
        <f>_xlfn.STDEV.S(R19:R20)/AVERAGE(R19:R20)*100</f>
        <v>8.7357967719179541</v>
      </c>
      <c r="S21" s="10">
        <f>_xlfn.STDEV.S(S19:S20)/AVERAGE(S19:S20)*100</f>
        <v>16.029229300386657</v>
      </c>
      <c r="T21" s="10">
        <f t="shared" ref="T21:AC21" si="11">_xlfn.STDEV.S(T19:T20)/AVERAGE(T19:T20)*100</f>
        <v>8.2010285301614836</v>
      </c>
      <c r="U21" s="10">
        <f>_xlfn.STDEV.S(U19:U20)/AVERAGE(U19:U20)*100</f>
        <v>4.8179620361407984</v>
      </c>
      <c r="V21" s="10">
        <f t="shared" si="11"/>
        <v>3.1007542358990694</v>
      </c>
      <c r="W21" s="10">
        <f t="shared" si="11"/>
        <v>25.152981690120434</v>
      </c>
      <c r="X21" s="10">
        <f t="shared" si="11"/>
        <v>3.5941339154233303</v>
      </c>
      <c r="Y21" s="10">
        <f t="shared" si="11"/>
        <v>0.91239584669232432</v>
      </c>
      <c r="Z21" s="10">
        <f t="shared" si="11"/>
        <v>10.132994372143676</v>
      </c>
      <c r="AA21" s="10">
        <f t="shared" si="11"/>
        <v>2.4188373358718867</v>
      </c>
      <c r="AB21" s="10">
        <f t="shared" si="11"/>
        <v>1.4032990144826711</v>
      </c>
      <c r="AC21" s="10">
        <f t="shared" si="11"/>
        <v>0.30282945661093924</v>
      </c>
    </row>
    <row r="22" spans="1:29" x14ac:dyDescent="0.3">
      <c r="A22" s="14"/>
      <c r="B22" s="14"/>
      <c r="C22" s="1" t="s">
        <v>398</v>
      </c>
      <c r="D22" s="14">
        <v>3.9091999999999998</v>
      </c>
      <c r="E22" s="14">
        <v>3.5903999999999998</v>
      </c>
      <c r="F22" s="14">
        <v>3.3254000000000001</v>
      </c>
      <c r="G22" s="14">
        <v>2.0177999999999998</v>
      </c>
      <c r="H22" s="14">
        <v>0.49469999999999997</v>
      </c>
      <c r="I22" s="14">
        <v>0.1169</v>
      </c>
      <c r="J22" s="14">
        <v>0.1042</v>
      </c>
      <c r="K22" s="14">
        <v>5.3699999999999998E-2</v>
      </c>
      <c r="L22" s="14">
        <v>5.0500000000000003E-2</v>
      </c>
      <c r="M22" s="14">
        <v>5.1299999999999998E-2</v>
      </c>
      <c r="N22" s="14">
        <v>8.5599999999999996E-2</v>
      </c>
      <c r="O22" s="14">
        <v>7.1199999999999999E-2</v>
      </c>
      <c r="Q22" s="1" t="s">
        <v>406</v>
      </c>
      <c r="R22">
        <v>3.411</v>
      </c>
      <c r="S22">
        <v>3.2532999999999999</v>
      </c>
      <c r="T22">
        <v>3.49</v>
      </c>
      <c r="U22">
        <v>3.2280000000000002</v>
      </c>
      <c r="V22">
        <v>1.833</v>
      </c>
      <c r="W22">
        <v>0.63129999999999997</v>
      </c>
      <c r="X22">
        <v>0.16039999999999999</v>
      </c>
      <c r="Y22">
        <v>6.8400000000000002E-2</v>
      </c>
      <c r="Z22">
        <v>4.7300000000000002E-2</v>
      </c>
      <c r="AA22">
        <v>4.4200000000000003E-2</v>
      </c>
      <c r="AB22">
        <v>5.1799999999999999E-2</v>
      </c>
      <c r="AC22">
        <v>4.2099999999999999E-2</v>
      </c>
    </row>
    <row r="23" spans="1:29" x14ac:dyDescent="0.3">
      <c r="A23" s="14"/>
      <c r="B23" s="14"/>
      <c r="C23" s="1"/>
      <c r="D23" s="14">
        <v>3.8696000000000002</v>
      </c>
      <c r="E23" s="14">
        <v>3.7263999999999999</v>
      </c>
      <c r="F23" s="14">
        <v>3.4714</v>
      </c>
      <c r="G23" s="14">
        <v>1.8563000000000001</v>
      </c>
      <c r="H23" s="14">
        <v>0.48609999999999998</v>
      </c>
      <c r="I23" s="14">
        <v>0.1215</v>
      </c>
      <c r="J23" s="14">
        <v>6.7400000000000002E-2</v>
      </c>
      <c r="K23" s="14">
        <v>5.0200000000000002E-2</v>
      </c>
      <c r="L23" s="14">
        <v>4.4200000000000003E-2</v>
      </c>
      <c r="M23" s="14">
        <v>4.2000000000000003E-2</v>
      </c>
      <c r="N23" s="14">
        <v>4.7600000000000003E-2</v>
      </c>
      <c r="O23" s="14">
        <v>4.2200000000000001E-2</v>
      </c>
      <c r="Q23" s="1"/>
      <c r="R23">
        <v>3.2890999999999999</v>
      </c>
      <c r="S23">
        <v>3.3971</v>
      </c>
      <c r="T23">
        <v>3.5</v>
      </c>
      <c r="U23">
        <v>3.0962000000000001</v>
      </c>
      <c r="V23">
        <v>1.9238999999999999</v>
      </c>
      <c r="W23">
        <v>0.5222</v>
      </c>
      <c r="X23">
        <v>0.1454</v>
      </c>
      <c r="Y23">
        <v>9.7500000000000003E-2</v>
      </c>
      <c r="Z23">
        <v>4.6899999999999997E-2</v>
      </c>
      <c r="AA23">
        <v>6.25E-2</v>
      </c>
      <c r="AB23">
        <v>5.7799999999999997E-2</v>
      </c>
      <c r="AC23">
        <v>4.8300000000000003E-2</v>
      </c>
    </row>
    <row r="24" spans="1:29" s="10" customFormat="1" x14ac:dyDescent="0.3">
      <c r="A24" s="15"/>
      <c r="B24" s="15"/>
      <c r="C24" s="11" t="s">
        <v>475</v>
      </c>
      <c r="D24" s="10">
        <f>_xlfn.STDEV.S(D22:D23)/AVERAGE(D22:D23)*100</f>
        <v>0.71994211279341347</v>
      </c>
      <c r="E24" s="10">
        <f>_xlfn.STDEV.S(E22:E23)/AVERAGE(E22:E23)*100</f>
        <v>2.6286497441879115</v>
      </c>
      <c r="F24" s="10">
        <f t="shared" ref="F24:O24" si="12">_xlfn.STDEV.S(F22:F23)/AVERAGE(F22:F23)*100</f>
        <v>3.0378292741653685</v>
      </c>
      <c r="G24" s="10">
        <f>_xlfn.STDEV.S(G22:G23)/AVERAGE(G22:G23)*100</f>
        <v>5.8954464346107356</v>
      </c>
      <c r="H24" s="10">
        <f t="shared" si="12"/>
        <v>1.2400322834837494</v>
      </c>
      <c r="I24" s="10">
        <f t="shared" si="12"/>
        <v>2.7287677797467396</v>
      </c>
      <c r="J24" s="10">
        <f t="shared" si="12"/>
        <v>30.328123015926511</v>
      </c>
      <c r="K24" s="10">
        <f t="shared" si="12"/>
        <v>4.7639532899959844</v>
      </c>
      <c r="L24" s="10">
        <f t="shared" si="12"/>
        <v>9.408178926030093</v>
      </c>
      <c r="M24" s="10">
        <f t="shared" si="12"/>
        <v>14.096662518831488</v>
      </c>
      <c r="N24" s="10">
        <f t="shared" si="12"/>
        <v>40.345431959592865</v>
      </c>
      <c r="O24" s="10">
        <f t="shared" si="12"/>
        <v>36.165955298782848</v>
      </c>
      <c r="Q24" s="11" t="s">
        <v>475</v>
      </c>
      <c r="R24" s="10">
        <f>_xlfn.STDEV.S(R22:R23)/AVERAGE(R22:R23)*100</f>
        <v>2.5729859741388998</v>
      </c>
      <c r="S24" s="10">
        <f>_xlfn.STDEV.S(S22:S23)/AVERAGE(S22:S23)*100</f>
        <v>3.0579199787870097</v>
      </c>
      <c r="T24" s="10">
        <f t="shared" ref="T24:AC24" si="13">_xlfn.STDEV.S(T22:T23)/AVERAGE(T22:T23)*100</f>
        <v>0.20231953682018095</v>
      </c>
      <c r="U24" s="10">
        <f>_xlfn.STDEV.S(U22:U23)/AVERAGE(U22:U23)*100</f>
        <v>2.9473031770148657</v>
      </c>
      <c r="V24" s="10">
        <f t="shared" si="13"/>
        <v>3.421757641132698</v>
      </c>
      <c r="W24" s="10">
        <f t="shared" si="13"/>
        <v>13.375873398778035</v>
      </c>
      <c r="X24" s="10">
        <f t="shared" si="13"/>
        <v>6.9369533798549403</v>
      </c>
      <c r="Y24" s="10">
        <f t="shared" si="13"/>
        <v>24.806277676345477</v>
      </c>
      <c r="Z24" s="10">
        <f t="shared" si="13"/>
        <v>0.60051531310960127</v>
      </c>
      <c r="AA24" s="10">
        <f t="shared" si="13"/>
        <v>24.255021735171205</v>
      </c>
      <c r="AB24" s="10">
        <f t="shared" si="13"/>
        <v>7.7420450494877446</v>
      </c>
      <c r="AC24" s="10">
        <f t="shared" si="13"/>
        <v>9.6992523083110562</v>
      </c>
    </row>
    <row r="25" spans="1:29" x14ac:dyDescent="0.3">
      <c r="A25" s="14"/>
      <c r="B25" s="14"/>
      <c r="C25" s="1" t="s">
        <v>399</v>
      </c>
      <c r="D25" s="14">
        <v>3.6709999999999998</v>
      </c>
      <c r="E25" s="14">
        <v>3.6335000000000002</v>
      </c>
      <c r="F25" s="14">
        <v>3.2010999999999998</v>
      </c>
      <c r="G25" s="14">
        <v>1.2110000000000001</v>
      </c>
      <c r="H25" s="14">
        <v>0.28410000000000002</v>
      </c>
      <c r="I25" s="14">
        <v>8.5999999999999993E-2</v>
      </c>
      <c r="J25" s="14">
        <v>5.8700000000000002E-2</v>
      </c>
      <c r="K25" s="14">
        <v>5.16E-2</v>
      </c>
      <c r="L25" s="14">
        <v>4.6600000000000003E-2</v>
      </c>
      <c r="M25" s="14">
        <v>5.3199999999999997E-2</v>
      </c>
      <c r="N25" s="14">
        <v>5.11E-2</v>
      </c>
      <c r="O25" s="14">
        <v>4.4299999999999999E-2</v>
      </c>
      <c r="Q25" s="1" t="s">
        <v>407</v>
      </c>
      <c r="R25">
        <v>3.4679000000000002</v>
      </c>
      <c r="S25">
        <v>3.3925000000000001</v>
      </c>
      <c r="T25">
        <v>3.2435</v>
      </c>
      <c r="U25">
        <v>2.1328</v>
      </c>
      <c r="V25">
        <v>0.69379999999999997</v>
      </c>
      <c r="W25">
        <v>0.2049</v>
      </c>
      <c r="X25">
        <v>7.6300000000000007E-2</v>
      </c>
      <c r="Y25">
        <v>6.5600000000000006E-2</v>
      </c>
      <c r="Z25">
        <v>4.8899999999999999E-2</v>
      </c>
      <c r="AA25">
        <v>4.8599999999999997E-2</v>
      </c>
      <c r="AB25">
        <v>5.33E-2</v>
      </c>
      <c r="AC25">
        <v>5.7299999999999997E-2</v>
      </c>
    </row>
    <row r="26" spans="1:29" x14ac:dyDescent="0.3">
      <c r="A26" s="14"/>
      <c r="B26" s="14"/>
      <c r="C26" s="14"/>
      <c r="D26" s="14">
        <v>3.7397999999999998</v>
      </c>
      <c r="E26" s="14">
        <v>3.5972</v>
      </c>
      <c r="F26" s="14">
        <v>3.1496</v>
      </c>
      <c r="G26" s="14">
        <v>1.4376</v>
      </c>
      <c r="H26" s="14">
        <v>0.37969999999999998</v>
      </c>
      <c r="I26" s="14">
        <v>0.1138</v>
      </c>
      <c r="J26" s="14">
        <v>6.0900000000000003E-2</v>
      </c>
      <c r="K26" s="14">
        <v>4.9599999999999998E-2</v>
      </c>
      <c r="L26" s="14">
        <v>5.7799999999999997E-2</v>
      </c>
      <c r="M26" s="14">
        <v>4.8800000000000003E-2</v>
      </c>
      <c r="N26" s="14">
        <v>5.2699999999999997E-2</v>
      </c>
      <c r="O26" s="14">
        <v>4.6600000000000003E-2</v>
      </c>
      <c r="Q26" s="9" t="s">
        <v>475</v>
      </c>
      <c r="R26">
        <v>3.4255</v>
      </c>
      <c r="S26">
        <v>3.2061000000000002</v>
      </c>
      <c r="T26">
        <v>3.2149999999999999</v>
      </c>
      <c r="U26">
        <v>2.3624000000000001</v>
      </c>
      <c r="V26">
        <v>0.84050000000000002</v>
      </c>
      <c r="W26">
        <v>0.20369999999999999</v>
      </c>
      <c r="X26">
        <v>8.4099999999999994E-2</v>
      </c>
      <c r="Y26">
        <v>7.8600000000000003E-2</v>
      </c>
      <c r="Z26">
        <v>5.1400000000000001E-2</v>
      </c>
      <c r="AA26">
        <v>9.0399999999999994E-2</v>
      </c>
      <c r="AB26">
        <v>5.1999999999999998E-2</v>
      </c>
      <c r="AC26">
        <v>5.5399999999999998E-2</v>
      </c>
    </row>
    <row r="27" spans="1:29" s="10" customFormat="1" x14ac:dyDescent="0.3">
      <c r="A27" s="15"/>
      <c r="B27" s="15"/>
      <c r="C27" s="11" t="s">
        <v>475</v>
      </c>
      <c r="D27" s="10">
        <f>_xlfn.STDEV.S(D25:D26)/AVERAGE(D25:D26)*100</f>
        <v>1.3129202392625481</v>
      </c>
      <c r="E27" s="10">
        <f>_xlfn.STDEV.S(E25:E26)/AVERAGE(E25:E26)*100</f>
        <v>0.70997209556673146</v>
      </c>
      <c r="F27" s="10">
        <f t="shared" ref="F27:O27" si="14">_xlfn.STDEV.S(F25:F26)/AVERAGE(F25:F26)*100</f>
        <v>1.1468341830383142</v>
      </c>
      <c r="G27" s="10">
        <f>_xlfn.STDEV.S(G25:G26)/AVERAGE(G25:G26)*100</f>
        <v>12.099252179783402</v>
      </c>
      <c r="H27" s="10">
        <f t="shared" si="14"/>
        <v>20.367402314382137</v>
      </c>
      <c r="I27" s="10">
        <f t="shared" si="14"/>
        <v>19.677245762748822</v>
      </c>
      <c r="J27" s="10">
        <f t="shared" si="14"/>
        <v>2.601396184967232</v>
      </c>
      <c r="K27" s="10">
        <f t="shared" si="14"/>
        <v>2.7948884631879376</v>
      </c>
      <c r="L27" s="10">
        <f t="shared" si="14"/>
        <v>15.171639749596585</v>
      </c>
      <c r="M27" s="10">
        <f t="shared" si="14"/>
        <v>6.100529092589813</v>
      </c>
      <c r="N27" s="10">
        <f t="shared" si="14"/>
        <v>2.1799052984556342</v>
      </c>
      <c r="O27" s="10">
        <f t="shared" si="14"/>
        <v>3.5783181446183976</v>
      </c>
      <c r="Q27" s="11" t="s">
        <v>475</v>
      </c>
      <c r="R27" s="10">
        <f>_xlfn.STDEV.S(R25:R26)/AVERAGE(R25:R26)*100</f>
        <v>0.8698560223491969</v>
      </c>
      <c r="S27" s="10">
        <f>_xlfn.STDEV.S(S25:S26)/AVERAGE(S25:S26)*100</f>
        <v>3.9949293490489617</v>
      </c>
      <c r="T27" s="10">
        <f t="shared" ref="T27:AC27" si="15">_xlfn.STDEV.S(T25:T26)/AVERAGE(T25:T26)*100</f>
        <v>0.62406265429485919</v>
      </c>
      <c r="U27" s="10">
        <f>_xlfn.STDEV.S(U25:U26)/AVERAGE(U25:U26)*100</f>
        <v>7.2233367574493377</v>
      </c>
      <c r="V27" s="10">
        <f t="shared" si="15"/>
        <v>13.521809919841823</v>
      </c>
      <c r="W27" s="10">
        <f t="shared" si="15"/>
        <v>0.41533437955157204</v>
      </c>
      <c r="X27" s="10">
        <f t="shared" si="15"/>
        <v>6.877098370642222</v>
      </c>
      <c r="Y27" s="10">
        <f t="shared" si="15"/>
        <v>12.749498135124989</v>
      </c>
      <c r="Z27" s="10">
        <f t="shared" si="15"/>
        <v>3.5249590288462023</v>
      </c>
      <c r="AA27" s="10">
        <f t="shared" si="15"/>
        <v>42.528148854097445</v>
      </c>
      <c r="AB27" s="10">
        <f t="shared" si="15"/>
        <v>1.7459426695964169</v>
      </c>
      <c r="AC27" s="10">
        <f t="shared" si="15"/>
        <v>2.3842109747195024</v>
      </c>
    </row>
    <row r="28" spans="1:29" x14ac:dyDescent="0.3">
      <c r="C28" s="9"/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x14ac:dyDescent="0.3">
      <c r="A32">
        <v>1</v>
      </c>
      <c r="B32">
        <v>100</v>
      </c>
      <c r="C32">
        <v>132.351</v>
      </c>
      <c r="D32" t="s">
        <v>18</v>
      </c>
      <c r="E32">
        <v>3.351</v>
      </c>
      <c r="F32">
        <v>3.32</v>
      </c>
      <c r="G32">
        <v>4.3999999999999997E-2</v>
      </c>
      <c r="H32">
        <v>1.3</v>
      </c>
    </row>
    <row r="33" spans="1:8" x14ac:dyDescent="0.3">
      <c r="A33" t="s">
        <v>19</v>
      </c>
      <c r="B33" t="s">
        <v>19</v>
      </c>
      <c r="C33">
        <v>48.651000000000003</v>
      </c>
      <c r="D33" t="s">
        <v>20</v>
      </c>
      <c r="E33">
        <v>3.2890000000000001</v>
      </c>
      <c r="F33" t="s">
        <v>19</v>
      </c>
      <c r="G33" t="s">
        <v>19</v>
      </c>
      <c r="H33" t="s">
        <v>19</v>
      </c>
    </row>
    <row r="34" spans="1:8" x14ac:dyDescent="0.3">
      <c r="A34">
        <v>2</v>
      </c>
      <c r="B34">
        <v>33.332999999999998</v>
      </c>
      <c r="C34">
        <v>51.427999999999997</v>
      </c>
      <c r="D34" t="s">
        <v>21</v>
      </c>
      <c r="E34">
        <v>3.294</v>
      </c>
      <c r="F34">
        <v>3.27</v>
      </c>
      <c r="G34">
        <v>3.3000000000000002E-2</v>
      </c>
      <c r="H34">
        <v>1</v>
      </c>
    </row>
    <row r="35" spans="1:8" x14ac:dyDescent="0.3">
      <c r="A35" t="s">
        <v>19</v>
      </c>
      <c r="B35" t="s">
        <v>19</v>
      </c>
      <c r="C35">
        <v>33.643000000000001</v>
      </c>
      <c r="D35" t="s">
        <v>22</v>
      </c>
      <c r="E35">
        <v>3.2469999999999999</v>
      </c>
      <c r="F35" t="s">
        <v>19</v>
      </c>
      <c r="G35" t="s">
        <v>19</v>
      </c>
      <c r="H35" t="s">
        <v>19</v>
      </c>
    </row>
    <row r="36" spans="1:8" x14ac:dyDescent="0.3">
      <c r="A36">
        <v>3</v>
      </c>
      <c r="B36">
        <v>11.111000000000001</v>
      </c>
      <c r="C36">
        <v>17.146000000000001</v>
      </c>
      <c r="D36" t="s">
        <v>23</v>
      </c>
      <c r="E36">
        <v>3.125</v>
      </c>
      <c r="F36">
        <v>3.008</v>
      </c>
      <c r="G36">
        <v>0.16500000000000001</v>
      </c>
      <c r="H36">
        <v>5.5</v>
      </c>
    </row>
    <row r="37" spans="1:8" x14ac:dyDescent="0.3">
      <c r="A37" t="s">
        <v>19</v>
      </c>
      <c r="B37" t="s">
        <v>19</v>
      </c>
      <c r="C37">
        <v>8.1850000000000005</v>
      </c>
      <c r="D37" t="s">
        <v>24</v>
      </c>
      <c r="E37">
        <v>2.891</v>
      </c>
      <c r="F37" t="s">
        <v>19</v>
      </c>
      <c r="G37" t="s">
        <v>19</v>
      </c>
      <c r="H37" t="s">
        <v>19</v>
      </c>
    </row>
    <row r="38" spans="1:8" x14ac:dyDescent="0.3">
      <c r="A38">
        <v>4</v>
      </c>
      <c r="B38">
        <v>3.7040000000000002</v>
      </c>
      <c r="C38">
        <v>5.4569999999999999</v>
      </c>
      <c r="D38" t="s">
        <v>25</v>
      </c>
      <c r="E38">
        <v>2.7040000000000002</v>
      </c>
      <c r="F38">
        <v>2.4649999999999999</v>
      </c>
      <c r="G38">
        <v>0.33800000000000002</v>
      </c>
      <c r="H38">
        <v>13.7</v>
      </c>
    </row>
    <row r="39" spans="1:8" x14ac:dyDescent="0.3">
      <c r="A39" t="s">
        <v>19</v>
      </c>
      <c r="B39" t="s">
        <v>19</v>
      </c>
      <c r="C39">
        <v>2.5339999999999998</v>
      </c>
      <c r="D39" t="s">
        <v>26</v>
      </c>
      <c r="E39">
        <v>2.226</v>
      </c>
      <c r="F39" t="s">
        <v>19</v>
      </c>
      <c r="G39" t="s">
        <v>19</v>
      </c>
      <c r="H39" t="s">
        <v>19</v>
      </c>
    </row>
    <row r="40" spans="1:8" x14ac:dyDescent="0.3">
      <c r="A40">
        <v>5</v>
      </c>
      <c r="B40">
        <v>1.2350000000000001</v>
      </c>
      <c r="C40">
        <v>1.417</v>
      </c>
      <c r="D40" t="s">
        <v>27</v>
      </c>
      <c r="E40">
        <v>1.7849999999999999</v>
      </c>
      <c r="F40">
        <v>1.675</v>
      </c>
      <c r="G40">
        <v>0.155</v>
      </c>
      <c r="H40">
        <v>9.3000000000000007</v>
      </c>
    </row>
    <row r="41" spans="1:8" x14ac:dyDescent="0.3">
      <c r="A41" t="s">
        <v>19</v>
      </c>
      <c r="B41" t="s">
        <v>19</v>
      </c>
      <c r="C41">
        <v>1.07</v>
      </c>
      <c r="D41" t="s">
        <v>28</v>
      </c>
      <c r="E41">
        <v>1.5660000000000001</v>
      </c>
      <c r="F41" t="s">
        <v>19</v>
      </c>
      <c r="G41" t="s">
        <v>19</v>
      </c>
      <c r="H41" t="s">
        <v>19</v>
      </c>
    </row>
    <row r="42" spans="1:8" x14ac:dyDescent="0.3">
      <c r="A42">
        <v>6</v>
      </c>
      <c r="B42">
        <v>0.41199999999999998</v>
      </c>
      <c r="C42">
        <v>0.442</v>
      </c>
      <c r="D42" t="s">
        <v>29</v>
      </c>
      <c r="E42">
        <v>0.94</v>
      </c>
      <c r="F42">
        <v>0.92300000000000004</v>
      </c>
      <c r="G42">
        <v>2.4E-2</v>
      </c>
      <c r="H42">
        <v>2.6</v>
      </c>
    </row>
    <row r="43" spans="1:8" x14ac:dyDescent="0.3">
      <c r="A43" t="s">
        <v>19</v>
      </c>
      <c r="B43" t="s">
        <v>19</v>
      </c>
      <c r="C43">
        <v>0.41799999999999998</v>
      </c>
      <c r="D43" t="s">
        <v>30</v>
      </c>
      <c r="E43">
        <v>0.90600000000000003</v>
      </c>
      <c r="F43" t="s">
        <v>19</v>
      </c>
      <c r="G43" t="s">
        <v>19</v>
      </c>
      <c r="H43" t="s">
        <v>19</v>
      </c>
    </row>
    <row r="44" spans="1:8" x14ac:dyDescent="0.3">
      <c r="A44">
        <v>7</v>
      </c>
      <c r="B44">
        <v>0.13700000000000001</v>
      </c>
      <c r="C44">
        <v>0.129</v>
      </c>
      <c r="D44" t="s">
        <v>31</v>
      </c>
      <c r="E44">
        <v>0.39100000000000001</v>
      </c>
      <c r="F44">
        <v>0.39300000000000002</v>
      </c>
      <c r="G44">
        <v>3.0000000000000001E-3</v>
      </c>
      <c r="H44">
        <v>0.8</v>
      </c>
    </row>
    <row r="45" spans="1:8" x14ac:dyDescent="0.3">
      <c r="A45" t="s">
        <v>19</v>
      </c>
      <c r="B45" t="s">
        <v>19</v>
      </c>
      <c r="C45">
        <v>0.13</v>
      </c>
      <c r="D45" t="s">
        <v>32</v>
      </c>
      <c r="E45">
        <v>0.39600000000000002</v>
      </c>
      <c r="F45" t="s">
        <v>19</v>
      </c>
      <c r="G45" t="s">
        <v>19</v>
      </c>
      <c r="H45" t="s">
        <v>19</v>
      </c>
    </row>
    <row r="46" spans="1:8" x14ac:dyDescent="0.3">
      <c r="A46">
        <v>8</v>
      </c>
      <c r="B46">
        <v>4.5999999999999999E-2</v>
      </c>
      <c r="C46">
        <v>3.6999999999999998E-2</v>
      </c>
      <c r="D46" t="s">
        <v>33</v>
      </c>
      <c r="E46">
        <v>0.158</v>
      </c>
      <c r="F46">
        <v>0.16800000000000001</v>
      </c>
      <c r="G46">
        <v>1.4999999999999999E-2</v>
      </c>
      <c r="H46">
        <v>8.6999999999999993</v>
      </c>
    </row>
    <row r="47" spans="1:8" x14ac:dyDescent="0.3">
      <c r="A47" t="s">
        <v>19</v>
      </c>
      <c r="B47" t="s">
        <v>19</v>
      </c>
      <c r="C47">
        <v>4.3999999999999997E-2</v>
      </c>
      <c r="D47" t="s">
        <v>34</v>
      </c>
      <c r="E47">
        <v>0.17899999999999999</v>
      </c>
      <c r="F47" t="s">
        <v>19</v>
      </c>
      <c r="G47" t="s">
        <v>19</v>
      </c>
      <c r="H47" t="s">
        <v>19</v>
      </c>
    </row>
    <row r="48" spans="1:8" x14ac:dyDescent="0.3">
      <c r="A48">
        <v>9</v>
      </c>
      <c r="B48">
        <v>1.4999999999999999E-2</v>
      </c>
      <c r="C48">
        <v>1.4E-2</v>
      </c>
      <c r="D48" t="s">
        <v>35</v>
      </c>
      <c r="E48">
        <v>8.5999999999999993E-2</v>
      </c>
      <c r="F48">
        <v>0.09</v>
      </c>
      <c r="G48">
        <v>6.0000000000000001E-3</v>
      </c>
      <c r="H48">
        <v>6.2</v>
      </c>
    </row>
    <row r="49" spans="1:10" x14ac:dyDescent="0.3">
      <c r="A49" t="s">
        <v>19</v>
      </c>
      <c r="B49" t="s">
        <v>19</v>
      </c>
      <c r="C49">
        <v>1.6E-2</v>
      </c>
      <c r="D49" t="s">
        <v>36</v>
      </c>
      <c r="E49">
        <v>9.4E-2</v>
      </c>
      <c r="F49" t="s">
        <v>19</v>
      </c>
      <c r="G49" t="s">
        <v>19</v>
      </c>
      <c r="H49" t="s">
        <v>19</v>
      </c>
    </row>
    <row r="50" spans="1:10" x14ac:dyDescent="0.3">
      <c r="A50">
        <v>10</v>
      </c>
      <c r="B50">
        <v>5.0000000000000001E-3</v>
      </c>
      <c r="C50">
        <v>5.0000000000000001E-3</v>
      </c>
      <c r="D50" t="s">
        <v>37</v>
      </c>
      <c r="E50">
        <v>5.8999999999999997E-2</v>
      </c>
      <c r="F50">
        <v>5.8999999999999997E-2</v>
      </c>
      <c r="G50">
        <v>1E-3</v>
      </c>
      <c r="H50">
        <v>1</v>
      </c>
    </row>
    <row r="51" spans="1:10" x14ac:dyDescent="0.3">
      <c r="A51" t="s">
        <v>19</v>
      </c>
      <c r="B51" t="s">
        <v>19</v>
      </c>
      <c r="C51">
        <v>6.0000000000000001E-3</v>
      </c>
      <c r="D51" t="s">
        <v>38</v>
      </c>
      <c r="E51">
        <v>0.06</v>
      </c>
      <c r="F51" t="s">
        <v>19</v>
      </c>
      <c r="G51" t="s">
        <v>19</v>
      </c>
      <c r="H51" t="s">
        <v>19</v>
      </c>
    </row>
    <row r="52" spans="1:10" x14ac:dyDescent="0.3">
      <c r="A52">
        <v>11</v>
      </c>
      <c r="B52">
        <v>2E-3</v>
      </c>
      <c r="C52">
        <v>3.0000000000000001E-3</v>
      </c>
      <c r="D52" t="s">
        <v>39</v>
      </c>
      <c r="E52">
        <v>0.05</v>
      </c>
      <c r="F52">
        <v>5.1999999999999998E-2</v>
      </c>
      <c r="G52">
        <v>3.0000000000000001E-3</v>
      </c>
      <c r="H52">
        <v>5</v>
      </c>
    </row>
    <row r="53" spans="1:10" x14ac:dyDescent="0.3">
      <c r="A53" t="s">
        <v>19</v>
      </c>
      <c r="B53" t="s">
        <v>19</v>
      </c>
      <c r="C53">
        <v>4.0000000000000001E-3</v>
      </c>
      <c r="D53" t="s">
        <v>40</v>
      </c>
      <c r="E53">
        <v>5.3999999999999999E-2</v>
      </c>
      <c r="F53" t="s">
        <v>19</v>
      </c>
      <c r="G53" t="s">
        <v>19</v>
      </c>
      <c r="H53" t="s">
        <v>19</v>
      </c>
    </row>
    <row r="54" spans="1:10" x14ac:dyDescent="0.3">
      <c r="A54">
        <v>12</v>
      </c>
      <c r="B54">
        <v>1E-3</v>
      </c>
      <c r="C54">
        <v>3.0000000000000001E-3</v>
      </c>
      <c r="D54" t="s">
        <v>41</v>
      </c>
      <c r="E54">
        <v>4.9000000000000002E-2</v>
      </c>
      <c r="F54">
        <v>4.7E-2</v>
      </c>
      <c r="G54">
        <v>3.0000000000000001E-3</v>
      </c>
      <c r="H54">
        <v>7.1</v>
      </c>
    </row>
    <row r="55" spans="1:10" x14ac:dyDescent="0.3">
      <c r="A55" t="s">
        <v>19</v>
      </c>
      <c r="B55" t="s">
        <v>19</v>
      </c>
      <c r="C55">
        <v>2E-3</v>
      </c>
      <c r="D55" t="s">
        <v>42</v>
      </c>
      <c r="E55">
        <v>4.4999999999999998E-2</v>
      </c>
      <c r="F55" t="s">
        <v>19</v>
      </c>
      <c r="G55" t="s">
        <v>19</v>
      </c>
      <c r="H55" t="s">
        <v>19</v>
      </c>
    </row>
    <row r="56" spans="1:10" x14ac:dyDescent="0.3">
      <c r="A56" t="s">
        <v>43</v>
      </c>
    </row>
    <row r="57" spans="1:10" x14ac:dyDescent="0.3">
      <c r="A57" t="s">
        <v>44</v>
      </c>
      <c r="B57" t="s">
        <v>45</v>
      </c>
      <c r="C57">
        <v>4.7E-2</v>
      </c>
      <c r="D57" t="s">
        <v>46</v>
      </c>
    </row>
    <row r="58" spans="1:10" x14ac:dyDescent="0.3">
      <c r="A58" t="s">
        <v>47</v>
      </c>
      <c r="B58" t="s">
        <v>48</v>
      </c>
      <c r="C58">
        <v>3.32</v>
      </c>
      <c r="D58" t="s">
        <v>49</v>
      </c>
    </row>
    <row r="59" spans="1:10" x14ac:dyDescent="0.3">
      <c r="A59" t="s">
        <v>50</v>
      </c>
    </row>
    <row r="60" spans="1:10" x14ac:dyDescent="0.3">
      <c r="A60" t="s">
        <v>414</v>
      </c>
    </row>
    <row r="61" spans="1:10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x14ac:dyDescent="0.3">
      <c r="A62">
        <v>1</v>
      </c>
      <c r="B62" t="s">
        <v>54</v>
      </c>
      <c r="C62">
        <v>4.7E-2</v>
      </c>
      <c r="D62" t="s">
        <v>51</v>
      </c>
      <c r="E62">
        <v>2E-3</v>
      </c>
      <c r="F62">
        <v>2E-3</v>
      </c>
      <c r="G62">
        <v>0</v>
      </c>
      <c r="H62">
        <v>4</v>
      </c>
      <c r="I62">
        <v>1</v>
      </c>
      <c r="J62">
        <v>2E-3</v>
      </c>
    </row>
    <row r="63" spans="1:10" x14ac:dyDescent="0.3">
      <c r="A63" t="s">
        <v>19</v>
      </c>
      <c r="B63" t="s">
        <v>78</v>
      </c>
      <c r="C63">
        <v>4.5999999999999999E-2</v>
      </c>
      <c r="D63" t="s">
        <v>51</v>
      </c>
      <c r="E63">
        <v>2E-3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x14ac:dyDescent="0.3">
      <c r="A64">
        <v>2</v>
      </c>
      <c r="B64" t="s">
        <v>55</v>
      </c>
      <c r="C64">
        <v>4.2999999999999997E-2</v>
      </c>
      <c r="D64" t="s">
        <v>51</v>
      </c>
      <c r="E64">
        <v>1E-3</v>
      </c>
      <c r="F64">
        <v>2E-3</v>
      </c>
      <c r="G64">
        <v>2E-3</v>
      </c>
      <c r="H64">
        <v>71.900000000000006</v>
      </c>
      <c r="I64">
        <v>3</v>
      </c>
      <c r="J64">
        <v>7.0000000000000001E-3</v>
      </c>
    </row>
    <row r="65" spans="1:10" x14ac:dyDescent="0.3">
      <c r="A65" t="s">
        <v>19</v>
      </c>
      <c r="B65" t="s">
        <v>79</v>
      </c>
      <c r="C65">
        <v>5.1999999999999998E-2</v>
      </c>
      <c r="E65">
        <v>4.0000000000000001E-3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3">
      <c r="A66">
        <v>3</v>
      </c>
      <c r="B66" t="s">
        <v>56</v>
      </c>
      <c r="C66">
        <v>4.5999999999999999E-2</v>
      </c>
      <c r="D66" t="s">
        <v>51</v>
      </c>
      <c r="E66">
        <v>2E-3</v>
      </c>
      <c r="F66">
        <v>4.0000000000000001E-3</v>
      </c>
      <c r="G66">
        <v>3.0000000000000001E-3</v>
      </c>
      <c r="H66">
        <v>68</v>
      </c>
      <c r="I66">
        <v>9</v>
      </c>
      <c r="J66">
        <v>3.6999999999999998E-2</v>
      </c>
    </row>
    <row r="67" spans="1:10" x14ac:dyDescent="0.3">
      <c r="A67" t="s">
        <v>19</v>
      </c>
      <c r="B67" t="s">
        <v>80</v>
      </c>
      <c r="C67">
        <v>6.0999999999999999E-2</v>
      </c>
      <c r="E67">
        <v>6.0000000000000001E-3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3">
      <c r="A68">
        <v>4</v>
      </c>
      <c r="B68" t="s">
        <v>57</v>
      </c>
      <c r="C68">
        <v>4.8000000000000001E-2</v>
      </c>
      <c r="E68">
        <v>3.0000000000000001E-3</v>
      </c>
      <c r="F68">
        <v>2E-3</v>
      </c>
      <c r="G68">
        <v>0</v>
      </c>
      <c r="H68">
        <v>14.6</v>
      </c>
      <c r="I68">
        <v>27</v>
      </c>
      <c r="J68">
        <v>6.4000000000000001E-2</v>
      </c>
    </row>
    <row r="69" spans="1:10" x14ac:dyDescent="0.3">
      <c r="A69" t="s">
        <v>19</v>
      </c>
      <c r="B69" t="s">
        <v>81</v>
      </c>
      <c r="C69">
        <v>4.5999999999999999E-2</v>
      </c>
      <c r="D69" t="s">
        <v>51</v>
      </c>
      <c r="E69">
        <v>2E-3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x14ac:dyDescent="0.3">
      <c r="A70">
        <v>5</v>
      </c>
      <c r="B70" t="s">
        <v>58</v>
      </c>
      <c r="C70">
        <v>4.2999999999999997E-2</v>
      </c>
      <c r="D70" t="s">
        <v>51</v>
      </c>
      <c r="E70">
        <v>1E-3</v>
      </c>
      <c r="F70">
        <v>2E-3</v>
      </c>
      <c r="G70">
        <v>1E-3</v>
      </c>
      <c r="H70">
        <v>47.1</v>
      </c>
      <c r="I70">
        <v>81</v>
      </c>
      <c r="J70">
        <v>0.14499999999999999</v>
      </c>
    </row>
    <row r="71" spans="1:10" x14ac:dyDescent="0.3">
      <c r="A71" t="s">
        <v>19</v>
      </c>
      <c r="B71" t="s">
        <v>82</v>
      </c>
      <c r="C71">
        <v>4.7E-2</v>
      </c>
      <c r="E71">
        <v>2E-3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3">
      <c r="A72">
        <v>6</v>
      </c>
      <c r="B72" t="s">
        <v>59</v>
      </c>
      <c r="C72">
        <v>4.9000000000000002E-2</v>
      </c>
      <c r="E72">
        <v>3.0000000000000001E-3</v>
      </c>
      <c r="F72">
        <v>3.0000000000000001E-3</v>
      </c>
      <c r="G72">
        <v>0</v>
      </c>
      <c r="H72">
        <v>8.3000000000000007</v>
      </c>
      <c r="I72">
        <v>243</v>
      </c>
      <c r="J72">
        <v>0.64400000000000002</v>
      </c>
    </row>
    <row r="73" spans="1:10" x14ac:dyDescent="0.3">
      <c r="A73" t="s">
        <v>19</v>
      </c>
      <c r="B73" t="s">
        <v>83</v>
      </c>
      <c r="C73">
        <v>4.8000000000000001E-2</v>
      </c>
      <c r="E73">
        <v>2E-3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3">
      <c r="A74">
        <v>7</v>
      </c>
      <c r="B74" t="s">
        <v>60</v>
      </c>
      <c r="C74">
        <v>7.8E-2</v>
      </c>
      <c r="E74">
        <v>1.0999999999999999E-2</v>
      </c>
      <c r="F74">
        <v>0.01</v>
      </c>
      <c r="G74">
        <v>2E-3</v>
      </c>
      <c r="H74">
        <v>19.2</v>
      </c>
      <c r="I74">
        <v>729</v>
      </c>
      <c r="J74">
        <v>6.992</v>
      </c>
    </row>
    <row r="75" spans="1:10" x14ac:dyDescent="0.3">
      <c r="A75" t="s">
        <v>19</v>
      </c>
      <c r="B75" t="s">
        <v>84</v>
      </c>
      <c r="C75">
        <v>6.9000000000000006E-2</v>
      </c>
      <c r="E75">
        <v>8.0000000000000002E-3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x14ac:dyDescent="0.3">
      <c r="A76">
        <v>8</v>
      </c>
      <c r="B76" t="s">
        <v>61</v>
      </c>
      <c r="C76">
        <v>4.4999999999999998E-2</v>
      </c>
      <c r="D76" t="s">
        <v>51</v>
      </c>
      <c r="E76">
        <v>2E-3</v>
      </c>
      <c r="F76">
        <v>4.0000000000000001E-3</v>
      </c>
      <c r="G76">
        <v>3.0000000000000001E-3</v>
      </c>
      <c r="H76">
        <v>72.3</v>
      </c>
      <c r="I76">
        <v>2187</v>
      </c>
      <c r="J76">
        <v>8.1120000000000001</v>
      </c>
    </row>
    <row r="77" spans="1:10" x14ac:dyDescent="0.3">
      <c r="A77" t="s">
        <v>19</v>
      </c>
      <c r="B77" t="s">
        <v>85</v>
      </c>
      <c r="C77">
        <v>5.8999999999999997E-2</v>
      </c>
      <c r="E77">
        <v>6.0000000000000001E-3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x14ac:dyDescent="0.3">
      <c r="A78">
        <v>9</v>
      </c>
      <c r="B78" t="s">
        <v>62</v>
      </c>
      <c r="C78">
        <v>4.4999999999999998E-2</v>
      </c>
      <c r="D78" t="s">
        <v>51</v>
      </c>
      <c r="E78">
        <v>2E-3</v>
      </c>
      <c r="F78">
        <v>2E-3</v>
      </c>
      <c r="G78">
        <v>0</v>
      </c>
      <c r="H78">
        <v>16.2</v>
      </c>
      <c r="I78">
        <v>6561</v>
      </c>
      <c r="J78">
        <v>13.794</v>
      </c>
    </row>
    <row r="79" spans="1:10" x14ac:dyDescent="0.3">
      <c r="A79" t="s">
        <v>19</v>
      </c>
      <c r="B79" t="s">
        <v>86</v>
      </c>
      <c r="C79">
        <v>4.7E-2</v>
      </c>
      <c r="E79">
        <v>2E-3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x14ac:dyDescent="0.3">
      <c r="A80">
        <v>97</v>
      </c>
      <c r="B80" t="s">
        <v>114</v>
      </c>
      <c r="C80">
        <v>3.5059999999999998</v>
      </c>
      <c r="D80" t="s">
        <v>51</v>
      </c>
      <c r="E80" t="s">
        <v>17</v>
      </c>
      <c r="F80">
        <v>754.07500000000005</v>
      </c>
      <c r="G80">
        <v>0</v>
      </c>
      <c r="H80">
        <v>0</v>
      </c>
      <c r="I80">
        <v>1</v>
      </c>
      <c r="J80">
        <v>754.07500000000005</v>
      </c>
    </row>
    <row r="81" spans="1:10" x14ac:dyDescent="0.3">
      <c r="A81" t="s">
        <v>19</v>
      </c>
      <c r="B81" t="s">
        <v>138</v>
      </c>
      <c r="C81">
        <v>3.383</v>
      </c>
      <c r="D81" t="s">
        <v>51</v>
      </c>
      <c r="E81">
        <v>754.07500000000005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x14ac:dyDescent="0.3">
      <c r="A82">
        <v>98</v>
      </c>
      <c r="B82" t="s">
        <v>115</v>
      </c>
      <c r="C82">
        <v>3.2989999999999999</v>
      </c>
      <c r="E82">
        <v>54.273000000000003</v>
      </c>
      <c r="F82">
        <v>37.417000000000002</v>
      </c>
      <c r="G82">
        <v>23.838000000000001</v>
      </c>
      <c r="H82">
        <v>63.7</v>
      </c>
      <c r="I82">
        <v>3</v>
      </c>
      <c r="J82">
        <v>112.25</v>
      </c>
    </row>
    <row r="83" spans="1:10" x14ac:dyDescent="0.3">
      <c r="A83" t="s">
        <v>19</v>
      </c>
      <c r="B83" t="s">
        <v>139</v>
      </c>
      <c r="C83">
        <v>3.165</v>
      </c>
      <c r="E83">
        <v>20.561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3">
      <c r="A84">
        <v>99</v>
      </c>
      <c r="B84" t="s">
        <v>116</v>
      </c>
      <c r="C84">
        <v>1.6910000000000001</v>
      </c>
      <c r="E84">
        <v>1.256</v>
      </c>
      <c r="F84">
        <v>1.3169999999999999</v>
      </c>
      <c r="G84">
        <v>8.5999999999999993E-2</v>
      </c>
      <c r="H84">
        <v>6.5</v>
      </c>
      <c r="I84">
        <v>9</v>
      </c>
      <c r="J84">
        <v>11.852</v>
      </c>
    </row>
    <row r="85" spans="1:10" x14ac:dyDescent="0.3">
      <c r="A85" t="s">
        <v>19</v>
      </c>
      <c r="B85" t="s">
        <v>140</v>
      </c>
      <c r="C85">
        <v>1.7629999999999999</v>
      </c>
      <c r="E85">
        <v>1.3779999999999999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3">
      <c r="A86">
        <v>10</v>
      </c>
      <c r="B86" t="s">
        <v>63</v>
      </c>
      <c r="C86">
        <v>4.4999999999999998E-2</v>
      </c>
      <c r="D86" t="s">
        <v>51</v>
      </c>
      <c r="E86">
        <v>2E-3</v>
      </c>
      <c r="F86">
        <v>2E-3</v>
      </c>
      <c r="G86">
        <v>0</v>
      </c>
      <c r="H86">
        <v>26.2</v>
      </c>
      <c r="I86">
        <v>19683</v>
      </c>
      <c r="J86">
        <v>30.091999999999999</v>
      </c>
    </row>
    <row r="87" spans="1:10" x14ac:dyDescent="0.3">
      <c r="A87" t="s">
        <v>19</v>
      </c>
      <c r="B87" t="s">
        <v>87</v>
      </c>
      <c r="C87">
        <v>4.2999999999999997E-2</v>
      </c>
      <c r="D87" t="s">
        <v>51</v>
      </c>
      <c r="E87">
        <v>1E-3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x14ac:dyDescent="0.3">
      <c r="A88">
        <v>100</v>
      </c>
      <c r="B88" t="s">
        <v>117</v>
      </c>
      <c r="C88">
        <v>0.439</v>
      </c>
      <c r="E88">
        <v>0.15</v>
      </c>
      <c r="F88">
        <v>0.152</v>
      </c>
      <c r="G88">
        <v>4.0000000000000001E-3</v>
      </c>
      <c r="H88">
        <v>2.2999999999999998</v>
      </c>
      <c r="I88">
        <v>27</v>
      </c>
      <c r="J88">
        <v>4.1139999999999999</v>
      </c>
    </row>
    <row r="89" spans="1:10" x14ac:dyDescent="0.3">
      <c r="A89" t="s">
        <v>19</v>
      </c>
      <c r="B89" t="s">
        <v>141</v>
      </c>
      <c r="C89">
        <v>0.44900000000000001</v>
      </c>
      <c r="E89">
        <v>0.155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3">
      <c r="A90">
        <v>101</v>
      </c>
      <c r="B90" t="s">
        <v>118</v>
      </c>
      <c r="C90">
        <v>0.10100000000000001</v>
      </c>
      <c r="E90">
        <v>1.7999999999999999E-2</v>
      </c>
      <c r="F90">
        <v>1.6E-2</v>
      </c>
      <c r="G90">
        <v>2E-3</v>
      </c>
      <c r="H90">
        <v>13.4</v>
      </c>
      <c r="I90">
        <v>81</v>
      </c>
      <c r="J90">
        <v>1.325</v>
      </c>
    </row>
    <row r="91" spans="1:10" x14ac:dyDescent="0.3">
      <c r="A91" t="s">
        <v>19</v>
      </c>
      <c r="B91" t="s">
        <v>142</v>
      </c>
      <c r="C91">
        <v>9.0999999999999998E-2</v>
      </c>
      <c r="E91">
        <v>1.4999999999999999E-2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3">
      <c r="A92">
        <v>102</v>
      </c>
      <c r="B92" t="s">
        <v>119</v>
      </c>
      <c r="C92">
        <v>5.6000000000000001E-2</v>
      </c>
      <c r="E92">
        <v>5.0000000000000001E-3</v>
      </c>
      <c r="F92">
        <v>4.0000000000000001E-3</v>
      </c>
      <c r="G92">
        <v>0</v>
      </c>
      <c r="H92">
        <v>7.4</v>
      </c>
      <c r="I92">
        <v>243</v>
      </c>
      <c r="J92">
        <v>1.0660000000000001</v>
      </c>
    </row>
    <row r="93" spans="1:10" x14ac:dyDescent="0.3">
      <c r="A93" t="s">
        <v>19</v>
      </c>
      <c r="B93" t="s">
        <v>143</v>
      </c>
      <c r="C93">
        <v>5.3999999999999999E-2</v>
      </c>
      <c r="E93">
        <v>4.0000000000000001E-3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x14ac:dyDescent="0.3">
      <c r="A94">
        <v>103</v>
      </c>
      <c r="B94" t="s">
        <v>120</v>
      </c>
      <c r="C94">
        <v>4.7E-2</v>
      </c>
      <c r="D94" t="s">
        <v>51</v>
      </c>
      <c r="E94">
        <v>2E-3</v>
      </c>
      <c r="F94">
        <v>2E-3</v>
      </c>
      <c r="G94">
        <v>0</v>
      </c>
      <c r="H94">
        <v>17.100000000000001</v>
      </c>
      <c r="I94">
        <v>729</v>
      </c>
      <c r="J94">
        <v>1.4410000000000001</v>
      </c>
    </row>
    <row r="95" spans="1:10" x14ac:dyDescent="0.3">
      <c r="A95" t="s">
        <v>19</v>
      </c>
      <c r="B95" t="s">
        <v>144</v>
      </c>
      <c r="C95">
        <v>4.4999999999999998E-2</v>
      </c>
      <c r="D95" t="s">
        <v>51</v>
      </c>
      <c r="E95">
        <v>2E-3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x14ac:dyDescent="0.3">
      <c r="A96">
        <v>104</v>
      </c>
      <c r="B96" t="s">
        <v>121</v>
      </c>
      <c r="C96">
        <v>4.5999999999999999E-2</v>
      </c>
      <c r="D96" t="s">
        <v>51</v>
      </c>
      <c r="E96">
        <v>2E-3</v>
      </c>
      <c r="F96">
        <v>2E-3</v>
      </c>
      <c r="G96">
        <v>0</v>
      </c>
      <c r="H96">
        <v>10.199999999999999</v>
      </c>
      <c r="I96">
        <v>2187</v>
      </c>
      <c r="J96">
        <v>4.6239999999999997</v>
      </c>
    </row>
    <row r="97" spans="1:10" x14ac:dyDescent="0.3">
      <c r="A97" t="s">
        <v>19</v>
      </c>
      <c r="B97" t="s">
        <v>145</v>
      </c>
      <c r="C97">
        <v>4.7E-2</v>
      </c>
      <c r="D97" t="s">
        <v>51</v>
      </c>
      <c r="E97">
        <v>2E-3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x14ac:dyDescent="0.3">
      <c r="A98">
        <v>105</v>
      </c>
      <c r="B98" t="s">
        <v>122</v>
      </c>
      <c r="C98">
        <v>4.2000000000000003E-2</v>
      </c>
      <c r="D98" t="s">
        <v>51</v>
      </c>
      <c r="E98">
        <v>1E-3</v>
      </c>
      <c r="F98">
        <v>2E-3</v>
      </c>
      <c r="G98">
        <v>1E-3</v>
      </c>
      <c r="H98">
        <v>44.1</v>
      </c>
      <c r="I98">
        <v>6561</v>
      </c>
      <c r="J98">
        <v>10.955</v>
      </c>
    </row>
    <row r="99" spans="1:10" x14ac:dyDescent="0.3">
      <c r="A99" t="s">
        <v>19</v>
      </c>
      <c r="B99" t="s">
        <v>146</v>
      </c>
      <c r="C99">
        <v>4.7E-2</v>
      </c>
      <c r="D99" t="s">
        <v>51</v>
      </c>
      <c r="E99">
        <v>2E-3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x14ac:dyDescent="0.3">
      <c r="A100">
        <v>106</v>
      </c>
      <c r="B100" t="s">
        <v>123</v>
      </c>
      <c r="C100">
        <v>4.2000000000000003E-2</v>
      </c>
      <c r="D100" t="s">
        <v>51</v>
      </c>
      <c r="E100">
        <v>1E-3</v>
      </c>
      <c r="F100">
        <v>2E-3</v>
      </c>
      <c r="G100">
        <v>2E-3</v>
      </c>
      <c r="H100">
        <v>79.099999999999994</v>
      </c>
      <c r="I100">
        <v>19683</v>
      </c>
      <c r="J100">
        <v>47.067</v>
      </c>
    </row>
    <row r="101" spans="1:10" x14ac:dyDescent="0.3">
      <c r="A101" t="s">
        <v>19</v>
      </c>
      <c r="B101" t="s">
        <v>147</v>
      </c>
      <c r="C101">
        <v>5.1999999999999998E-2</v>
      </c>
      <c r="E101">
        <v>4.0000000000000001E-3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x14ac:dyDescent="0.3">
      <c r="A102">
        <v>107</v>
      </c>
      <c r="B102" t="s">
        <v>124</v>
      </c>
      <c r="C102">
        <v>4.2000000000000003E-2</v>
      </c>
      <c r="D102" t="s">
        <v>51</v>
      </c>
      <c r="E102">
        <v>1E-3</v>
      </c>
      <c r="F102">
        <v>1E-3</v>
      </c>
      <c r="G102">
        <v>0</v>
      </c>
      <c r="H102">
        <v>7.8</v>
      </c>
      <c r="I102">
        <v>59049</v>
      </c>
      <c r="J102">
        <v>64.34</v>
      </c>
    </row>
    <row r="103" spans="1:10" x14ac:dyDescent="0.3">
      <c r="A103" t="s">
        <v>19</v>
      </c>
      <c r="B103" t="s">
        <v>148</v>
      </c>
      <c r="C103">
        <v>4.2000000000000003E-2</v>
      </c>
      <c r="D103" t="s">
        <v>51</v>
      </c>
      <c r="E103">
        <v>1E-3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x14ac:dyDescent="0.3">
      <c r="A104">
        <v>108</v>
      </c>
      <c r="B104" t="s">
        <v>125</v>
      </c>
      <c r="C104">
        <v>4.2000000000000003E-2</v>
      </c>
      <c r="D104" t="s">
        <v>51</v>
      </c>
      <c r="E104">
        <v>1E-3</v>
      </c>
      <c r="F104">
        <v>1E-3</v>
      </c>
      <c r="G104">
        <v>0</v>
      </c>
      <c r="H104">
        <v>3.1</v>
      </c>
      <c r="I104">
        <v>177147</v>
      </c>
      <c r="J104">
        <v>190.88200000000001</v>
      </c>
    </row>
    <row r="105" spans="1:10" x14ac:dyDescent="0.3">
      <c r="A105" t="s">
        <v>19</v>
      </c>
      <c r="B105" t="s">
        <v>149</v>
      </c>
      <c r="C105">
        <v>4.2000000000000003E-2</v>
      </c>
      <c r="D105" t="s">
        <v>51</v>
      </c>
      <c r="E105">
        <v>1E-3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x14ac:dyDescent="0.3">
      <c r="A106">
        <v>109</v>
      </c>
      <c r="B106" t="s">
        <v>162</v>
      </c>
      <c r="C106">
        <v>4.2999999999999997E-2</v>
      </c>
      <c r="D106" t="s">
        <v>51</v>
      </c>
      <c r="E106">
        <v>1E-3</v>
      </c>
      <c r="F106">
        <v>1E-3</v>
      </c>
      <c r="G106">
        <v>0</v>
      </c>
      <c r="H106">
        <v>2.9</v>
      </c>
      <c r="I106">
        <v>1</v>
      </c>
      <c r="J106">
        <v>1E-3</v>
      </c>
    </row>
    <row r="107" spans="1:10" x14ac:dyDescent="0.3">
      <c r="A107" t="s">
        <v>19</v>
      </c>
      <c r="B107" t="s">
        <v>186</v>
      </c>
      <c r="C107">
        <v>4.2000000000000003E-2</v>
      </c>
      <c r="D107" t="s">
        <v>51</v>
      </c>
      <c r="E107">
        <v>1E-3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x14ac:dyDescent="0.3">
      <c r="A108">
        <v>11</v>
      </c>
      <c r="B108" t="s">
        <v>64</v>
      </c>
      <c r="C108">
        <v>5.5E-2</v>
      </c>
      <c r="E108">
        <v>4.0000000000000001E-3</v>
      </c>
      <c r="F108">
        <v>3.0000000000000001E-3</v>
      </c>
      <c r="G108">
        <v>1E-3</v>
      </c>
      <c r="H108">
        <v>35.4</v>
      </c>
      <c r="I108">
        <v>59049</v>
      </c>
      <c r="J108">
        <v>202.73500000000001</v>
      </c>
    </row>
    <row r="109" spans="1:10" x14ac:dyDescent="0.3">
      <c r="A109" t="s">
        <v>19</v>
      </c>
      <c r="B109" t="s">
        <v>88</v>
      </c>
      <c r="C109">
        <v>4.8000000000000001E-2</v>
      </c>
      <c r="E109">
        <v>3.0000000000000001E-3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x14ac:dyDescent="0.3">
      <c r="A110">
        <v>110</v>
      </c>
      <c r="B110" t="s">
        <v>163</v>
      </c>
      <c r="C110">
        <v>6.5000000000000002E-2</v>
      </c>
      <c r="E110">
        <v>7.0000000000000001E-3</v>
      </c>
      <c r="F110">
        <v>4.0000000000000001E-3</v>
      </c>
      <c r="G110">
        <v>4.0000000000000001E-3</v>
      </c>
      <c r="H110">
        <v>102.9</v>
      </c>
      <c r="I110">
        <v>3</v>
      </c>
      <c r="J110">
        <v>1.2999999999999999E-2</v>
      </c>
    </row>
    <row r="111" spans="1:10" x14ac:dyDescent="0.3">
      <c r="A111" t="s">
        <v>19</v>
      </c>
      <c r="B111" t="s">
        <v>187</v>
      </c>
      <c r="C111">
        <v>4.2000000000000003E-2</v>
      </c>
      <c r="D111" t="s">
        <v>51</v>
      </c>
      <c r="E111">
        <v>1E-3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x14ac:dyDescent="0.3">
      <c r="A112">
        <v>111</v>
      </c>
      <c r="B112" t="s">
        <v>164</v>
      </c>
      <c r="C112">
        <v>4.2999999999999997E-2</v>
      </c>
      <c r="D112" t="s">
        <v>51</v>
      </c>
      <c r="E112">
        <v>1E-3</v>
      </c>
      <c r="F112">
        <v>1E-3</v>
      </c>
      <c r="G112">
        <v>0</v>
      </c>
      <c r="H112">
        <v>2.7</v>
      </c>
      <c r="I112">
        <v>9</v>
      </c>
      <c r="J112">
        <v>1.0999999999999999E-2</v>
      </c>
    </row>
    <row r="113" spans="1:10" x14ac:dyDescent="0.3">
      <c r="A113" t="s">
        <v>19</v>
      </c>
      <c r="B113" t="s">
        <v>188</v>
      </c>
      <c r="C113">
        <v>4.2999999999999997E-2</v>
      </c>
      <c r="D113" t="s">
        <v>51</v>
      </c>
      <c r="E113">
        <v>1E-3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x14ac:dyDescent="0.3">
      <c r="A114">
        <v>112</v>
      </c>
      <c r="B114" t="s">
        <v>165</v>
      </c>
      <c r="C114">
        <v>4.4999999999999998E-2</v>
      </c>
      <c r="D114" t="s">
        <v>51</v>
      </c>
      <c r="E114">
        <v>2E-3</v>
      </c>
      <c r="F114">
        <v>2E-3</v>
      </c>
      <c r="G114">
        <v>1E-3</v>
      </c>
      <c r="H114">
        <v>33</v>
      </c>
      <c r="I114">
        <v>27</v>
      </c>
      <c r="J114">
        <v>4.1000000000000002E-2</v>
      </c>
    </row>
    <row r="115" spans="1:10" x14ac:dyDescent="0.3">
      <c r="A115" t="s">
        <v>19</v>
      </c>
      <c r="B115" t="s">
        <v>189</v>
      </c>
      <c r="C115">
        <v>4.2000000000000003E-2</v>
      </c>
      <c r="D115" t="s">
        <v>51</v>
      </c>
      <c r="E115">
        <v>1E-3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x14ac:dyDescent="0.3">
      <c r="A116">
        <v>113</v>
      </c>
      <c r="B116" t="s">
        <v>166</v>
      </c>
      <c r="C116">
        <v>4.2000000000000003E-2</v>
      </c>
      <c r="D116" t="s">
        <v>51</v>
      </c>
      <c r="E116">
        <v>1E-3</v>
      </c>
      <c r="F116">
        <v>1E-3</v>
      </c>
      <c r="G116">
        <v>1E-3</v>
      </c>
      <c r="H116">
        <v>45.3</v>
      </c>
      <c r="I116">
        <v>81</v>
      </c>
      <c r="J116">
        <v>0.114</v>
      </c>
    </row>
    <row r="117" spans="1:10" x14ac:dyDescent="0.3">
      <c r="A117" t="s">
        <v>19</v>
      </c>
      <c r="B117" t="s">
        <v>190</v>
      </c>
      <c r="C117">
        <v>4.4999999999999998E-2</v>
      </c>
      <c r="D117" t="s">
        <v>51</v>
      </c>
      <c r="E117">
        <v>2E-3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x14ac:dyDescent="0.3">
      <c r="A118">
        <v>114</v>
      </c>
      <c r="B118" t="s">
        <v>167</v>
      </c>
      <c r="C118">
        <v>4.4999999999999998E-2</v>
      </c>
      <c r="D118" t="s">
        <v>51</v>
      </c>
      <c r="E118">
        <v>2E-3</v>
      </c>
      <c r="F118">
        <v>2E-3</v>
      </c>
      <c r="G118">
        <v>0</v>
      </c>
      <c r="H118">
        <v>28.5</v>
      </c>
      <c r="I118">
        <v>243</v>
      </c>
      <c r="J118">
        <v>0.38700000000000001</v>
      </c>
    </row>
    <row r="119" spans="1:10" x14ac:dyDescent="0.3">
      <c r="A119" t="s">
        <v>19</v>
      </c>
      <c r="B119" t="s">
        <v>191</v>
      </c>
      <c r="C119">
        <v>4.2999999999999997E-2</v>
      </c>
      <c r="D119" t="s">
        <v>51</v>
      </c>
      <c r="E119">
        <v>1E-3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x14ac:dyDescent="0.3">
      <c r="A120">
        <v>115</v>
      </c>
      <c r="B120" t="s">
        <v>168</v>
      </c>
      <c r="C120">
        <v>4.3999999999999997E-2</v>
      </c>
      <c r="D120" t="s">
        <v>51</v>
      </c>
      <c r="E120">
        <v>1E-3</v>
      </c>
      <c r="F120">
        <v>1E-3</v>
      </c>
      <c r="G120">
        <v>0</v>
      </c>
      <c r="H120">
        <v>27.4</v>
      </c>
      <c r="I120">
        <v>729</v>
      </c>
      <c r="J120">
        <v>0.91</v>
      </c>
    </row>
    <row r="121" spans="1:10" x14ac:dyDescent="0.3">
      <c r="A121" t="s">
        <v>19</v>
      </c>
      <c r="B121" t="s">
        <v>192</v>
      </c>
      <c r="C121">
        <v>4.2000000000000003E-2</v>
      </c>
      <c r="D121" t="s">
        <v>51</v>
      </c>
      <c r="E121">
        <v>1E-3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x14ac:dyDescent="0.3">
      <c r="A122">
        <v>116</v>
      </c>
      <c r="B122" t="s">
        <v>169</v>
      </c>
      <c r="C122">
        <v>4.2999999999999997E-2</v>
      </c>
      <c r="D122" t="s">
        <v>51</v>
      </c>
      <c r="E122">
        <v>1E-3</v>
      </c>
      <c r="F122">
        <v>2E-3</v>
      </c>
      <c r="G122">
        <v>0</v>
      </c>
      <c r="H122">
        <v>12.2</v>
      </c>
      <c r="I122">
        <v>2187</v>
      </c>
      <c r="J122">
        <v>3.448</v>
      </c>
    </row>
    <row r="123" spans="1:10" x14ac:dyDescent="0.3">
      <c r="A123" t="s">
        <v>19</v>
      </c>
      <c r="B123" t="s">
        <v>193</v>
      </c>
      <c r="C123">
        <v>4.4999999999999998E-2</v>
      </c>
      <c r="D123" t="s">
        <v>51</v>
      </c>
      <c r="E123">
        <v>2E-3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x14ac:dyDescent="0.3">
      <c r="A124">
        <v>117</v>
      </c>
      <c r="B124" t="s">
        <v>170</v>
      </c>
      <c r="C124">
        <v>4.9000000000000002E-2</v>
      </c>
      <c r="E124">
        <v>3.0000000000000001E-3</v>
      </c>
      <c r="F124">
        <v>2E-3</v>
      </c>
      <c r="G124">
        <v>1E-3</v>
      </c>
      <c r="H124">
        <v>65.5</v>
      </c>
      <c r="I124">
        <v>6561</v>
      </c>
      <c r="J124">
        <v>13.17</v>
      </c>
    </row>
    <row r="125" spans="1:10" x14ac:dyDescent="0.3">
      <c r="A125" t="s">
        <v>19</v>
      </c>
      <c r="B125" t="s">
        <v>194</v>
      </c>
      <c r="C125">
        <v>4.2000000000000003E-2</v>
      </c>
      <c r="D125" t="s">
        <v>51</v>
      </c>
      <c r="E125">
        <v>1E-3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x14ac:dyDescent="0.3">
      <c r="A126">
        <v>118</v>
      </c>
      <c r="B126" t="s">
        <v>171</v>
      </c>
      <c r="C126">
        <v>4.2999999999999997E-2</v>
      </c>
      <c r="D126" t="s">
        <v>51</v>
      </c>
      <c r="E126">
        <v>1E-3</v>
      </c>
      <c r="F126">
        <v>2E-3</v>
      </c>
      <c r="G126">
        <v>1E-3</v>
      </c>
      <c r="H126">
        <v>58</v>
      </c>
      <c r="I126">
        <v>19683</v>
      </c>
      <c r="J126">
        <v>43.189</v>
      </c>
    </row>
    <row r="127" spans="1:10" x14ac:dyDescent="0.3">
      <c r="A127" t="s">
        <v>19</v>
      </c>
      <c r="B127" t="s">
        <v>195</v>
      </c>
      <c r="C127">
        <v>0.05</v>
      </c>
      <c r="E127">
        <v>3.0000000000000001E-3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x14ac:dyDescent="0.3">
      <c r="A128">
        <v>119</v>
      </c>
      <c r="B128" t="s">
        <v>172</v>
      </c>
      <c r="C128">
        <v>4.2000000000000003E-2</v>
      </c>
      <c r="D128" t="s">
        <v>51</v>
      </c>
      <c r="E128">
        <v>1E-3</v>
      </c>
      <c r="F128">
        <v>2E-3</v>
      </c>
      <c r="G128">
        <v>1E-3</v>
      </c>
      <c r="H128">
        <v>40.799999999999997</v>
      </c>
      <c r="I128">
        <v>59049</v>
      </c>
      <c r="J128">
        <v>93.397999999999996</v>
      </c>
    </row>
    <row r="129" spans="1:10" x14ac:dyDescent="0.3">
      <c r="A129" t="s">
        <v>19</v>
      </c>
      <c r="B129" t="s">
        <v>196</v>
      </c>
      <c r="C129">
        <v>4.5999999999999999E-2</v>
      </c>
      <c r="D129" t="s">
        <v>51</v>
      </c>
      <c r="E129">
        <v>2E-3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x14ac:dyDescent="0.3">
      <c r="A130">
        <v>12</v>
      </c>
      <c r="B130" t="s">
        <v>65</v>
      </c>
      <c r="C130">
        <v>4.7E-2</v>
      </c>
      <c r="D130" t="s">
        <v>51</v>
      </c>
      <c r="E130">
        <v>2E-3</v>
      </c>
      <c r="F130">
        <v>2E-3</v>
      </c>
      <c r="G130">
        <v>0</v>
      </c>
      <c r="H130">
        <v>5.5</v>
      </c>
      <c r="I130">
        <v>177147</v>
      </c>
      <c r="J130">
        <v>403.77300000000002</v>
      </c>
    </row>
    <row r="131" spans="1:10" x14ac:dyDescent="0.3">
      <c r="A131" t="s">
        <v>19</v>
      </c>
      <c r="B131" t="s">
        <v>89</v>
      </c>
      <c r="C131">
        <v>4.7E-2</v>
      </c>
      <c r="E131">
        <v>2E-3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x14ac:dyDescent="0.3">
      <c r="A132">
        <v>120</v>
      </c>
      <c r="B132" t="s">
        <v>173</v>
      </c>
      <c r="C132">
        <v>4.3999999999999997E-2</v>
      </c>
      <c r="D132" t="s">
        <v>51</v>
      </c>
      <c r="E132">
        <v>2E-3</v>
      </c>
      <c r="F132">
        <v>1E-3</v>
      </c>
      <c r="G132">
        <v>0</v>
      </c>
      <c r="H132">
        <v>37.6</v>
      </c>
      <c r="I132">
        <v>177147</v>
      </c>
      <c r="J132">
        <v>225.68199999999999</v>
      </c>
    </row>
    <row r="133" spans="1:10" x14ac:dyDescent="0.3">
      <c r="A133" t="s">
        <v>19</v>
      </c>
      <c r="B133" t="s">
        <v>197</v>
      </c>
      <c r="C133">
        <v>4.1000000000000002E-2</v>
      </c>
      <c r="D133" t="s">
        <v>51</v>
      </c>
      <c r="E133">
        <v>1E-3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x14ac:dyDescent="0.3">
      <c r="A134">
        <v>121</v>
      </c>
      <c r="B134" t="s">
        <v>210</v>
      </c>
      <c r="C134">
        <v>0.31900000000000001</v>
      </c>
      <c r="E134">
        <v>9.8000000000000004E-2</v>
      </c>
      <c r="F134">
        <v>0.09</v>
      </c>
      <c r="G134">
        <v>0.01</v>
      </c>
      <c r="H134">
        <v>11.4</v>
      </c>
      <c r="I134">
        <v>1</v>
      </c>
      <c r="J134">
        <v>0.09</v>
      </c>
    </row>
    <row r="135" spans="1:10" x14ac:dyDescent="0.3">
      <c r="A135" t="s">
        <v>19</v>
      </c>
      <c r="B135" t="s">
        <v>234</v>
      </c>
      <c r="C135">
        <v>0.28299999999999997</v>
      </c>
      <c r="E135">
        <v>8.3000000000000004E-2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x14ac:dyDescent="0.3">
      <c r="A136">
        <v>122</v>
      </c>
      <c r="B136" t="s">
        <v>211</v>
      </c>
      <c r="C136">
        <v>0.10100000000000001</v>
      </c>
      <c r="E136">
        <v>1.7999999999999999E-2</v>
      </c>
      <c r="F136">
        <v>1.7999999999999999E-2</v>
      </c>
      <c r="G136">
        <v>0</v>
      </c>
      <c r="H136">
        <v>0.6</v>
      </c>
      <c r="I136">
        <v>3</v>
      </c>
      <c r="J136">
        <v>5.5E-2</v>
      </c>
    </row>
    <row r="137" spans="1:10" x14ac:dyDescent="0.3">
      <c r="A137" t="s">
        <v>19</v>
      </c>
      <c r="B137" t="s">
        <v>235</v>
      </c>
      <c r="C137">
        <v>0.10199999999999999</v>
      </c>
      <c r="E137">
        <v>1.7999999999999999E-2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x14ac:dyDescent="0.3">
      <c r="A138">
        <v>123</v>
      </c>
      <c r="B138" t="s">
        <v>212</v>
      </c>
      <c r="C138">
        <v>5.8999999999999997E-2</v>
      </c>
      <c r="E138">
        <v>5.0000000000000001E-3</v>
      </c>
      <c r="F138">
        <v>5.0000000000000001E-3</v>
      </c>
      <c r="G138">
        <v>0</v>
      </c>
      <c r="H138">
        <v>0.4</v>
      </c>
      <c r="I138">
        <v>9</v>
      </c>
      <c r="J138">
        <v>4.8000000000000001E-2</v>
      </c>
    </row>
    <row r="139" spans="1:10" x14ac:dyDescent="0.3">
      <c r="A139" t="s">
        <v>19</v>
      </c>
      <c r="B139" t="s">
        <v>236</v>
      </c>
      <c r="C139">
        <v>5.8000000000000003E-2</v>
      </c>
      <c r="E139">
        <v>5.0000000000000001E-3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x14ac:dyDescent="0.3">
      <c r="A140">
        <v>124</v>
      </c>
      <c r="B140" t="s">
        <v>213</v>
      </c>
      <c r="C140">
        <v>4.7E-2</v>
      </c>
      <c r="E140">
        <v>2E-3</v>
      </c>
      <c r="F140">
        <v>2E-3</v>
      </c>
      <c r="G140">
        <v>0</v>
      </c>
      <c r="H140">
        <v>2.2000000000000002</v>
      </c>
      <c r="I140">
        <v>27</v>
      </c>
      <c r="J140">
        <v>6.6000000000000003E-2</v>
      </c>
    </row>
    <row r="141" spans="1:10" x14ac:dyDescent="0.3">
      <c r="A141" t="s">
        <v>19</v>
      </c>
      <c r="B141" t="s">
        <v>237</v>
      </c>
      <c r="C141">
        <v>4.8000000000000001E-2</v>
      </c>
      <c r="E141">
        <v>2E-3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x14ac:dyDescent="0.3">
      <c r="A142">
        <v>125</v>
      </c>
      <c r="B142" t="s">
        <v>214</v>
      </c>
      <c r="C142">
        <v>4.4999999999999998E-2</v>
      </c>
      <c r="D142" t="s">
        <v>51</v>
      </c>
      <c r="E142">
        <v>2E-3</v>
      </c>
      <c r="F142">
        <v>2E-3</v>
      </c>
      <c r="G142">
        <v>1E-3</v>
      </c>
      <c r="H142">
        <v>34.700000000000003</v>
      </c>
      <c r="I142">
        <v>81</v>
      </c>
      <c r="J142">
        <v>0.19400000000000001</v>
      </c>
    </row>
    <row r="143" spans="1:10" x14ac:dyDescent="0.3">
      <c r="A143" t="s">
        <v>19</v>
      </c>
      <c r="B143" t="s">
        <v>238</v>
      </c>
      <c r="C143">
        <v>0.05</v>
      </c>
      <c r="E143">
        <v>3.0000000000000001E-3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x14ac:dyDescent="0.3">
      <c r="A144">
        <v>126</v>
      </c>
      <c r="B144" t="s">
        <v>215</v>
      </c>
      <c r="C144">
        <v>4.3999999999999997E-2</v>
      </c>
      <c r="D144" t="s">
        <v>51</v>
      </c>
      <c r="E144">
        <v>1E-3</v>
      </c>
      <c r="F144">
        <v>2E-3</v>
      </c>
      <c r="G144">
        <v>0</v>
      </c>
      <c r="H144">
        <v>4.5999999999999996</v>
      </c>
      <c r="I144">
        <v>243</v>
      </c>
      <c r="J144">
        <v>0.36799999999999999</v>
      </c>
    </row>
    <row r="145" spans="1:10" x14ac:dyDescent="0.3">
      <c r="A145" t="s">
        <v>19</v>
      </c>
      <c r="B145" t="s">
        <v>239</v>
      </c>
      <c r="C145">
        <v>4.3999999999999997E-2</v>
      </c>
      <c r="D145" t="s">
        <v>51</v>
      </c>
      <c r="E145">
        <v>2E-3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x14ac:dyDescent="0.3">
      <c r="A146">
        <v>127</v>
      </c>
      <c r="B146" t="s">
        <v>216</v>
      </c>
      <c r="C146">
        <v>4.4999999999999998E-2</v>
      </c>
      <c r="D146" t="s">
        <v>51</v>
      </c>
      <c r="E146">
        <v>2E-3</v>
      </c>
      <c r="F146">
        <v>2E-3</v>
      </c>
      <c r="G146">
        <v>0</v>
      </c>
      <c r="H146">
        <v>1</v>
      </c>
      <c r="I146">
        <v>729</v>
      </c>
      <c r="J146">
        <v>1.2749999999999999</v>
      </c>
    </row>
    <row r="147" spans="1:10" x14ac:dyDescent="0.3">
      <c r="A147" t="s">
        <v>19</v>
      </c>
      <c r="B147" t="s">
        <v>240</v>
      </c>
      <c r="C147">
        <v>4.4999999999999998E-2</v>
      </c>
      <c r="D147" t="s">
        <v>51</v>
      </c>
      <c r="E147">
        <v>2E-3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x14ac:dyDescent="0.3">
      <c r="A148">
        <v>128</v>
      </c>
      <c r="B148" t="s">
        <v>217</v>
      </c>
      <c r="C148">
        <v>4.3999999999999997E-2</v>
      </c>
      <c r="D148" t="s">
        <v>51</v>
      </c>
      <c r="E148">
        <v>2E-3</v>
      </c>
      <c r="F148">
        <v>1E-3</v>
      </c>
      <c r="G148">
        <v>0</v>
      </c>
      <c r="H148">
        <v>16</v>
      </c>
      <c r="I148">
        <v>2187</v>
      </c>
      <c r="J148">
        <v>3.0720000000000001</v>
      </c>
    </row>
    <row r="149" spans="1:10" x14ac:dyDescent="0.3">
      <c r="A149" t="s">
        <v>19</v>
      </c>
      <c r="B149" t="s">
        <v>241</v>
      </c>
      <c r="C149">
        <v>4.2999999999999997E-2</v>
      </c>
      <c r="D149" t="s">
        <v>51</v>
      </c>
      <c r="E149">
        <v>1E-3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x14ac:dyDescent="0.3">
      <c r="A150">
        <v>129</v>
      </c>
      <c r="B150" t="s">
        <v>218</v>
      </c>
      <c r="C150">
        <v>4.3999999999999997E-2</v>
      </c>
      <c r="D150" t="s">
        <v>51</v>
      </c>
      <c r="E150">
        <v>2E-3</v>
      </c>
      <c r="F150">
        <v>2E-3</v>
      </c>
      <c r="G150">
        <v>0</v>
      </c>
      <c r="H150">
        <v>15</v>
      </c>
      <c r="I150">
        <v>6561</v>
      </c>
      <c r="J150">
        <v>9.859</v>
      </c>
    </row>
    <row r="151" spans="1:10" x14ac:dyDescent="0.3">
      <c r="A151" t="s">
        <v>19</v>
      </c>
      <c r="B151" t="s">
        <v>242</v>
      </c>
      <c r="C151">
        <v>4.2999999999999997E-2</v>
      </c>
      <c r="D151" t="s">
        <v>51</v>
      </c>
      <c r="E151">
        <v>1E-3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x14ac:dyDescent="0.3">
      <c r="A152">
        <v>13</v>
      </c>
      <c r="B152" t="s">
        <v>102</v>
      </c>
      <c r="C152">
        <v>2.1419999999999999</v>
      </c>
      <c r="E152">
        <v>2.2599999999999998</v>
      </c>
      <c r="F152">
        <v>1.8009999999999999</v>
      </c>
      <c r="G152">
        <v>0.64900000000000002</v>
      </c>
      <c r="H152">
        <v>36</v>
      </c>
      <c r="I152">
        <v>1</v>
      </c>
      <c r="J152">
        <v>1.8009999999999999</v>
      </c>
    </row>
    <row r="153" spans="1:10" x14ac:dyDescent="0.3">
      <c r="A153" t="s">
        <v>19</v>
      </c>
      <c r="B153" t="s">
        <v>126</v>
      </c>
      <c r="C153">
        <v>1.7430000000000001</v>
      </c>
      <c r="E153">
        <v>1.343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x14ac:dyDescent="0.3">
      <c r="A154">
        <v>130</v>
      </c>
      <c r="B154" t="s">
        <v>219</v>
      </c>
      <c r="C154">
        <v>4.2999999999999997E-2</v>
      </c>
      <c r="D154" t="s">
        <v>51</v>
      </c>
      <c r="E154">
        <v>1E-3</v>
      </c>
      <c r="F154">
        <v>1E-3</v>
      </c>
      <c r="G154">
        <v>0</v>
      </c>
      <c r="H154">
        <v>10.6</v>
      </c>
      <c r="I154">
        <v>19683</v>
      </c>
      <c r="J154">
        <v>25.481000000000002</v>
      </c>
    </row>
    <row r="155" spans="1:10" x14ac:dyDescent="0.3">
      <c r="A155" t="s">
        <v>19</v>
      </c>
      <c r="B155" t="s">
        <v>243</v>
      </c>
      <c r="C155">
        <v>4.2999999999999997E-2</v>
      </c>
      <c r="D155" t="s">
        <v>51</v>
      </c>
      <c r="E155">
        <v>1E-3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x14ac:dyDescent="0.3">
      <c r="A156">
        <v>131</v>
      </c>
      <c r="B156" t="s">
        <v>220</v>
      </c>
      <c r="C156">
        <v>5.6000000000000001E-2</v>
      </c>
      <c r="E156">
        <v>5.0000000000000001E-3</v>
      </c>
      <c r="F156">
        <v>3.0000000000000001E-3</v>
      </c>
      <c r="G156">
        <v>2E-3</v>
      </c>
      <c r="H156">
        <v>53.6</v>
      </c>
      <c r="I156">
        <v>59049</v>
      </c>
      <c r="J156">
        <v>203.52099999999999</v>
      </c>
    </row>
    <row r="157" spans="1:10" x14ac:dyDescent="0.3">
      <c r="A157" t="s">
        <v>19</v>
      </c>
      <c r="B157" t="s">
        <v>244</v>
      </c>
      <c r="C157">
        <v>4.5999999999999999E-2</v>
      </c>
      <c r="D157" t="s">
        <v>51</v>
      </c>
      <c r="E157">
        <v>2E-3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x14ac:dyDescent="0.3">
      <c r="A158">
        <v>132</v>
      </c>
      <c r="B158" t="s">
        <v>221</v>
      </c>
      <c r="C158">
        <v>4.2999999999999997E-2</v>
      </c>
      <c r="D158" t="s">
        <v>51</v>
      </c>
      <c r="E158">
        <v>1E-3</v>
      </c>
      <c r="F158">
        <v>1E-3</v>
      </c>
      <c r="G158">
        <v>0</v>
      </c>
      <c r="H158">
        <v>17.399999999999999</v>
      </c>
      <c r="I158">
        <v>177147</v>
      </c>
      <c r="J158">
        <v>227.27600000000001</v>
      </c>
    </row>
    <row r="159" spans="1:10" x14ac:dyDescent="0.3">
      <c r="A159" t="s">
        <v>19</v>
      </c>
      <c r="B159" t="s">
        <v>245</v>
      </c>
      <c r="C159">
        <v>4.2000000000000003E-2</v>
      </c>
      <c r="D159" t="s">
        <v>51</v>
      </c>
      <c r="E159">
        <v>1E-3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x14ac:dyDescent="0.3">
      <c r="A160">
        <v>133</v>
      </c>
      <c r="B160" t="s">
        <v>258</v>
      </c>
      <c r="C160">
        <v>2.468</v>
      </c>
      <c r="E160">
        <v>3.6280000000000001</v>
      </c>
      <c r="F160">
        <v>3.0059999999999998</v>
      </c>
      <c r="G160">
        <v>0.88100000000000001</v>
      </c>
      <c r="H160">
        <v>29.3</v>
      </c>
      <c r="I160">
        <v>1</v>
      </c>
      <c r="J160">
        <v>3.0059999999999998</v>
      </c>
    </row>
    <row r="161" spans="1:10" x14ac:dyDescent="0.3">
      <c r="A161" t="s">
        <v>19</v>
      </c>
      <c r="B161" t="s">
        <v>282</v>
      </c>
      <c r="C161">
        <v>2.181</v>
      </c>
      <c r="E161">
        <v>2.383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x14ac:dyDescent="0.3">
      <c r="A162">
        <v>134</v>
      </c>
      <c r="B162" t="s">
        <v>259</v>
      </c>
      <c r="C162">
        <v>0.878</v>
      </c>
      <c r="E162">
        <v>0.39800000000000002</v>
      </c>
      <c r="F162">
        <v>0.48399999999999999</v>
      </c>
      <c r="G162">
        <v>0.121</v>
      </c>
      <c r="H162">
        <v>25</v>
      </c>
      <c r="I162">
        <v>3</v>
      </c>
      <c r="J162">
        <v>1.4510000000000001</v>
      </c>
    </row>
    <row r="163" spans="1:10" x14ac:dyDescent="0.3">
      <c r="A163" t="s">
        <v>19</v>
      </c>
      <c r="B163" t="s">
        <v>283</v>
      </c>
      <c r="C163">
        <v>1.103</v>
      </c>
      <c r="E163">
        <v>0.56899999999999995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x14ac:dyDescent="0.3">
      <c r="A164">
        <v>135</v>
      </c>
      <c r="B164" t="s">
        <v>260</v>
      </c>
      <c r="C164">
        <v>0.20200000000000001</v>
      </c>
      <c r="E164">
        <v>5.1999999999999998E-2</v>
      </c>
      <c r="F164">
        <v>4.8000000000000001E-2</v>
      </c>
      <c r="G164">
        <v>6.0000000000000001E-3</v>
      </c>
      <c r="H164">
        <v>11.6</v>
      </c>
      <c r="I164">
        <v>9</v>
      </c>
      <c r="J164">
        <v>0.434</v>
      </c>
    </row>
    <row r="165" spans="1:10" x14ac:dyDescent="0.3">
      <c r="A165" t="s">
        <v>19</v>
      </c>
      <c r="B165" t="s">
        <v>284</v>
      </c>
      <c r="C165">
        <v>0.17899999999999999</v>
      </c>
      <c r="E165">
        <v>4.3999999999999997E-2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x14ac:dyDescent="0.3">
      <c r="A166">
        <v>136</v>
      </c>
      <c r="B166" t="s">
        <v>261</v>
      </c>
      <c r="C166">
        <v>7.1999999999999995E-2</v>
      </c>
      <c r="E166">
        <v>8.9999999999999993E-3</v>
      </c>
      <c r="F166">
        <v>0.01</v>
      </c>
      <c r="G166">
        <v>1E-3</v>
      </c>
      <c r="H166">
        <v>10.5</v>
      </c>
      <c r="I166">
        <v>27</v>
      </c>
      <c r="J166">
        <v>0.27100000000000002</v>
      </c>
    </row>
    <row r="167" spans="1:10" x14ac:dyDescent="0.3">
      <c r="A167" t="s">
        <v>19</v>
      </c>
      <c r="B167" t="s">
        <v>285</v>
      </c>
      <c r="C167">
        <v>7.6999999999999999E-2</v>
      </c>
      <c r="E167">
        <v>1.0999999999999999E-2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x14ac:dyDescent="0.3">
      <c r="A168">
        <v>137</v>
      </c>
      <c r="B168" t="s">
        <v>262</v>
      </c>
      <c r="C168">
        <v>5.3999999999999999E-2</v>
      </c>
      <c r="E168">
        <v>4.0000000000000001E-3</v>
      </c>
      <c r="F168">
        <v>4.0000000000000001E-3</v>
      </c>
      <c r="G168">
        <v>0</v>
      </c>
      <c r="H168">
        <v>11.6</v>
      </c>
      <c r="I168">
        <v>81</v>
      </c>
      <c r="J168">
        <v>0.30299999999999999</v>
      </c>
    </row>
    <row r="169" spans="1:10" x14ac:dyDescent="0.3">
      <c r="A169" t="s">
        <v>19</v>
      </c>
      <c r="B169" t="s">
        <v>286</v>
      </c>
      <c r="C169">
        <v>5.0999999999999997E-2</v>
      </c>
      <c r="E169">
        <v>3.0000000000000001E-3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x14ac:dyDescent="0.3">
      <c r="A170">
        <v>138</v>
      </c>
      <c r="B170" t="s">
        <v>263</v>
      </c>
      <c r="C170">
        <v>6.5000000000000002E-2</v>
      </c>
      <c r="E170">
        <v>7.0000000000000001E-3</v>
      </c>
      <c r="F170">
        <v>5.0000000000000001E-3</v>
      </c>
      <c r="G170">
        <v>4.0000000000000001E-3</v>
      </c>
      <c r="H170">
        <v>82.5</v>
      </c>
      <c r="I170">
        <v>243</v>
      </c>
      <c r="J170">
        <v>1.101</v>
      </c>
    </row>
    <row r="171" spans="1:10" x14ac:dyDescent="0.3">
      <c r="A171" t="s">
        <v>19</v>
      </c>
      <c r="B171" t="s">
        <v>287</v>
      </c>
      <c r="C171">
        <v>4.4999999999999998E-2</v>
      </c>
      <c r="D171" t="s">
        <v>51</v>
      </c>
      <c r="E171">
        <v>2E-3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x14ac:dyDescent="0.3">
      <c r="A172">
        <v>139</v>
      </c>
      <c r="B172" t="s">
        <v>264</v>
      </c>
      <c r="C172">
        <v>4.3999999999999997E-2</v>
      </c>
      <c r="D172" t="s">
        <v>51</v>
      </c>
      <c r="E172">
        <v>2E-3</v>
      </c>
      <c r="F172">
        <v>2E-3</v>
      </c>
      <c r="G172">
        <v>0</v>
      </c>
      <c r="H172">
        <v>21.7</v>
      </c>
      <c r="I172">
        <v>729</v>
      </c>
      <c r="J172">
        <v>1.3680000000000001</v>
      </c>
    </row>
    <row r="173" spans="1:10" x14ac:dyDescent="0.3">
      <c r="A173" t="s">
        <v>19</v>
      </c>
      <c r="B173" t="s">
        <v>288</v>
      </c>
      <c r="C173">
        <v>4.5999999999999999E-2</v>
      </c>
      <c r="D173" t="s">
        <v>51</v>
      </c>
      <c r="E173">
        <v>2E-3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x14ac:dyDescent="0.3">
      <c r="A174">
        <v>14</v>
      </c>
      <c r="B174" t="s">
        <v>103</v>
      </c>
      <c r="C174">
        <v>0.70499999999999996</v>
      </c>
      <c r="E174">
        <v>0.28899999999999998</v>
      </c>
      <c r="F174">
        <v>0.23300000000000001</v>
      </c>
      <c r="G174">
        <v>7.9000000000000001E-2</v>
      </c>
      <c r="H174">
        <v>33.9</v>
      </c>
      <c r="I174">
        <v>3</v>
      </c>
      <c r="J174">
        <v>0.69899999999999995</v>
      </c>
    </row>
    <row r="175" spans="1:10" x14ac:dyDescent="0.3">
      <c r="A175" t="s">
        <v>19</v>
      </c>
      <c r="B175" t="s">
        <v>127</v>
      </c>
      <c r="C175">
        <v>0.496</v>
      </c>
      <c r="E175">
        <v>0.17699999999999999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x14ac:dyDescent="0.3">
      <c r="A176">
        <v>140</v>
      </c>
      <c r="B176" t="s">
        <v>265</v>
      </c>
      <c r="C176">
        <v>4.7E-2</v>
      </c>
      <c r="D176" t="s">
        <v>51</v>
      </c>
      <c r="E176">
        <v>2E-3</v>
      </c>
      <c r="F176">
        <v>2E-3</v>
      </c>
      <c r="G176">
        <v>0</v>
      </c>
      <c r="H176">
        <v>4.9000000000000004</v>
      </c>
      <c r="I176">
        <v>2187</v>
      </c>
      <c r="J176">
        <v>4.79</v>
      </c>
    </row>
    <row r="177" spans="1:10" x14ac:dyDescent="0.3">
      <c r="A177" t="s">
        <v>19</v>
      </c>
      <c r="B177" t="s">
        <v>289</v>
      </c>
      <c r="C177">
        <v>4.5999999999999999E-2</v>
      </c>
      <c r="D177" t="s">
        <v>51</v>
      </c>
      <c r="E177">
        <v>2E-3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x14ac:dyDescent="0.3">
      <c r="A178">
        <v>141</v>
      </c>
      <c r="B178" t="s">
        <v>266</v>
      </c>
      <c r="C178">
        <v>5.1999999999999998E-2</v>
      </c>
      <c r="E178">
        <v>4.0000000000000001E-3</v>
      </c>
      <c r="F178">
        <v>3.0000000000000001E-3</v>
      </c>
      <c r="G178">
        <v>1E-3</v>
      </c>
      <c r="H178">
        <v>47.9</v>
      </c>
      <c r="I178">
        <v>6561</v>
      </c>
      <c r="J178">
        <v>17.233000000000001</v>
      </c>
    </row>
    <row r="179" spans="1:10" x14ac:dyDescent="0.3">
      <c r="A179" t="s">
        <v>19</v>
      </c>
      <c r="B179" t="s">
        <v>290</v>
      </c>
      <c r="C179">
        <v>4.4999999999999998E-2</v>
      </c>
      <c r="D179" t="s">
        <v>51</v>
      </c>
      <c r="E179">
        <v>2E-3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x14ac:dyDescent="0.3">
      <c r="A180">
        <v>142</v>
      </c>
      <c r="B180" t="s">
        <v>267</v>
      </c>
      <c r="C180">
        <v>4.4999999999999998E-2</v>
      </c>
      <c r="D180" t="s">
        <v>51</v>
      </c>
      <c r="E180">
        <v>2E-3</v>
      </c>
      <c r="F180">
        <v>2E-3</v>
      </c>
      <c r="G180">
        <v>0</v>
      </c>
      <c r="H180">
        <v>17.100000000000001</v>
      </c>
      <c r="I180">
        <v>19683</v>
      </c>
      <c r="J180">
        <v>30.065999999999999</v>
      </c>
    </row>
    <row r="181" spans="1:10" x14ac:dyDescent="0.3">
      <c r="A181" t="s">
        <v>19</v>
      </c>
      <c r="B181" t="s">
        <v>291</v>
      </c>
      <c r="C181">
        <v>4.2999999999999997E-2</v>
      </c>
      <c r="D181" t="s">
        <v>51</v>
      </c>
      <c r="E181">
        <v>1E-3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x14ac:dyDescent="0.3">
      <c r="A182">
        <v>143</v>
      </c>
      <c r="B182" t="s">
        <v>268</v>
      </c>
      <c r="C182">
        <v>4.4999999999999998E-2</v>
      </c>
      <c r="D182" t="s">
        <v>51</v>
      </c>
      <c r="E182">
        <v>2E-3</v>
      </c>
      <c r="F182">
        <v>2E-3</v>
      </c>
      <c r="G182">
        <v>0</v>
      </c>
      <c r="H182">
        <v>8.4</v>
      </c>
      <c r="I182">
        <v>59049</v>
      </c>
      <c r="J182">
        <v>112.184</v>
      </c>
    </row>
    <row r="183" spans="1:10" x14ac:dyDescent="0.3">
      <c r="A183" t="s">
        <v>19</v>
      </c>
      <c r="B183" t="s">
        <v>292</v>
      </c>
      <c r="C183">
        <v>4.5999999999999999E-2</v>
      </c>
      <c r="D183" t="s">
        <v>51</v>
      </c>
      <c r="E183">
        <v>2E-3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x14ac:dyDescent="0.3">
      <c r="A184">
        <v>144</v>
      </c>
      <c r="B184" t="s">
        <v>269</v>
      </c>
      <c r="C184">
        <v>4.7E-2</v>
      </c>
      <c r="D184" t="s">
        <v>51</v>
      </c>
      <c r="E184">
        <v>2E-3</v>
      </c>
      <c r="F184">
        <v>2E-3</v>
      </c>
      <c r="G184">
        <v>0</v>
      </c>
      <c r="H184">
        <v>1.6</v>
      </c>
      <c r="I184">
        <v>177147</v>
      </c>
      <c r="J184">
        <v>396.97500000000002</v>
      </c>
    </row>
    <row r="185" spans="1:10" x14ac:dyDescent="0.3">
      <c r="A185" t="s">
        <v>19</v>
      </c>
      <c r="B185" t="s">
        <v>293</v>
      </c>
      <c r="C185">
        <v>4.7E-2</v>
      </c>
      <c r="D185" t="s">
        <v>51</v>
      </c>
      <c r="E185">
        <v>2E-3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x14ac:dyDescent="0.3">
      <c r="A186">
        <v>145</v>
      </c>
      <c r="B186" t="s">
        <v>306</v>
      </c>
      <c r="C186">
        <v>3.411</v>
      </c>
      <c r="D186" t="s">
        <v>51</v>
      </c>
      <c r="E186" t="s">
        <v>17</v>
      </c>
      <c r="F186">
        <v>48.957000000000001</v>
      </c>
      <c r="G186">
        <v>0</v>
      </c>
      <c r="H186">
        <v>0</v>
      </c>
      <c r="I186">
        <v>1</v>
      </c>
      <c r="J186">
        <v>48.957000000000001</v>
      </c>
    </row>
    <row r="187" spans="1:10" x14ac:dyDescent="0.3">
      <c r="A187" t="s">
        <v>19</v>
      </c>
      <c r="B187" t="s">
        <v>330</v>
      </c>
      <c r="C187">
        <v>3.2890000000000001</v>
      </c>
      <c r="E187">
        <v>48.957000000000001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x14ac:dyDescent="0.3">
      <c r="A188">
        <v>146</v>
      </c>
      <c r="B188" t="s">
        <v>307</v>
      </c>
      <c r="C188">
        <v>3.2530000000000001</v>
      </c>
      <c r="E188">
        <v>35.442</v>
      </c>
      <c r="F188">
        <v>35.442</v>
      </c>
      <c r="G188">
        <v>0</v>
      </c>
      <c r="H188">
        <v>0</v>
      </c>
      <c r="I188">
        <v>3</v>
      </c>
      <c r="J188">
        <v>106.327</v>
      </c>
    </row>
    <row r="189" spans="1:10" x14ac:dyDescent="0.3">
      <c r="A189" t="s">
        <v>19</v>
      </c>
      <c r="B189" t="s">
        <v>331</v>
      </c>
      <c r="C189">
        <v>3.3969999999999998</v>
      </c>
      <c r="D189" t="s">
        <v>51</v>
      </c>
      <c r="E189" t="s">
        <v>17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x14ac:dyDescent="0.3">
      <c r="A190">
        <v>147</v>
      </c>
      <c r="B190" t="s">
        <v>308</v>
      </c>
      <c r="C190">
        <v>3.49</v>
      </c>
      <c r="D190" t="s">
        <v>51</v>
      </c>
      <c r="E190" t="s">
        <v>17</v>
      </c>
      <c r="F190" t="s">
        <v>17</v>
      </c>
      <c r="G190" t="s">
        <v>17</v>
      </c>
      <c r="H190" t="s">
        <v>17</v>
      </c>
      <c r="I190">
        <v>9</v>
      </c>
      <c r="J190" t="s">
        <v>17</v>
      </c>
    </row>
    <row r="191" spans="1:10" x14ac:dyDescent="0.3">
      <c r="A191" t="s">
        <v>19</v>
      </c>
      <c r="B191" t="s">
        <v>332</v>
      </c>
      <c r="C191">
        <v>3.5</v>
      </c>
      <c r="D191" t="s">
        <v>51</v>
      </c>
      <c r="E191" t="s">
        <v>17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x14ac:dyDescent="0.3">
      <c r="A192">
        <v>148</v>
      </c>
      <c r="B192" t="s">
        <v>309</v>
      </c>
      <c r="C192">
        <v>3.2280000000000002</v>
      </c>
      <c r="E192">
        <v>29.518000000000001</v>
      </c>
      <c r="F192">
        <v>22.393999999999998</v>
      </c>
      <c r="G192">
        <v>10.074999999999999</v>
      </c>
      <c r="H192">
        <v>45</v>
      </c>
      <c r="I192">
        <v>27</v>
      </c>
      <c r="J192">
        <v>604.65</v>
      </c>
    </row>
    <row r="193" spans="1:10" x14ac:dyDescent="0.3">
      <c r="A193" t="s">
        <v>19</v>
      </c>
      <c r="B193" t="s">
        <v>333</v>
      </c>
      <c r="C193">
        <v>3.0960000000000001</v>
      </c>
      <c r="E193">
        <v>15.271000000000001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x14ac:dyDescent="0.3">
      <c r="A194">
        <v>149</v>
      </c>
      <c r="B194" t="s">
        <v>310</v>
      </c>
      <c r="C194">
        <v>1.833</v>
      </c>
      <c r="E194">
        <v>1.5069999999999999</v>
      </c>
      <c r="F194">
        <v>1.6</v>
      </c>
      <c r="G194">
        <v>0.13200000000000001</v>
      </c>
      <c r="H194">
        <v>8.3000000000000007</v>
      </c>
      <c r="I194">
        <v>81</v>
      </c>
      <c r="J194">
        <v>129.607</v>
      </c>
    </row>
    <row r="195" spans="1:10" x14ac:dyDescent="0.3">
      <c r="A195" t="s">
        <v>19</v>
      </c>
      <c r="B195" t="s">
        <v>334</v>
      </c>
      <c r="C195">
        <v>1.9239999999999999</v>
      </c>
      <c r="E195">
        <v>1.694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x14ac:dyDescent="0.3">
      <c r="A196">
        <v>15</v>
      </c>
      <c r="B196" t="s">
        <v>104</v>
      </c>
      <c r="C196">
        <v>0.192</v>
      </c>
      <c r="E196">
        <v>4.9000000000000002E-2</v>
      </c>
      <c r="F196">
        <v>4.3999999999999997E-2</v>
      </c>
      <c r="G196">
        <v>7.0000000000000001E-3</v>
      </c>
      <c r="H196">
        <v>16.899999999999999</v>
      </c>
      <c r="I196">
        <v>9</v>
      </c>
      <c r="J196">
        <v>0.39200000000000002</v>
      </c>
    </row>
    <row r="197" spans="1:10" x14ac:dyDescent="0.3">
      <c r="A197" t="s">
        <v>19</v>
      </c>
      <c r="B197" t="s">
        <v>128</v>
      </c>
      <c r="C197">
        <v>0.16300000000000001</v>
      </c>
      <c r="E197">
        <v>3.7999999999999999E-2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x14ac:dyDescent="0.3">
      <c r="A198">
        <v>150</v>
      </c>
      <c r="B198" t="s">
        <v>311</v>
      </c>
      <c r="C198">
        <v>0.63100000000000001</v>
      </c>
      <c r="E198">
        <v>0.247</v>
      </c>
      <c r="F198">
        <v>0.218</v>
      </c>
      <c r="G198">
        <v>0.04</v>
      </c>
      <c r="H198">
        <v>18.399999999999999</v>
      </c>
      <c r="I198">
        <v>243</v>
      </c>
      <c r="J198">
        <v>53.070999999999998</v>
      </c>
    </row>
    <row r="199" spans="1:10" x14ac:dyDescent="0.3">
      <c r="A199" t="s">
        <v>19</v>
      </c>
      <c r="B199" t="s">
        <v>335</v>
      </c>
      <c r="C199">
        <v>0.52200000000000002</v>
      </c>
      <c r="E199">
        <v>0.19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x14ac:dyDescent="0.3">
      <c r="A200">
        <v>151</v>
      </c>
      <c r="B200" t="s">
        <v>312</v>
      </c>
      <c r="C200">
        <v>0.16</v>
      </c>
      <c r="E200">
        <v>3.7999999999999999E-2</v>
      </c>
      <c r="F200">
        <v>3.5000000000000003E-2</v>
      </c>
      <c r="G200">
        <v>4.0000000000000001E-3</v>
      </c>
      <c r="H200">
        <v>10.3</v>
      </c>
      <c r="I200">
        <v>729</v>
      </c>
      <c r="J200">
        <v>25.529</v>
      </c>
    </row>
    <row r="201" spans="1:10" x14ac:dyDescent="0.3">
      <c r="A201" t="s">
        <v>19</v>
      </c>
      <c r="B201" t="s">
        <v>336</v>
      </c>
      <c r="C201">
        <v>0.14499999999999999</v>
      </c>
      <c r="E201">
        <v>3.2000000000000001E-2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x14ac:dyDescent="0.3">
      <c r="A202">
        <v>152</v>
      </c>
      <c r="B202" t="s">
        <v>313</v>
      </c>
      <c r="C202">
        <v>6.8000000000000005E-2</v>
      </c>
      <c r="E202">
        <v>8.0000000000000002E-3</v>
      </c>
      <c r="F202">
        <v>1.2999999999999999E-2</v>
      </c>
      <c r="G202">
        <v>6.0000000000000001E-3</v>
      </c>
      <c r="H202">
        <v>49.2</v>
      </c>
      <c r="I202">
        <v>2187</v>
      </c>
      <c r="J202">
        <v>27.425000000000001</v>
      </c>
    </row>
    <row r="203" spans="1:10" x14ac:dyDescent="0.3">
      <c r="A203" t="s">
        <v>19</v>
      </c>
      <c r="B203" t="s">
        <v>337</v>
      </c>
      <c r="C203">
        <v>9.8000000000000004E-2</v>
      </c>
      <c r="E203">
        <v>1.7000000000000001E-2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x14ac:dyDescent="0.3">
      <c r="A204">
        <v>153</v>
      </c>
      <c r="B204" t="s">
        <v>314</v>
      </c>
      <c r="C204">
        <v>4.7E-2</v>
      </c>
      <c r="E204">
        <v>2E-3</v>
      </c>
      <c r="F204">
        <v>2E-3</v>
      </c>
      <c r="G204">
        <v>0</v>
      </c>
      <c r="H204">
        <v>3.1</v>
      </c>
      <c r="I204">
        <v>6561</v>
      </c>
      <c r="J204">
        <v>15.372999999999999</v>
      </c>
    </row>
    <row r="205" spans="1:10" x14ac:dyDescent="0.3">
      <c r="A205" t="s">
        <v>19</v>
      </c>
      <c r="B205" t="s">
        <v>338</v>
      </c>
      <c r="C205">
        <v>4.7E-2</v>
      </c>
      <c r="D205" t="s">
        <v>51</v>
      </c>
      <c r="E205">
        <v>2E-3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x14ac:dyDescent="0.3">
      <c r="A206">
        <v>154</v>
      </c>
      <c r="B206" t="s">
        <v>315</v>
      </c>
      <c r="C206">
        <v>4.3999999999999997E-2</v>
      </c>
      <c r="D206" t="s">
        <v>51</v>
      </c>
      <c r="E206">
        <v>2E-3</v>
      </c>
      <c r="F206">
        <v>4.0000000000000001E-3</v>
      </c>
      <c r="G206">
        <v>3.0000000000000001E-3</v>
      </c>
      <c r="H206">
        <v>85.2</v>
      </c>
      <c r="I206">
        <v>19683</v>
      </c>
      <c r="J206">
        <v>79.835999999999999</v>
      </c>
    </row>
    <row r="207" spans="1:10" x14ac:dyDescent="0.3">
      <c r="A207" t="s">
        <v>19</v>
      </c>
      <c r="B207" t="s">
        <v>339</v>
      </c>
      <c r="C207">
        <v>6.3E-2</v>
      </c>
      <c r="E207">
        <v>6.0000000000000001E-3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x14ac:dyDescent="0.3">
      <c r="A208">
        <v>155</v>
      </c>
      <c r="B208" t="s">
        <v>316</v>
      </c>
      <c r="C208">
        <v>5.1999999999999998E-2</v>
      </c>
      <c r="E208">
        <v>4.0000000000000001E-3</v>
      </c>
      <c r="F208">
        <v>4.0000000000000001E-3</v>
      </c>
      <c r="G208">
        <v>1E-3</v>
      </c>
      <c r="H208">
        <v>26.2</v>
      </c>
      <c r="I208">
        <v>59049</v>
      </c>
      <c r="J208">
        <v>258.678</v>
      </c>
    </row>
    <row r="209" spans="1:10" x14ac:dyDescent="0.3">
      <c r="A209" t="s">
        <v>19</v>
      </c>
      <c r="B209" t="s">
        <v>340</v>
      </c>
      <c r="C209">
        <v>5.8000000000000003E-2</v>
      </c>
      <c r="E209">
        <v>5.0000000000000001E-3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x14ac:dyDescent="0.3">
      <c r="A210">
        <v>156</v>
      </c>
      <c r="B210" t="s">
        <v>317</v>
      </c>
      <c r="C210">
        <v>4.2000000000000003E-2</v>
      </c>
      <c r="D210" t="s">
        <v>51</v>
      </c>
      <c r="E210">
        <v>1E-3</v>
      </c>
      <c r="F210">
        <v>2E-3</v>
      </c>
      <c r="G210">
        <v>1E-3</v>
      </c>
      <c r="H210">
        <v>58.4</v>
      </c>
      <c r="I210">
        <v>177147</v>
      </c>
      <c r="J210">
        <v>332.41399999999999</v>
      </c>
    </row>
    <row r="211" spans="1:10" x14ac:dyDescent="0.3">
      <c r="A211" t="s">
        <v>19</v>
      </c>
      <c r="B211" t="s">
        <v>341</v>
      </c>
      <c r="C211">
        <v>4.8000000000000001E-2</v>
      </c>
      <c r="E211">
        <v>3.0000000000000001E-3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x14ac:dyDescent="0.3">
      <c r="A212">
        <v>157</v>
      </c>
      <c r="B212" t="s">
        <v>354</v>
      </c>
      <c r="C212">
        <v>3.468</v>
      </c>
      <c r="D212" t="s">
        <v>51</v>
      </c>
      <c r="E212" t="s">
        <v>17</v>
      </c>
      <c r="F212" t="s">
        <v>17</v>
      </c>
      <c r="G212" t="s">
        <v>17</v>
      </c>
      <c r="H212" t="s">
        <v>17</v>
      </c>
      <c r="I212">
        <v>1</v>
      </c>
      <c r="J212" t="s">
        <v>17</v>
      </c>
    </row>
    <row r="213" spans="1:10" x14ac:dyDescent="0.3">
      <c r="A213" t="s">
        <v>19</v>
      </c>
      <c r="B213" t="s">
        <v>378</v>
      </c>
      <c r="C213">
        <v>3.4260000000000002</v>
      </c>
      <c r="D213" t="s">
        <v>51</v>
      </c>
      <c r="E213" t="s">
        <v>17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x14ac:dyDescent="0.3">
      <c r="A214">
        <v>158</v>
      </c>
      <c r="B214" t="s">
        <v>355</v>
      </c>
      <c r="C214">
        <v>3.3929999999999998</v>
      </c>
      <c r="D214" t="s">
        <v>51</v>
      </c>
      <c r="E214" t="s">
        <v>17</v>
      </c>
      <c r="F214">
        <v>25.718</v>
      </c>
      <c r="G214">
        <v>0</v>
      </c>
      <c r="H214">
        <v>0</v>
      </c>
      <c r="I214">
        <v>3</v>
      </c>
      <c r="J214">
        <v>77.153999999999996</v>
      </c>
    </row>
    <row r="215" spans="1:10" x14ac:dyDescent="0.3">
      <c r="A215" t="s">
        <v>19</v>
      </c>
      <c r="B215" t="s">
        <v>379</v>
      </c>
      <c r="C215">
        <v>3.206</v>
      </c>
      <c r="E215">
        <v>25.718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x14ac:dyDescent="0.3">
      <c r="A216">
        <v>159</v>
      </c>
      <c r="B216" t="s">
        <v>356</v>
      </c>
      <c r="C216">
        <v>3.2440000000000002</v>
      </c>
      <c r="E216">
        <v>32.902999999999999</v>
      </c>
      <c r="F216">
        <v>30.024999999999999</v>
      </c>
      <c r="G216">
        <v>4.07</v>
      </c>
      <c r="H216">
        <v>13.6</v>
      </c>
      <c r="I216">
        <v>9</v>
      </c>
      <c r="J216">
        <v>270.221</v>
      </c>
    </row>
    <row r="217" spans="1:10" x14ac:dyDescent="0.3">
      <c r="A217" t="s">
        <v>19</v>
      </c>
      <c r="B217" t="s">
        <v>380</v>
      </c>
      <c r="C217">
        <v>3.2149999999999999</v>
      </c>
      <c r="E217">
        <v>27.146000000000001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x14ac:dyDescent="0.3">
      <c r="A218">
        <v>16</v>
      </c>
      <c r="B218" t="s">
        <v>105</v>
      </c>
      <c r="C218">
        <v>7.0000000000000007E-2</v>
      </c>
      <c r="E218">
        <v>8.9999999999999993E-3</v>
      </c>
      <c r="F218">
        <v>8.9999999999999993E-3</v>
      </c>
      <c r="G218">
        <v>1E-3</v>
      </c>
      <c r="H218">
        <v>7.9</v>
      </c>
      <c r="I218">
        <v>27</v>
      </c>
      <c r="J218">
        <v>0.245</v>
      </c>
    </row>
    <row r="219" spans="1:10" x14ac:dyDescent="0.3">
      <c r="A219" t="s">
        <v>19</v>
      </c>
      <c r="B219" t="s">
        <v>129</v>
      </c>
      <c r="C219">
        <v>7.2999999999999995E-2</v>
      </c>
      <c r="E219">
        <v>0.01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x14ac:dyDescent="0.3">
      <c r="A220">
        <v>160</v>
      </c>
      <c r="B220" t="s">
        <v>357</v>
      </c>
      <c r="C220">
        <v>2.133</v>
      </c>
      <c r="E220">
        <v>2.2309999999999999</v>
      </c>
      <c r="F220">
        <v>2.6579999999999999</v>
      </c>
      <c r="G220">
        <v>0.60399999999999998</v>
      </c>
      <c r="H220">
        <v>22.7</v>
      </c>
      <c r="I220">
        <v>27</v>
      </c>
      <c r="J220">
        <v>71.769000000000005</v>
      </c>
    </row>
    <row r="221" spans="1:10" x14ac:dyDescent="0.3">
      <c r="A221" t="s">
        <v>19</v>
      </c>
      <c r="B221" t="s">
        <v>381</v>
      </c>
      <c r="C221">
        <v>2.3620000000000001</v>
      </c>
      <c r="E221">
        <v>3.085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x14ac:dyDescent="0.3">
      <c r="A222">
        <v>161</v>
      </c>
      <c r="B222" t="s">
        <v>358</v>
      </c>
      <c r="C222">
        <v>0.69399999999999995</v>
      </c>
      <c r="E222">
        <v>0.28199999999999997</v>
      </c>
      <c r="F222">
        <v>0.32700000000000001</v>
      </c>
      <c r="G222">
        <v>6.4000000000000001E-2</v>
      </c>
      <c r="H222">
        <v>19.600000000000001</v>
      </c>
      <c r="I222">
        <v>81</v>
      </c>
      <c r="J222">
        <v>26.526</v>
      </c>
    </row>
    <row r="223" spans="1:10" x14ac:dyDescent="0.3">
      <c r="A223" t="s">
        <v>19</v>
      </c>
      <c r="B223" t="s">
        <v>382</v>
      </c>
      <c r="C223">
        <v>0.84099999999999997</v>
      </c>
      <c r="E223">
        <v>0.373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x14ac:dyDescent="0.3">
      <c r="A224">
        <v>162</v>
      </c>
      <c r="B224" t="s">
        <v>359</v>
      </c>
      <c r="C224">
        <v>0.20499999999999999</v>
      </c>
      <c r="E224">
        <v>5.2999999999999999E-2</v>
      </c>
      <c r="F224">
        <v>5.2999999999999999E-2</v>
      </c>
      <c r="G224">
        <v>0</v>
      </c>
      <c r="H224">
        <v>0.6</v>
      </c>
      <c r="I224">
        <v>243</v>
      </c>
      <c r="J224">
        <v>12.917</v>
      </c>
    </row>
    <row r="225" spans="1:10" x14ac:dyDescent="0.3">
      <c r="A225" t="s">
        <v>19</v>
      </c>
      <c r="B225" t="s">
        <v>383</v>
      </c>
      <c r="C225">
        <v>0.20399999999999999</v>
      </c>
      <c r="E225">
        <v>5.2999999999999999E-2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x14ac:dyDescent="0.3">
      <c r="A226">
        <v>163</v>
      </c>
      <c r="B226" t="s">
        <v>360</v>
      </c>
      <c r="C226">
        <v>7.5999999999999998E-2</v>
      </c>
      <c r="E226">
        <v>0.01</v>
      </c>
      <c r="F226">
        <v>1.2E-2</v>
      </c>
      <c r="G226">
        <v>2E-3</v>
      </c>
      <c r="H226">
        <v>14.1</v>
      </c>
      <c r="I226">
        <v>729</v>
      </c>
      <c r="J226">
        <v>8.4849999999999994</v>
      </c>
    </row>
    <row r="227" spans="1:10" x14ac:dyDescent="0.3">
      <c r="A227" t="s">
        <v>19</v>
      </c>
      <c r="B227" t="s">
        <v>384</v>
      </c>
      <c r="C227">
        <v>8.4000000000000005E-2</v>
      </c>
      <c r="E227">
        <v>1.2999999999999999E-2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x14ac:dyDescent="0.3">
      <c r="A228">
        <v>164</v>
      </c>
      <c r="B228" t="s">
        <v>361</v>
      </c>
      <c r="C228">
        <v>6.6000000000000003E-2</v>
      </c>
      <c r="E228">
        <v>7.0000000000000001E-3</v>
      </c>
      <c r="F228">
        <v>8.9999999999999993E-3</v>
      </c>
      <c r="G228">
        <v>3.0000000000000001E-3</v>
      </c>
      <c r="H228">
        <v>28.9</v>
      </c>
      <c r="I228">
        <v>2187</v>
      </c>
      <c r="J228">
        <v>20.265999999999998</v>
      </c>
    </row>
    <row r="229" spans="1:10" x14ac:dyDescent="0.3">
      <c r="A229" t="s">
        <v>19</v>
      </c>
      <c r="B229" t="s">
        <v>385</v>
      </c>
      <c r="C229">
        <v>7.9000000000000001E-2</v>
      </c>
      <c r="E229">
        <v>1.0999999999999999E-2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x14ac:dyDescent="0.3">
      <c r="A230">
        <v>165</v>
      </c>
      <c r="B230" t="s">
        <v>362</v>
      </c>
      <c r="C230">
        <v>4.9000000000000002E-2</v>
      </c>
      <c r="E230">
        <v>3.0000000000000001E-3</v>
      </c>
      <c r="F230">
        <v>3.0000000000000001E-3</v>
      </c>
      <c r="G230">
        <v>0</v>
      </c>
      <c r="H230">
        <v>14.8</v>
      </c>
      <c r="I230">
        <v>6561</v>
      </c>
      <c r="J230">
        <v>20.568999999999999</v>
      </c>
    </row>
    <row r="231" spans="1:10" x14ac:dyDescent="0.3">
      <c r="A231" t="s">
        <v>19</v>
      </c>
      <c r="B231" t="s">
        <v>386</v>
      </c>
      <c r="C231">
        <v>5.0999999999999997E-2</v>
      </c>
      <c r="E231">
        <v>3.0000000000000001E-3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x14ac:dyDescent="0.3">
      <c r="A232">
        <v>166</v>
      </c>
      <c r="B232" t="s">
        <v>363</v>
      </c>
      <c r="C232">
        <v>4.9000000000000002E-2</v>
      </c>
      <c r="E232">
        <v>3.0000000000000001E-3</v>
      </c>
      <c r="F232">
        <v>8.9999999999999993E-3</v>
      </c>
      <c r="G232">
        <v>8.0000000000000002E-3</v>
      </c>
      <c r="H232">
        <v>97.2</v>
      </c>
      <c r="I232">
        <v>19683</v>
      </c>
      <c r="J232">
        <v>171.67</v>
      </c>
    </row>
    <row r="233" spans="1:10" x14ac:dyDescent="0.3">
      <c r="A233" t="s">
        <v>19</v>
      </c>
      <c r="B233" t="s">
        <v>387</v>
      </c>
      <c r="C233">
        <v>0.09</v>
      </c>
      <c r="E233">
        <v>1.4999999999999999E-2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x14ac:dyDescent="0.3">
      <c r="A234">
        <v>167</v>
      </c>
      <c r="B234" t="s">
        <v>364</v>
      </c>
      <c r="C234">
        <v>5.2999999999999999E-2</v>
      </c>
      <c r="E234">
        <v>4.0000000000000001E-3</v>
      </c>
      <c r="F234">
        <v>4.0000000000000001E-3</v>
      </c>
      <c r="G234">
        <v>0</v>
      </c>
      <c r="H234">
        <v>6.5</v>
      </c>
      <c r="I234">
        <v>59049</v>
      </c>
      <c r="J234">
        <v>224.148</v>
      </c>
    </row>
    <row r="235" spans="1:10" x14ac:dyDescent="0.3">
      <c r="A235" t="s">
        <v>19</v>
      </c>
      <c r="B235" t="s">
        <v>388</v>
      </c>
      <c r="C235">
        <v>5.1999999999999998E-2</v>
      </c>
      <c r="E235">
        <v>4.0000000000000001E-3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x14ac:dyDescent="0.3">
      <c r="A236">
        <v>168</v>
      </c>
      <c r="B236" t="s">
        <v>365</v>
      </c>
      <c r="C236">
        <v>5.7000000000000002E-2</v>
      </c>
      <c r="E236">
        <v>5.0000000000000001E-3</v>
      </c>
      <c r="F236">
        <v>5.0000000000000001E-3</v>
      </c>
      <c r="G236">
        <v>0</v>
      </c>
      <c r="H236">
        <v>7.6</v>
      </c>
      <c r="I236">
        <v>177147</v>
      </c>
      <c r="J236">
        <v>849.53200000000004</v>
      </c>
    </row>
    <row r="237" spans="1:10" x14ac:dyDescent="0.3">
      <c r="A237" t="s">
        <v>19</v>
      </c>
      <c r="B237" t="s">
        <v>389</v>
      </c>
      <c r="C237">
        <v>5.5E-2</v>
      </c>
      <c r="E237">
        <v>5.0000000000000001E-3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x14ac:dyDescent="0.3">
      <c r="A238">
        <v>17</v>
      </c>
      <c r="B238" t="s">
        <v>106</v>
      </c>
      <c r="C238">
        <v>5.0999999999999997E-2</v>
      </c>
      <c r="E238">
        <v>3.0000000000000001E-3</v>
      </c>
      <c r="F238">
        <v>4.0000000000000001E-3</v>
      </c>
      <c r="G238">
        <v>1E-3</v>
      </c>
      <c r="H238">
        <v>16.8</v>
      </c>
      <c r="I238">
        <v>81</v>
      </c>
      <c r="J238">
        <v>0.29899999999999999</v>
      </c>
    </row>
    <row r="239" spans="1:10" x14ac:dyDescent="0.3">
      <c r="A239" t="s">
        <v>19</v>
      </c>
      <c r="B239" t="s">
        <v>130</v>
      </c>
      <c r="C239">
        <v>5.3999999999999999E-2</v>
      </c>
      <c r="E239">
        <v>4.0000000000000001E-3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x14ac:dyDescent="0.3">
      <c r="A240">
        <v>18</v>
      </c>
      <c r="B240" t="s">
        <v>107</v>
      </c>
      <c r="C240">
        <v>4.3999999999999997E-2</v>
      </c>
      <c r="D240" t="s">
        <v>51</v>
      </c>
      <c r="E240">
        <v>2E-3</v>
      </c>
      <c r="F240">
        <v>2E-3</v>
      </c>
      <c r="G240">
        <v>1E-3</v>
      </c>
      <c r="H240">
        <v>32.4</v>
      </c>
      <c r="I240">
        <v>243</v>
      </c>
      <c r="J240">
        <v>0.52400000000000002</v>
      </c>
    </row>
    <row r="241" spans="1:10" x14ac:dyDescent="0.3">
      <c r="A241" t="s">
        <v>19</v>
      </c>
      <c r="B241" t="s">
        <v>131</v>
      </c>
      <c r="C241">
        <v>4.8000000000000001E-2</v>
      </c>
      <c r="E241">
        <v>3.0000000000000001E-3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x14ac:dyDescent="0.3">
      <c r="A242">
        <v>19</v>
      </c>
      <c r="B242" t="s">
        <v>108</v>
      </c>
      <c r="C242">
        <v>5.7000000000000002E-2</v>
      </c>
      <c r="E242">
        <v>5.0000000000000001E-3</v>
      </c>
      <c r="F242">
        <v>3.0000000000000001E-3</v>
      </c>
      <c r="G242">
        <v>2E-3</v>
      </c>
      <c r="H242">
        <v>62.6</v>
      </c>
      <c r="I242">
        <v>729</v>
      </c>
      <c r="J242">
        <v>2.5</v>
      </c>
    </row>
    <row r="243" spans="1:10" x14ac:dyDescent="0.3">
      <c r="A243" t="s">
        <v>19</v>
      </c>
      <c r="B243" t="s">
        <v>132</v>
      </c>
      <c r="C243">
        <v>4.4999999999999998E-2</v>
      </c>
      <c r="D243" t="s">
        <v>51</v>
      </c>
      <c r="E243">
        <v>2E-3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x14ac:dyDescent="0.3">
      <c r="A244">
        <v>20</v>
      </c>
      <c r="B244" t="s">
        <v>109</v>
      </c>
      <c r="C244">
        <v>4.2000000000000003E-2</v>
      </c>
      <c r="D244" t="s">
        <v>51</v>
      </c>
      <c r="E244">
        <v>1E-3</v>
      </c>
      <c r="F244">
        <v>1E-3</v>
      </c>
      <c r="G244">
        <v>0</v>
      </c>
      <c r="H244">
        <v>25.6</v>
      </c>
      <c r="I244">
        <v>2187</v>
      </c>
      <c r="J244">
        <v>2.9409999999999998</v>
      </c>
    </row>
    <row r="245" spans="1:10" x14ac:dyDescent="0.3">
      <c r="A245" t="s">
        <v>19</v>
      </c>
      <c r="B245" t="s">
        <v>133</v>
      </c>
      <c r="C245">
        <v>4.3999999999999997E-2</v>
      </c>
      <c r="D245" t="s">
        <v>51</v>
      </c>
      <c r="E245">
        <v>2E-3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x14ac:dyDescent="0.3">
      <c r="A246">
        <v>21</v>
      </c>
      <c r="B246" t="s">
        <v>110</v>
      </c>
      <c r="C246">
        <v>4.4999999999999998E-2</v>
      </c>
      <c r="D246" t="s">
        <v>51</v>
      </c>
      <c r="E246">
        <v>2E-3</v>
      </c>
      <c r="F246">
        <v>2E-3</v>
      </c>
      <c r="G246">
        <v>1E-3</v>
      </c>
      <c r="H246">
        <v>33</v>
      </c>
      <c r="I246">
        <v>6561</v>
      </c>
      <c r="J246">
        <v>10.039999999999999</v>
      </c>
    </row>
    <row r="247" spans="1:10" x14ac:dyDescent="0.3">
      <c r="A247" t="s">
        <v>19</v>
      </c>
      <c r="B247" t="s">
        <v>134</v>
      </c>
      <c r="C247">
        <v>4.2000000000000003E-2</v>
      </c>
      <c r="D247" t="s">
        <v>51</v>
      </c>
      <c r="E247">
        <v>1E-3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x14ac:dyDescent="0.3">
      <c r="A248">
        <v>22</v>
      </c>
      <c r="B248" t="s">
        <v>111</v>
      </c>
      <c r="C248">
        <v>4.2000000000000003E-2</v>
      </c>
      <c r="D248" t="s">
        <v>51</v>
      </c>
      <c r="E248">
        <v>1E-3</v>
      </c>
      <c r="F248">
        <v>1E-3</v>
      </c>
      <c r="G248">
        <v>0</v>
      </c>
      <c r="H248">
        <v>13.2</v>
      </c>
      <c r="I248">
        <v>19683</v>
      </c>
      <c r="J248">
        <v>22.867999999999999</v>
      </c>
    </row>
    <row r="249" spans="1:10" x14ac:dyDescent="0.3">
      <c r="A249" t="s">
        <v>19</v>
      </c>
      <c r="B249" t="s">
        <v>135</v>
      </c>
      <c r="C249">
        <v>4.2999999999999997E-2</v>
      </c>
      <c r="D249" t="s">
        <v>51</v>
      </c>
      <c r="E249">
        <v>1E-3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x14ac:dyDescent="0.3">
      <c r="A250">
        <v>23</v>
      </c>
      <c r="B250" t="s">
        <v>112</v>
      </c>
      <c r="C250">
        <v>4.1000000000000002E-2</v>
      </c>
      <c r="D250" t="s">
        <v>51</v>
      </c>
      <c r="E250">
        <v>1E-3</v>
      </c>
      <c r="F250">
        <v>2E-3</v>
      </c>
      <c r="G250">
        <v>2E-3</v>
      </c>
      <c r="H250">
        <v>81.3</v>
      </c>
      <c r="I250">
        <v>59049</v>
      </c>
      <c r="J250">
        <v>129.85300000000001</v>
      </c>
    </row>
    <row r="251" spans="1:10" x14ac:dyDescent="0.3">
      <c r="A251" t="s">
        <v>19</v>
      </c>
      <c r="B251" t="s">
        <v>136</v>
      </c>
      <c r="C251">
        <v>5.0999999999999997E-2</v>
      </c>
      <c r="E251">
        <v>3.0000000000000001E-3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x14ac:dyDescent="0.3">
      <c r="A252">
        <v>24</v>
      </c>
      <c r="B252" t="s">
        <v>113</v>
      </c>
      <c r="C252">
        <v>4.3999999999999997E-2</v>
      </c>
      <c r="D252" t="s">
        <v>51</v>
      </c>
      <c r="E252">
        <v>2E-3</v>
      </c>
      <c r="F252">
        <v>3.0000000000000001E-3</v>
      </c>
      <c r="G252">
        <v>1E-3</v>
      </c>
      <c r="H252">
        <v>56.7</v>
      </c>
      <c r="I252">
        <v>177147</v>
      </c>
      <c r="J252">
        <v>447.90800000000002</v>
      </c>
    </row>
    <row r="253" spans="1:10" x14ac:dyDescent="0.3">
      <c r="A253" t="s">
        <v>19</v>
      </c>
      <c r="B253" t="s">
        <v>137</v>
      </c>
      <c r="C253">
        <v>5.1999999999999998E-2</v>
      </c>
      <c r="E253">
        <v>4.0000000000000001E-3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x14ac:dyDescent="0.3">
      <c r="A254">
        <v>25</v>
      </c>
      <c r="B254" t="s">
        <v>150</v>
      </c>
      <c r="C254">
        <v>3.4369999999999998</v>
      </c>
      <c r="D254" t="s">
        <v>51</v>
      </c>
      <c r="E254" t="s">
        <v>17</v>
      </c>
      <c r="F254" t="s">
        <v>17</v>
      </c>
      <c r="G254" t="s">
        <v>17</v>
      </c>
      <c r="H254" t="s">
        <v>17</v>
      </c>
      <c r="I254">
        <v>1</v>
      </c>
      <c r="J254" t="s">
        <v>17</v>
      </c>
    </row>
    <row r="255" spans="1:10" x14ac:dyDescent="0.3">
      <c r="A255" t="s">
        <v>19</v>
      </c>
      <c r="B255" t="s">
        <v>174</v>
      </c>
      <c r="C255">
        <v>3.6019999999999999</v>
      </c>
      <c r="D255" t="s">
        <v>51</v>
      </c>
      <c r="E255" t="s">
        <v>17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x14ac:dyDescent="0.3">
      <c r="A256">
        <v>26</v>
      </c>
      <c r="B256" t="s">
        <v>151</v>
      </c>
      <c r="C256">
        <v>1.706</v>
      </c>
      <c r="E256">
        <v>1.28</v>
      </c>
      <c r="F256">
        <v>1.4590000000000001</v>
      </c>
      <c r="G256">
        <v>0.253</v>
      </c>
      <c r="H256">
        <v>17.3</v>
      </c>
      <c r="I256">
        <v>3</v>
      </c>
      <c r="J256">
        <v>4.3780000000000001</v>
      </c>
    </row>
    <row r="257" spans="1:10" x14ac:dyDescent="0.3">
      <c r="A257" t="s">
        <v>19</v>
      </c>
      <c r="B257" t="s">
        <v>175</v>
      </c>
      <c r="C257">
        <v>1.8979999999999999</v>
      </c>
      <c r="E257">
        <v>1.6379999999999999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x14ac:dyDescent="0.3">
      <c r="A258">
        <v>27</v>
      </c>
      <c r="B258" t="s">
        <v>152</v>
      </c>
      <c r="C258">
        <v>0.53100000000000003</v>
      </c>
      <c r="E258">
        <v>0.19400000000000001</v>
      </c>
      <c r="F258">
        <v>0.20499999999999999</v>
      </c>
      <c r="G258">
        <v>1.6E-2</v>
      </c>
      <c r="H258">
        <v>7.7</v>
      </c>
      <c r="I258">
        <v>9</v>
      </c>
      <c r="J258">
        <v>1.8480000000000001</v>
      </c>
    </row>
    <row r="259" spans="1:10" x14ac:dyDescent="0.3">
      <c r="A259" t="s">
        <v>19</v>
      </c>
      <c r="B259" t="s">
        <v>176</v>
      </c>
      <c r="C259">
        <v>0.57399999999999995</v>
      </c>
      <c r="E259">
        <v>0.216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x14ac:dyDescent="0.3">
      <c r="A260">
        <v>28</v>
      </c>
      <c r="B260" t="s">
        <v>153</v>
      </c>
      <c r="C260">
        <v>0.161</v>
      </c>
      <c r="E260">
        <v>3.7999999999999999E-2</v>
      </c>
      <c r="F260">
        <v>3.5000000000000003E-2</v>
      </c>
      <c r="G260">
        <v>3.0000000000000001E-3</v>
      </c>
      <c r="H260">
        <v>9.5</v>
      </c>
      <c r="I260">
        <v>27</v>
      </c>
      <c r="J260">
        <v>0.95699999999999996</v>
      </c>
    </row>
    <row r="261" spans="1:10" x14ac:dyDescent="0.3">
      <c r="A261" t="s">
        <v>19</v>
      </c>
      <c r="B261" t="s">
        <v>177</v>
      </c>
      <c r="C261">
        <v>0.14699999999999999</v>
      </c>
      <c r="E261">
        <v>3.3000000000000002E-2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x14ac:dyDescent="0.3">
      <c r="A262">
        <v>29</v>
      </c>
      <c r="B262" t="s">
        <v>154</v>
      </c>
      <c r="C262">
        <v>6.6000000000000003E-2</v>
      </c>
      <c r="E262">
        <v>7.0000000000000001E-3</v>
      </c>
      <c r="F262">
        <v>7.0000000000000001E-3</v>
      </c>
      <c r="G262">
        <v>0</v>
      </c>
      <c r="H262">
        <v>6.2</v>
      </c>
      <c r="I262">
        <v>81</v>
      </c>
      <c r="J262">
        <v>0.57899999999999996</v>
      </c>
    </row>
    <row r="263" spans="1:10" x14ac:dyDescent="0.3">
      <c r="A263" t="s">
        <v>19</v>
      </c>
      <c r="B263" t="s">
        <v>178</v>
      </c>
      <c r="C263">
        <v>6.4000000000000001E-2</v>
      </c>
      <c r="E263">
        <v>7.0000000000000001E-3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x14ac:dyDescent="0.3">
      <c r="A264">
        <v>30</v>
      </c>
      <c r="B264" t="s">
        <v>155</v>
      </c>
      <c r="C264">
        <v>4.7E-2</v>
      </c>
      <c r="D264" t="s">
        <v>51</v>
      </c>
      <c r="E264">
        <v>2E-3</v>
      </c>
      <c r="F264">
        <v>2E-3</v>
      </c>
      <c r="G264">
        <v>0</v>
      </c>
      <c r="H264">
        <v>5.5</v>
      </c>
      <c r="I264">
        <v>243</v>
      </c>
      <c r="J264">
        <v>0.56000000000000005</v>
      </c>
    </row>
    <row r="265" spans="1:10" x14ac:dyDescent="0.3">
      <c r="A265" t="s">
        <v>19</v>
      </c>
      <c r="B265" t="s">
        <v>179</v>
      </c>
      <c r="C265">
        <v>4.7E-2</v>
      </c>
      <c r="E265">
        <v>2E-3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x14ac:dyDescent="0.3">
      <c r="A266">
        <v>31</v>
      </c>
      <c r="B266" t="s">
        <v>156</v>
      </c>
      <c r="C266">
        <v>5.0999999999999997E-2</v>
      </c>
      <c r="E266">
        <v>3.0000000000000001E-3</v>
      </c>
      <c r="F266">
        <v>3.0000000000000001E-3</v>
      </c>
      <c r="G266">
        <v>0</v>
      </c>
      <c r="H266">
        <v>11.8</v>
      </c>
      <c r="I266">
        <v>729</v>
      </c>
      <c r="J266">
        <v>2.1709999999999998</v>
      </c>
    </row>
    <row r="267" spans="1:10" x14ac:dyDescent="0.3">
      <c r="A267" t="s">
        <v>19</v>
      </c>
      <c r="B267" t="s">
        <v>180</v>
      </c>
      <c r="C267">
        <v>4.9000000000000002E-2</v>
      </c>
      <c r="E267">
        <v>3.0000000000000001E-3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x14ac:dyDescent="0.3">
      <c r="A268">
        <v>32</v>
      </c>
      <c r="B268" t="s">
        <v>157</v>
      </c>
      <c r="C268">
        <v>4.7E-2</v>
      </c>
      <c r="E268">
        <v>2E-3</v>
      </c>
      <c r="F268">
        <v>2E-3</v>
      </c>
      <c r="G268">
        <v>0</v>
      </c>
      <c r="H268">
        <v>15.2</v>
      </c>
      <c r="I268">
        <v>2187</v>
      </c>
      <c r="J268">
        <v>4.6260000000000003</v>
      </c>
    </row>
    <row r="269" spans="1:10" x14ac:dyDescent="0.3">
      <c r="A269" t="s">
        <v>19</v>
      </c>
      <c r="B269" t="s">
        <v>181</v>
      </c>
      <c r="C269">
        <v>4.4999999999999998E-2</v>
      </c>
      <c r="D269" t="s">
        <v>51</v>
      </c>
      <c r="E269">
        <v>2E-3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x14ac:dyDescent="0.3">
      <c r="A270">
        <v>33</v>
      </c>
      <c r="B270" t="s">
        <v>158</v>
      </c>
      <c r="C270">
        <v>5.0999999999999997E-2</v>
      </c>
      <c r="E270">
        <v>3.0000000000000001E-3</v>
      </c>
      <c r="F270">
        <v>2E-3</v>
      </c>
      <c r="G270">
        <v>1E-3</v>
      </c>
      <c r="H270">
        <v>53</v>
      </c>
      <c r="I270">
        <v>6561</v>
      </c>
      <c r="J270">
        <v>15.895</v>
      </c>
    </row>
    <row r="271" spans="1:10" x14ac:dyDescent="0.3">
      <c r="A271" t="s">
        <v>19</v>
      </c>
      <c r="B271" t="s">
        <v>182</v>
      </c>
      <c r="C271">
        <v>4.3999999999999997E-2</v>
      </c>
      <c r="D271" t="s">
        <v>51</v>
      </c>
      <c r="E271">
        <v>2E-3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x14ac:dyDescent="0.3">
      <c r="A272">
        <v>34</v>
      </c>
      <c r="B272" t="s">
        <v>159</v>
      </c>
      <c r="C272">
        <v>4.9000000000000002E-2</v>
      </c>
      <c r="E272">
        <v>3.0000000000000001E-3</v>
      </c>
      <c r="F272">
        <v>3.0000000000000001E-3</v>
      </c>
      <c r="G272">
        <v>0</v>
      </c>
      <c r="H272">
        <v>6</v>
      </c>
      <c r="I272">
        <v>19683</v>
      </c>
      <c r="J272">
        <v>54.488999999999997</v>
      </c>
    </row>
    <row r="273" spans="1:10" x14ac:dyDescent="0.3">
      <c r="A273" t="s">
        <v>19</v>
      </c>
      <c r="B273" t="s">
        <v>183</v>
      </c>
      <c r="C273">
        <v>4.8000000000000001E-2</v>
      </c>
      <c r="E273">
        <v>3.0000000000000001E-3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x14ac:dyDescent="0.3">
      <c r="A274">
        <v>35</v>
      </c>
      <c r="B274" t="s">
        <v>160</v>
      </c>
      <c r="C274">
        <v>5.2999999999999999E-2</v>
      </c>
      <c r="E274">
        <v>4.0000000000000001E-3</v>
      </c>
      <c r="F274">
        <v>3.0000000000000001E-3</v>
      </c>
      <c r="G274">
        <v>2E-3</v>
      </c>
      <c r="H274">
        <v>59.1</v>
      </c>
      <c r="I274">
        <v>59049</v>
      </c>
      <c r="J274">
        <v>158.62</v>
      </c>
    </row>
    <row r="275" spans="1:10" x14ac:dyDescent="0.3">
      <c r="A275" t="s">
        <v>19</v>
      </c>
      <c r="B275" t="s">
        <v>184</v>
      </c>
      <c r="C275">
        <v>4.3999999999999997E-2</v>
      </c>
      <c r="D275" t="s">
        <v>51</v>
      </c>
      <c r="E275">
        <v>2E-3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x14ac:dyDescent="0.3">
      <c r="A276">
        <v>36</v>
      </c>
      <c r="B276" t="s">
        <v>161</v>
      </c>
      <c r="C276">
        <v>5.1999999999999998E-2</v>
      </c>
      <c r="E276">
        <v>4.0000000000000001E-3</v>
      </c>
      <c r="F276">
        <v>3.0000000000000001E-3</v>
      </c>
      <c r="G276">
        <v>1E-3</v>
      </c>
      <c r="H276">
        <v>40.200000000000003</v>
      </c>
      <c r="I276">
        <v>177147</v>
      </c>
      <c r="J276">
        <v>510.67200000000003</v>
      </c>
    </row>
    <row r="277" spans="1:10" x14ac:dyDescent="0.3">
      <c r="A277" t="s">
        <v>19</v>
      </c>
      <c r="B277" t="s">
        <v>185</v>
      </c>
      <c r="C277">
        <v>4.5999999999999999E-2</v>
      </c>
      <c r="D277" t="s">
        <v>51</v>
      </c>
      <c r="E277">
        <v>2E-3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x14ac:dyDescent="0.3">
      <c r="A278">
        <v>37</v>
      </c>
      <c r="B278" t="s">
        <v>198</v>
      </c>
      <c r="C278">
        <v>3.8359999999999999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x14ac:dyDescent="0.3">
      <c r="A279" t="s">
        <v>19</v>
      </c>
      <c r="B279" t="s">
        <v>222</v>
      </c>
      <c r="C279">
        <v>3.9249999999999998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x14ac:dyDescent="0.3">
      <c r="A280">
        <v>38</v>
      </c>
      <c r="B280" t="s">
        <v>199</v>
      </c>
      <c r="C280">
        <v>3.83</v>
      </c>
      <c r="D280" t="s">
        <v>51</v>
      </c>
      <c r="E280" t="s">
        <v>17</v>
      </c>
      <c r="F280" t="s">
        <v>17</v>
      </c>
      <c r="G280" t="s">
        <v>17</v>
      </c>
      <c r="H280" t="s">
        <v>17</v>
      </c>
      <c r="I280">
        <v>3</v>
      </c>
      <c r="J280" t="s">
        <v>17</v>
      </c>
    </row>
    <row r="281" spans="1:10" x14ac:dyDescent="0.3">
      <c r="A281" t="s">
        <v>19</v>
      </c>
      <c r="B281" t="s">
        <v>223</v>
      </c>
      <c r="C281">
        <v>3.5510000000000002</v>
      </c>
      <c r="D281" t="s">
        <v>51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x14ac:dyDescent="0.3">
      <c r="A282">
        <v>39</v>
      </c>
      <c r="B282" t="s">
        <v>200</v>
      </c>
      <c r="C282">
        <v>3.7040000000000002</v>
      </c>
      <c r="D282" t="s">
        <v>51</v>
      </c>
      <c r="E282" t="s">
        <v>17</v>
      </c>
      <c r="F282" t="s">
        <v>17</v>
      </c>
      <c r="G282" t="s">
        <v>17</v>
      </c>
      <c r="H282" t="s">
        <v>17</v>
      </c>
      <c r="I282">
        <v>9</v>
      </c>
      <c r="J282" t="s">
        <v>17</v>
      </c>
    </row>
    <row r="283" spans="1:10" x14ac:dyDescent="0.3">
      <c r="A283" t="s">
        <v>19</v>
      </c>
      <c r="B283" t="s">
        <v>224</v>
      </c>
      <c r="C283">
        <v>3.6040000000000001</v>
      </c>
      <c r="D283" t="s">
        <v>51</v>
      </c>
      <c r="E283" t="s">
        <v>17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x14ac:dyDescent="0.3">
      <c r="A284">
        <v>40</v>
      </c>
      <c r="B284" t="s">
        <v>201</v>
      </c>
      <c r="C284">
        <v>3.298</v>
      </c>
      <c r="E284">
        <v>53.962000000000003</v>
      </c>
      <c r="F284">
        <v>43.100999999999999</v>
      </c>
      <c r="G284">
        <v>15.361000000000001</v>
      </c>
      <c r="H284">
        <v>35.6</v>
      </c>
      <c r="I284">
        <v>27</v>
      </c>
      <c r="J284">
        <v>1163.7149999999999</v>
      </c>
    </row>
    <row r="285" spans="1:10" x14ac:dyDescent="0.3">
      <c r="A285" t="s">
        <v>19</v>
      </c>
      <c r="B285" t="s">
        <v>225</v>
      </c>
      <c r="C285">
        <v>3.2410000000000001</v>
      </c>
      <c r="E285">
        <v>32.238999999999997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x14ac:dyDescent="0.3">
      <c r="A286">
        <v>41</v>
      </c>
      <c r="B286" t="s">
        <v>202</v>
      </c>
      <c r="C286">
        <v>1.75</v>
      </c>
      <c r="E286">
        <v>1.355</v>
      </c>
      <c r="F286">
        <v>1.3979999999999999</v>
      </c>
      <c r="G286">
        <v>6.0999999999999999E-2</v>
      </c>
      <c r="H286">
        <v>4.3</v>
      </c>
      <c r="I286">
        <v>81</v>
      </c>
      <c r="J286">
        <v>113.264</v>
      </c>
    </row>
    <row r="287" spans="1:10" x14ac:dyDescent="0.3">
      <c r="A287" t="s">
        <v>19</v>
      </c>
      <c r="B287" t="s">
        <v>226</v>
      </c>
      <c r="C287">
        <v>1.798</v>
      </c>
      <c r="E287">
        <v>1.4410000000000001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x14ac:dyDescent="0.3">
      <c r="A288">
        <v>42</v>
      </c>
      <c r="B288" t="s">
        <v>203</v>
      </c>
      <c r="C288">
        <v>0.34100000000000003</v>
      </c>
      <c r="E288">
        <v>0.107</v>
      </c>
      <c r="F288">
        <v>0.10199999999999999</v>
      </c>
      <c r="G288">
        <v>7.0000000000000001E-3</v>
      </c>
      <c r="H288">
        <v>6.7</v>
      </c>
      <c r="I288">
        <v>243</v>
      </c>
      <c r="J288">
        <v>24.77</v>
      </c>
    </row>
    <row r="289" spans="1:10" x14ac:dyDescent="0.3">
      <c r="A289" t="s">
        <v>19</v>
      </c>
      <c r="B289" t="s">
        <v>227</v>
      </c>
      <c r="C289">
        <v>0.318</v>
      </c>
      <c r="E289">
        <v>9.7000000000000003E-2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x14ac:dyDescent="0.3">
      <c r="A290">
        <v>43</v>
      </c>
      <c r="B290" t="s">
        <v>204</v>
      </c>
      <c r="C290">
        <v>0.125</v>
      </c>
      <c r="E290">
        <v>2.5999999999999999E-2</v>
      </c>
      <c r="F290">
        <v>2.5999999999999999E-2</v>
      </c>
      <c r="G290">
        <v>0</v>
      </c>
      <c r="H290">
        <v>0.4</v>
      </c>
      <c r="I290">
        <v>729</v>
      </c>
      <c r="J290">
        <v>18.78</v>
      </c>
    </row>
    <row r="291" spans="1:10" x14ac:dyDescent="0.3">
      <c r="A291" t="s">
        <v>19</v>
      </c>
      <c r="B291" t="s">
        <v>228</v>
      </c>
      <c r="C291">
        <v>0.126</v>
      </c>
      <c r="E291">
        <v>2.5999999999999999E-2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x14ac:dyDescent="0.3">
      <c r="A292">
        <v>44</v>
      </c>
      <c r="B292" t="s">
        <v>205</v>
      </c>
      <c r="C292">
        <v>5.8999999999999997E-2</v>
      </c>
      <c r="E292">
        <v>5.0000000000000001E-3</v>
      </c>
      <c r="F292">
        <v>5.0000000000000001E-3</v>
      </c>
      <c r="G292">
        <v>0</v>
      </c>
      <c r="H292">
        <v>1.1000000000000001</v>
      </c>
      <c r="I292">
        <v>2187</v>
      </c>
      <c r="J292">
        <v>11.868</v>
      </c>
    </row>
    <row r="293" spans="1:10" x14ac:dyDescent="0.3">
      <c r="A293" t="s">
        <v>19</v>
      </c>
      <c r="B293" t="s">
        <v>229</v>
      </c>
      <c r="C293">
        <v>5.8999999999999997E-2</v>
      </c>
      <c r="E293">
        <v>5.0000000000000001E-3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x14ac:dyDescent="0.3">
      <c r="A294">
        <v>45</v>
      </c>
      <c r="B294" t="s">
        <v>206</v>
      </c>
      <c r="C294">
        <v>5.5E-2</v>
      </c>
      <c r="E294">
        <v>4.0000000000000001E-3</v>
      </c>
      <c r="F294">
        <v>3.0000000000000001E-3</v>
      </c>
      <c r="G294">
        <v>2E-3</v>
      </c>
      <c r="H294">
        <v>49.3</v>
      </c>
      <c r="I294">
        <v>6561</v>
      </c>
      <c r="J294">
        <v>21.283000000000001</v>
      </c>
    </row>
    <row r="295" spans="1:10" x14ac:dyDescent="0.3">
      <c r="A295" t="s">
        <v>19</v>
      </c>
      <c r="B295" t="s">
        <v>230</v>
      </c>
      <c r="C295">
        <v>4.5999999999999999E-2</v>
      </c>
      <c r="D295" t="s">
        <v>51</v>
      </c>
      <c r="E295">
        <v>2E-3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x14ac:dyDescent="0.3">
      <c r="A296">
        <v>46</v>
      </c>
      <c r="B296" t="s">
        <v>207</v>
      </c>
      <c r="C296">
        <v>4.3999999999999997E-2</v>
      </c>
      <c r="D296" t="s">
        <v>51</v>
      </c>
      <c r="E296">
        <v>2E-3</v>
      </c>
      <c r="F296">
        <v>2E-3</v>
      </c>
      <c r="G296">
        <v>0</v>
      </c>
      <c r="H296">
        <v>0</v>
      </c>
      <c r="I296">
        <v>19683</v>
      </c>
      <c r="J296">
        <v>30.774999999999999</v>
      </c>
    </row>
    <row r="297" spans="1:10" x14ac:dyDescent="0.3">
      <c r="A297" t="s">
        <v>19</v>
      </c>
      <c r="B297" t="s">
        <v>231</v>
      </c>
      <c r="C297">
        <v>4.3999999999999997E-2</v>
      </c>
      <c r="D297" t="s">
        <v>51</v>
      </c>
      <c r="E297">
        <v>2E-3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x14ac:dyDescent="0.3">
      <c r="A298">
        <v>47</v>
      </c>
      <c r="B298" t="s">
        <v>208</v>
      </c>
      <c r="C298">
        <v>5.6000000000000001E-2</v>
      </c>
      <c r="E298">
        <v>5.0000000000000001E-3</v>
      </c>
      <c r="F298">
        <v>3.0000000000000001E-3</v>
      </c>
      <c r="G298">
        <v>2E-3</v>
      </c>
      <c r="H298">
        <v>68</v>
      </c>
      <c r="I298">
        <v>59049</v>
      </c>
      <c r="J298">
        <v>186.29900000000001</v>
      </c>
    </row>
    <row r="299" spans="1:10" x14ac:dyDescent="0.3">
      <c r="A299" t="s">
        <v>19</v>
      </c>
      <c r="B299" t="s">
        <v>232</v>
      </c>
      <c r="C299">
        <v>4.3999999999999997E-2</v>
      </c>
      <c r="D299" t="s">
        <v>51</v>
      </c>
      <c r="E299">
        <v>2E-3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x14ac:dyDescent="0.3">
      <c r="A300">
        <v>48</v>
      </c>
      <c r="B300" t="s">
        <v>209</v>
      </c>
      <c r="C300">
        <v>7.6999999999999999E-2</v>
      </c>
      <c r="E300">
        <v>1.0999999999999999E-2</v>
      </c>
      <c r="F300">
        <v>6.0000000000000001E-3</v>
      </c>
      <c r="G300">
        <v>6.0000000000000001E-3</v>
      </c>
      <c r="H300">
        <v>92</v>
      </c>
      <c r="I300">
        <v>177147</v>
      </c>
      <c r="J300">
        <v>1136.9359999999999</v>
      </c>
    </row>
    <row r="301" spans="1:10" x14ac:dyDescent="0.3">
      <c r="A301" t="s">
        <v>19</v>
      </c>
      <c r="B301" t="s">
        <v>233</v>
      </c>
      <c r="C301">
        <v>4.7E-2</v>
      </c>
      <c r="D301" t="s">
        <v>51</v>
      </c>
      <c r="E301">
        <v>2E-3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x14ac:dyDescent="0.3">
      <c r="A302">
        <v>49</v>
      </c>
      <c r="B302" t="s">
        <v>246</v>
      </c>
      <c r="C302">
        <v>3.923</v>
      </c>
      <c r="D302" t="s">
        <v>51</v>
      </c>
      <c r="E302" t="s">
        <v>17</v>
      </c>
      <c r="F302" t="s">
        <v>17</v>
      </c>
      <c r="G302" t="s">
        <v>17</v>
      </c>
      <c r="H302" t="s">
        <v>17</v>
      </c>
      <c r="I302">
        <v>1</v>
      </c>
      <c r="J302" t="s">
        <v>17</v>
      </c>
    </row>
    <row r="303" spans="1:10" x14ac:dyDescent="0.3">
      <c r="A303" t="s">
        <v>19</v>
      </c>
      <c r="B303" t="s">
        <v>270</v>
      </c>
      <c r="C303">
        <v>3.839</v>
      </c>
      <c r="D303" t="s">
        <v>51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x14ac:dyDescent="0.3">
      <c r="A304">
        <v>50</v>
      </c>
      <c r="B304" t="s">
        <v>247</v>
      </c>
      <c r="C304">
        <v>3.7109999999999999</v>
      </c>
      <c r="D304" t="s">
        <v>51</v>
      </c>
      <c r="E304" t="s">
        <v>17</v>
      </c>
      <c r="F304" t="s">
        <v>17</v>
      </c>
      <c r="G304" t="s">
        <v>17</v>
      </c>
      <c r="H304" t="s">
        <v>17</v>
      </c>
      <c r="I304">
        <v>3</v>
      </c>
      <c r="J304" t="s">
        <v>17</v>
      </c>
    </row>
    <row r="305" spans="1:10" x14ac:dyDescent="0.3">
      <c r="A305" t="s">
        <v>19</v>
      </c>
      <c r="B305" t="s">
        <v>271</v>
      </c>
      <c r="C305">
        <v>3.71</v>
      </c>
      <c r="D305" t="s">
        <v>51</v>
      </c>
      <c r="E305" t="s">
        <v>17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x14ac:dyDescent="0.3">
      <c r="A306">
        <v>51</v>
      </c>
      <c r="B306" t="s">
        <v>248</v>
      </c>
      <c r="C306">
        <v>3.43</v>
      </c>
      <c r="D306" t="s">
        <v>51</v>
      </c>
      <c r="E306" t="s">
        <v>17</v>
      </c>
      <c r="F306">
        <v>53.110999999999997</v>
      </c>
      <c r="G306">
        <v>0</v>
      </c>
      <c r="H306">
        <v>0</v>
      </c>
      <c r="I306">
        <v>9</v>
      </c>
      <c r="J306">
        <v>478.00200000000001</v>
      </c>
    </row>
    <row r="307" spans="1:10" x14ac:dyDescent="0.3">
      <c r="A307" t="s">
        <v>19</v>
      </c>
      <c r="B307" t="s">
        <v>272</v>
      </c>
      <c r="C307">
        <v>3.2970000000000002</v>
      </c>
      <c r="E307">
        <v>53.110999999999997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x14ac:dyDescent="0.3">
      <c r="A308">
        <v>52</v>
      </c>
      <c r="B308" t="s">
        <v>249</v>
      </c>
      <c r="C308">
        <v>2.327</v>
      </c>
      <c r="E308">
        <v>2.93</v>
      </c>
      <c r="F308">
        <v>2.1549999999999998</v>
      </c>
      <c r="G308">
        <v>1.0960000000000001</v>
      </c>
      <c r="H308">
        <v>50.9</v>
      </c>
      <c r="I308">
        <v>27</v>
      </c>
      <c r="J308">
        <v>58.173000000000002</v>
      </c>
    </row>
    <row r="309" spans="1:10" x14ac:dyDescent="0.3">
      <c r="A309" t="s">
        <v>19</v>
      </c>
      <c r="B309" t="s">
        <v>273</v>
      </c>
      <c r="C309">
        <v>1.764</v>
      </c>
      <c r="E309">
        <v>1.38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x14ac:dyDescent="0.3">
      <c r="A310">
        <v>53</v>
      </c>
      <c r="B310" t="s">
        <v>250</v>
      </c>
      <c r="C310">
        <v>0.53400000000000003</v>
      </c>
      <c r="E310">
        <v>0.19600000000000001</v>
      </c>
      <c r="F310">
        <v>0.187</v>
      </c>
      <c r="G310">
        <v>1.2E-2</v>
      </c>
      <c r="H310">
        <v>6.7</v>
      </c>
      <c r="I310">
        <v>81</v>
      </c>
      <c r="J310">
        <v>15.162000000000001</v>
      </c>
    </row>
    <row r="311" spans="1:10" x14ac:dyDescent="0.3">
      <c r="A311" t="s">
        <v>19</v>
      </c>
      <c r="B311" t="s">
        <v>274</v>
      </c>
      <c r="C311">
        <v>0.499</v>
      </c>
      <c r="E311">
        <v>0.17799999999999999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x14ac:dyDescent="0.3">
      <c r="A312">
        <v>54</v>
      </c>
      <c r="B312" t="s">
        <v>251</v>
      </c>
      <c r="C312">
        <v>0.124</v>
      </c>
      <c r="E312">
        <v>2.5000000000000001E-2</v>
      </c>
      <c r="F312">
        <v>2.5999999999999999E-2</v>
      </c>
      <c r="G312">
        <v>0</v>
      </c>
      <c r="H312">
        <v>1.3</v>
      </c>
      <c r="I312">
        <v>243</v>
      </c>
      <c r="J312">
        <v>6.24</v>
      </c>
    </row>
    <row r="313" spans="1:10" x14ac:dyDescent="0.3">
      <c r="A313" t="s">
        <v>19</v>
      </c>
      <c r="B313" t="s">
        <v>275</v>
      </c>
      <c r="C313">
        <v>0.126</v>
      </c>
      <c r="E313">
        <v>2.5999999999999999E-2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x14ac:dyDescent="0.3">
      <c r="A314">
        <v>55</v>
      </c>
      <c r="B314" t="s">
        <v>252</v>
      </c>
      <c r="C314">
        <v>8.7999999999999995E-2</v>
      </c>
      <c r="E314">
        <v>1.4E-2</v>
      </c>
      <c r="F314">
        <v>1.0999999999999999E-2</v>
      </c>
      <c r="G314">
        <v>4.0000000000000001E-3</v>
      </c>
      <c r="H314">
        <v>38.700000000000003</v>
      </c>
      <c r="I314">
        <v>729</v>
      </c>
      <c r="J314">
        <v>8.09</v>
      </c>
    </row>
    <row r="315" spans="1:10" x14ac:dyDescent="0.3">
      <c r="A315" t="s">
        <v>19</v>
      </c>
      <c r="B315" t="s">
        <v>276</v>
      </c>
      <c r="C315">
        <v>6.8000000000000005E-2</v>
      </c>
      <c r="E315">
        <v>8.0000000000000002E-3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x14ac:dyDescent="0.3">
      <c r="A316">
        <v>56</v>
      </c>
      <c r="B316" t="s">
        <v>253</v>
      </c>
      <c r="C316">
        <v>4.8000000000000001E-2</v>
      </c>
      <c r="E316">
        <v>3.0000000000000001E-3</v>
      </c>
      <c r="F316">
        <v>3.0000000000000001E-3</v>
      </c>
      <c r="G316">
        <v>0</v>
      </c>
      <c r="H316">
        <v>7.1</v>
      </c>
      <c r="I316">
        <v>2187</v>
      </c>
      <c r="J316">
        <v>5.5739999999999998</v>
      </c>
    </row>
    <row r="317" spans="1:10" x14ac:dyDescent="0.3">
      <c r="A317" t="s">
        <v>19</v>
      </c>
      <c r="B317" t="s">
        <v>277</v>
      </c>
      <c r="C317">
        <v>4.7E-2</v>
      </c>
      <c r="E317">
        <v>2E-3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x14ac:dyDescent="0.3">
      <c r="A318">
        <v>57</v>
      </c>
      <c r="B318" t="s">
        <v>254</v>
      </c>
      <c r="C318">
        <v>4.7E-2</v>
      </c>
      <c r="E318">
        <v>2E-3</v>
      </c>
      <c r="F318">
        <v>2E-3</v>
      </c>
      <c r="G318">
        <v>0</v>
      </c>
      <c r="H318">
        <v>5.9</v>
      </c>
      <c r="I318">
        <v>6561</v>
      </c>
      <c r="J318">
        <v>16.213999999999999</v>
      </c>
    </row>
    <row r="319" spans="1:10" x14ac:dyDescent="0.3">
      <c r="A319" t="s">
        <v>19</v>
      </c>
      <c r="B319" t="s">
        <v>278</v>
      </c>
      <c r="C319">
        <v>4.8000000000000001E-2</v>
      </c>
      <c r="E319">
        <v>3.0000000000000001E-3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x14ac:dyDescent="0.3">
      <c r="A320">
        <v>58</v>
      </c>
      <c r="B320" t="s">
        <v>255</v>
      </c>
      <c r="C320">
        <v>4.5999999999999999E-2</v>
      </c>
      <c r="D320" t="s">
        <v>51</v>
      </c>
      <c r="E320">
        <v>2E-3</v>
      </c>
      <c r="F320">
        <v>2E-3</v>
      </c>
      <c r="G320">
        <v>0</v>
      </c>
      <c r="H320">
        <v>14.7</v>
      </c>
      <c r="I320">
        <v>19683</v>
      </c>
      <c r="J320">
        <v>38.149000000000001</v>
      </c>
    </row>
    <row r="321" spans="1:10" x14ac:dyDescent="0.3">
      <c r="A321" t="s">
        <v>19</v>
      </c>
      <c r="B321" t="s">
        <v>279</v>
      </c>
      <c r="C321">
        <v>4.4999999999999998E-2</v>
      </c>
      <c r="D321" t="s">
        <v>51</v>
      </c>
      <c r="E321">
        <v>2E-3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x14ac:dyDescent="0.3">
      <c r="A322">
        <v>59</v>
      </c>
      <c r="B322" t="s">
        <v>256</v>
      </c>
      <c r="C322">
        <v>4.4999999999999998E-2</v>
      </c>
      <c r="D322" t="s">
        <v>51</v>
      </c>
      <c r="E322">
        <v>2E-3</v>
      </c>
      <c r="F322">
        <v>3.0000000000000001E-3</v>
      </c>
      <c r="G322">
        <v>1E-3</v>
      </c>
      <c r="H322">
        <v>43.5</v>
      </c>
      <c r="I322">
        <v>59049</v>
      </c>
      <c r="J322">
        <v>158.785</v>
      </c>
    </row>
    <row r="323" spans="1:10" x14ac:dyDescent="0.3">
      <c r="A323" t="s">
        <v>19</v>
      </c>
      <c r="B323" t="s">
        <v>280</v>
      </c>
      <c r="C323">
        <v>5.1999999999999998E-2</v>
      </c>
      <c r="E323">
        <v>4.0000000000000001E-3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x14ac:dyDescent="0.3">
      <c r="A324">
        <v>60</v>
      </c>
      <c r="B324" t="s">
        <v>257</v>
      </c>
      <c r="C324">
        <v>4.3999999999999997E-2</v>
      </c>
      <c r="D324" t="s">
        <v>51</v>
      </c>
      <c r="E324">
        <v>2E-3</v>
      </c>
      <c r="F324">
        <v>3.0000000000000001E-3</v>
      </c>
      <c r="G324">
        <v>2E-3</v>
      </c>
      <c r="H324">
        <v>58.5</v>
      </c>
      <c r="I324">
        <v>177147</v>
      </c>
      <c r="J324">
        <v>457.32299999999998</v>
      </c>
    </row>
    <row r="325" spans="1:10" x14ac:dyDescent="0.3">
      <c r="A325" t="s">
        <v>19</v>
      </c>
      <c r="B325" t="s">
        <v>281</v>
      </c>
      <c r="C325">
        <v>5.1999999999999998E-2</v>
      </c>
      <c r="E325">
        <v>4.0000000000000001E-3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x14ac:dyDescent="0.3">
      <c r="A326">
        <v>61</v>
      </c>
      <c r="B326" t="s">
        <v>294</v>
      </c>
      <c r="C326">
        <v>3.9089999999999998</v>
      </c>
      <c r="D326" t="s">
        <v>51</v>
      </c>
      <c r="E326" t="s">
        <v>17</v>
      </c>
      <c r="F326" t="s">
        <v>17</v>
      </c>
      <c r="G326" t="s">
        <v>17</v>
      </c>
      <c r="H326" t="s">
        <v>17</v>
      </c>
      <c r="I326">
        <v>1</v>
      </c>
      <c r="J326" t="s">
        <v>17</v>
      </c>
    </row>
    <row r="327" spans="1:10" x14ac:dyDescent="0.3">
      <c r="A327" t="s">
        <v>19</v>
      </c>
      <c r="B327" t="s">
        <v>318</v>
      </c>
      <c r="C327">
        <v>3.87</v>
      </c>
      <c r="D327" t="s">
        <v>51</v>
      </c>
      <c r="E327" t="s">
        <v>17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x14ac:dyDescent="0.3">
      <c r="A328">
        <v>62</v>
      </c>
      <c r="B328" t="s">
        <v>295</v>
      </c>
      <c r="C328">
        <v>3.59</v>
      </c>
      <c r="D328" t="s">
        <v>51</v>
      </c>
      <c r="E328" t="s">
        <v>17</v>
      </c>
      <c r="F328" t="s">
        <v>17</v>
      </c>
      <c r="G328" t="s">
        <v>17</v>
      </c>
      <c r="H328" t="s">
        <v>17</v>
      </c>
      <c r="I328">
        <v>3</v>
      </c>
      <c r="J328" t="s">
        <v>17</v>
      </c>
    </row>
    <row r="329" spans="1:10" x14ac:dyDescent="0.3">
      <c r="A329" t="s">
        <v>19</v>
      </c>
      <c r="B329" t="s">
        <v>319</v>
      </c>
      <c r="C329">
        <v>3.726</v>
      </c>
      <c r="D329" t="s">
        <v>51</v>
      </c>
      <c r="E329" t="s">
        <v>17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x14ac:dyDescent="0.3">
      <c r="A330">
        <v>63</v>
      </c>
      <c r="B330" t="s">
        <v>296</v>
      </c>
      <c r="C330">
        <v>3.3250000000000002</v>
      </c>
      <c r="D330" t="s">
        <v>51</v>
      </c>
      <c r="E330">
        <v>78.087000000000003</v>
      </c>
      <c r="F330">
        <v>78.087000000000003</v>
      </c>
      <c r="G330">
        <v>0</v>
      </c>
      <c r="H330">
        <v>0</v>
      </c>
      <c r="I330">
        <v>9</v>
      </c>
      <c r="J330">
        <v>702.78</v>
      </c>
    </row>
    <row r="331" spans="1:10" x14ac:dyDescent="0.3">
      <c r="A331" t="s">
        <v>19</v>
      </c>
      <c r="B331" t="s">
        <v>320</v>
      </c>
      <c r="C331">
        <v>3.4710000000000001</v>
      </c>
      <c r="D331" t="s">
        <v>51</v>
      </c>
      <c r="E331" t="s">
        <v>17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x14ac:dyDescent="0.3">
      <c r="A332">
        <v>64</v>
      </c>
      <c r="B332" t="s">
        <v>297</v>
      </c>
      <c r="C332">
        <v>2.0179999999999998</v>
      </c>
      <c r="E332">
        <v>1.9139999999999999</v>
      </c>
      <c r="F332">
        <v>1.7330000000000001</v>
      </c>
      <c r="G332">
        <v>0.25600000000000001</v>
      </c>
      <c r="H332">
        <v>14.8</v>
      </c>
      <c r="I332">
        <v>27</v>
      </c>
      <c r="J332">
        <v>46.795000000000002</v>
      </c>
    </row>
    <row r="333" spans="1:10" x14ac:dyDescent="0.3">
      <c r="A333" t="s">
        <v>19</v>
      </c>
      <c r="B333" t="s">
        <v>321</v>
      </c>
      <c r="C333">
        <v>1.8560000000000001</v>
      </c>
      <c r="E333">
        <v>1.552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x14ac:dyDescent="0.3">
      <c r="A334">
        <v>65</v>
      </c>
      <c r="B334" t="s">
        <v>298</v>
      </c>
      <c r="C334">
        <v>0.495</v>
      </c>
      <c r="E334">
        <v>0.17599999999999999</v>
      </c>
      <c r="F334">
        <v>0.17399999999999999</v>
      </c>
      <c r="G334">
        <v>3.0000000000000001E-3</v>
      </c>
      <c r="H334">
        <v>1.7</v>
      </c>
      <c r="I334">
        <v>81</v>
      </c>
      <c r="J334">
        <v>14.121</v>
      </c>
    </row>
    <row r="335" spans="1:10" x14ac:dyDescent="0.3">
      <c r="A335" t="s">
        <v>19</v>
      </c>
      <c r="B335" t="s">
        <v>322</v>
      </c>
      <c r="C335">
        <v>0.48599999999999999</v>
      </c>
      <c r="E335">
        <v>0.17199999999999999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x14ac:dyDescent="0.3">
      <c r="A336">
        <v>66</v>
      </c>
      <c r="B336" t="s">
        <v>299</v>
      </c>
      <c r="C336">
        <v>0.11700000000000001</v>
      </c>
      <c r="E336">
        <v>2.3E-2</v>
      </c>
      <c r="F336">
        <v>2.4E-2</v>
      </c>
      <c r="G336">
        <v>1E-3</v>
      </c>
      <c r="H336">
        <v>4.4000000000000004</v>
      </c>
      <c r="I336">
        <v>243</v>
      </c>
      <c r="J336">
        <v>5.782</v>
      </c>
    </row>
    <row r="337" spans="1:10" x14ac:dyDescent="0.3">
      <c r="A337" t="s">
        <v>19</v>
      </c>
      <c r="B337" t="s">
        <v>323</v>
      </c>
      <c r="C337">
        <v>0.122</v>
      </c>
      <c r="E337">
        <v>2.5000000000000001E-2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x14ac:dyDescent="0.3">
      <c r="A338">
        <v>67</v>
      </c>
      <c r="B338" t="s">
        <v>300</v>
      </c>
      <c r="C338">
        <v>0.104</v>
      </c>
      <c r="E338">
        <v>1.9E-2</v>
      </c>
      <c r="F338">
        <v>1.2999999999999999E-2</v>
      </c>
      <c r="G338">
        <v>8.0000000000000002E-3</v>
      </c>
      <c r="H338">
        <v>58.4</v>
      </c>
      <c r="I338">
        <v>729</v>
      </c>
      <c r="J338">
        <v>9.8010000000000002</v>
      </c>
    </row>
    <row r="339" spans="1:10" x14ac:dyDescent="0.3">
      <c r="A339" t="s">
        <v>19</v>
      </c>
      <c r="B339" t="s">
        <v>324</v>
      </c>
      <c r="C339">
        <v>6.7000000000000004E-2</v>
      </c>
      <c r="E339">
        <v>8.0000000000000002E-3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x14ac:dyDescent="0.3">
      <c r="A340">
        <v>68</v>
      </c>
      <c r="B340" t="s">
        <v>301</v>
      </c>
      <c r="C340">
        <v>5.3999999999999999E-2</v>
      </c>
      <c r="E340">
        <v>4.0000000000000001E-3</v>
      </c>
      <c r="F340">
        <v>4.0000000000000001E-3</v>
      </c>
      <c r="G340">
        <v>1E-3</v>
      </c>
      <c r="H340">
        <v>18.2</v>
      </c>
      <c r="I340">
        <v>2187</v>
      </c>
      <c r="J340">
        <v>7.899</v>
      </c>
    </row>
    <row r="341" spans="1:10" x14ac:dyDescent="0.3">
      <c r="A341" t="s">
        <v>19</v>
      </c>
      <c r="B341" t="s">
        <v>325</v>
      </c>
      <c r="C341">
        <v>0.05</v>
      </c>
      <c r="E341">
        <v>3.0000000000000001E-3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x14ac:dyDescent="0.3">
      <c r="A342">
        <v>69</v>
      </c>
      <c r="B342" t="s">
        <v>302</v>
      </c>
      <c r="C342">
        <v>5.0999999999999997E-2</v>
      </c>
      <c r="E342">
        <v>3.0000000000000001E-3</v>
      </c>
      <c r="F342">
        <v>2E-3</v>
      </c>
      <c r="G342">
        <v>1E-3</v>
      </c>
      <c r="H342">
        <v>47.1</v>
      </c>
      <c r="I342">
        <v>6561</v>
      </c>
      <c r="J342">
        <v>15.872999999999999</v>
      </c>
    </row>
    <row r="343" spans="1:10" x14ac:dyDescent="0.3">
      <c r="A343" t="s">
        <v>19</v>
      </c>
      <c r="B343" t="s">
        <v>326</v>
      </c>
      <c r="C343">
        <v>4.3999999999999997E-2</v>
      </c>
      <c r="D343" t="s">
        <v>51</v>
      </c>
      <c r="E343">
        <v>2E-3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x14ac:dyDescent="0.3">
      <c r="A344">
        <v>70</v>
      </c>
      <c r="B344" t="s">
        <v>303</v>
      </c>
      <c r="C344">
        <v>5.0999999999999997E-2</v>
      </c>
      <c r="E344">
        <v>3.0000000000000001E-3</v>
      </c>
      <c r="F344">
        <v>2E-3</v>
      </c>
      <c r="G344">
        <v>2E-3</v>
      </c>
      <c r="H344">
        <v>73.900000000000006</v>
      </c>
      <c r="I344">
        <v>19683</v>
      </c>
      <c r="J344">
        <v>44.426000000000002</v>
      </c>
    </row>
    <row r="345" spans="1:10" x14ac:dyDescent="0.3">
      <c r="A345" t="s">
        <v>19</v>
      </c>
      <c r="B345" t="s">
        <v>327</v>
      </c>
      <c r="C345">
        <v>4.2000000000000003E-2</v>
      </c>
      <c r="D345" t="s">
        <v>51</v>
      </c>
      <c r="E345">
        <v>1E-3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x14ac:dyDescent="0.3">
      <c r="A346">
        <v>71</v>
      </c>
      <c r="B346" t="s">
        <v>304</v>
      </c>
      <c r="C346">
        <v>8.5999999999999993E-2</v>
      </c>
      <c r="E346">
        <v>1.2999999999999999E-2</v>
      </c>
      <c r="F346">
        <v>8.0000000000000002E-3</v>
      </c>
      <c r="G346">
        <v>8.0000000000000002E-3</v>
      </c>
      <c r="H346">
        <v>97</v>
      </c>
      <c r="I346">
        <v>59049</v>
      </c>
      <c r="J346">
        <v>464.29500000000002</v>
      </c>
    </row>
    <row r="347" spans="1:10" x14ac:dyDescent="0.3">
      <c r="A347" t="s">
        <v>19</v>
      </c>
      <c r="B347" t="s">
        <v>328</v>
      </c>
      <c r="C347">
        <v>4.8000000000000001E-2</v>
      </c>
      <c r="E347">
        <v>2E-3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x14ac:dyDescent="0.3">
      <c r="A348">
        <v>72</v>
      </c>
      <c r="B348" t="s">
        <v>305</v>
      </c>
      <c r="C348">
        <v>7.0999999999999994E-2</v>
      </c>
      <c r="E348">
        <v>8.9999999999999993E-3</v>
      </c>
      <c r="F348">
        <v>5.0000000000000001E-3</v>
      </c>
      <c r="G348">
        <v>6.0000000000000001E-3</v>
      </c>
      <c r="H348">
        <v>109.9</v>
      </c>
      <c r="I348">
        <v>177147</v>
      </c>
      <c r="J348">
        <v>895.53099999999995</v>
      </c>
    </row>
    <row r="349" spans="1:10" x14ac:dyDescent="0.3">
      <c r="A349" t="s">
        <v>19</v>
      </c>
      <c r="B349" t="s">
        <v>329</v>
      </c>
      <c r="C349">
        <v>4.2000000000000003E-2</v>
      </c>
      <c r="D349" t="s">
        <v>51</v>
      </c>
      <c r="E349">
        <v>1E-3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x14ac:dyDescent="0.3">
      <c r="A350">
        <v>73</v>
      </c>
      <c r="B350" t="s">
        <v>342</v>
      </c>
      <c r="C350">
        <v>3.6709999999999998</v>
      </c>
      <c r="D350" t="s">
        <v>51</v>
      </c>
      <c r="E350" t="s">
        <v>17</v>
      </c>
      <c r="F350" t="s">
        <v>17</v>
      </c>
      <c r="G350" t="s">
        <v>17</v>
      </c>
      <c r="H350" t="s">
        <v>17</v>
      </c>
      <c r="I350">
        <v>1</v>
      </c>
      <c r="J350" t="s">
        <v>17</v>
      </c>
    </row>
    <row r="351" spans="1:10" x14ac:dyDescent="0.3">
      <c r="A351" t="s">
        <v>19</v>
      </c>
      <c r="B351" t="s">
        <v>366</v>
      </c>
      <c r="C351">
        <v>3.74</v>
      </c>
      <c r="D351" t="s">
        <v>51</v>
      </c>
      <c r="E351" t="s">
        <v>17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x14ac:dyDescent="0.3">
      <c r="A352">
        <v>74</v>
      </c>
      <c r="B352" t="s">
        <v>343</v>
      </c>
      <c r="C352">
        <v>3.6339999999999999</v>
      </c>
      <c r="D352" t="s">
        <v>51</v>
      </c>
      <c r="E352" t="s">
        <v>17</v>
      </c>
      <c r="F352" t="s">
        <v>17</v>
      </c>
      <c r="G352" t="s">
        <v>17</v>
      </c>
      <c r="H352" t="s">
        <v>17</v>
      </c>
      <c r="I352">
        <v>3</v>
      </c>
      <c r="J352" t="s">
        <v>17</v>
      </c>
    </row>
    <row r="353" spans="1:10" x14ac:dyDescent="0.3">
      <c r="A353" t="s">
        <v>19</v>
      </c>
      <c r="B353" t="s">
        <v>367</v>
      </c>
      <c r="C353">
        <v>3.597</v>
      </c>
      <c r="D353" t="s">
        <v>51</v>
      </c>
      <c r="E353" t="s">
        <v>17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x14ac:dyDescent="0.3">
      <c r="A354">
        <v>75</v>
      </c>
      <c r="B354" t="s">
        <v>344</v>
      </c>
      <c r="C354">
        <v>3.2010000000000001</v>
      </c>
      <c r="E354">
        <v>24.975000000000001</v>
      </c>
      <c r="F354">
        <v>22.056999999999999</v>
      </c>
      <c r="G354">
        <v>4.1260000000000003</v>
      </c>
      <c r="H354">
        <v>18.7</v>
      </c>
      <c r="I354">
        <v>9</v>
      </c>
      <c r="J354">
        <v>198.51400000000001</v>
      </c>
    </row>
    <row r="355" spans="1:10" x14ac:dyDescent="0.3">
      <c r="A355" t="s">
        <v>19</v>
      </c>
      <c r="B355" t="s">
        <v>368</v>
      </c>
      <c r="C355">
        <v>3.15</v>
      </c>
      <c r="E355">
        <v>19.138999999999999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x14ac:dyDescent="0.3">
      <c r="A356">
        <v>76</v>
      </c>
      <c r="B356" t="s">
        <v>345</v>
      </c>
      <c r="C356">
        <v>1.2110000000000001</v>
      </c>
      <c r="E356">
        <v>0.66500000000000004</v>
      </c>
      <c r="F356">
        <v>0.78600000000000003</v>
      </c>
      <c r="G356">
        <v>0.17</v>
      </c>
      <c r="H356">
        <v>21.6</v>
      </c>
      <c r="I356">
        <v>27</v>
      </c>
      <c r="J356">
        <v>21.21</v>
      </c>
    </row>
    <row r="357" spans="1:10" x14ac:dyDescent="0.3">
      <c r="A357" t="s">
        <v>19</v>
      </c>
      <c r="B357" t="s">
        <v>369</v>
      </c>
      <c r="C357">
        <v>1.4379999999999999</v>
      </c>
      <c r="E357">
        <v>0.90600000000000003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x14ac:dyDescent="0.3">
      <c r="A358">
        <v>77</v>
      </c>
      <c r="B358" t="s">
        <v>346</v>
      </c>
      <c r="C358">
        <v>0.28399999999999997</v>
      </c>
      <c r="E358">
        <v>8.4000000000000005E-2</v>
      </c>
      <c r="F358">
        <v>0.104</v>
      </c>
      <c r="G358">
        <v>2.8000000000000001E-2</v>
      </c>
      <c r="H358">
        <v>27.2</v>
      </c>
      <c r="I358">
        <v>81</v>
      </c>
      <c r="J358">
        <v>8.3849999999999998</v>
      </c>
    </row>
    <row r="359" spans="1:10" x14ac:dyDescent="0.3">
      <c r="A359" t="s">
        <v>19</v>
      </c>
      <c r="B359" t="s">
        <v>370</v>
      </c>
      <c r="C359">
        <v>0.38</v>
      </c>
      <c r="E359">
        <v>0.123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x14ac:dyDescent="0.3">
      <c r="A360">
        <v>78</v>
      </c>
      <c r="B360" t="s">
        <v>347</v>
      </c>
      <c r="C360">
        <v>8.5999999999999993E-2</v>
      </c>
      <c r="E360">
        <v>1.2999999999999999E-2</v>
      </c>
      <c r="F360">
        <v>1.7999999999999999E-2</v>
      </c>
      <c r="G360">
        <v>6.0000000000000001E-3</v>
      </c>
      <c r="H360">
        <v>34.6</v>
      </c>
      <c r="I360">
        <v>243</v>
      </c>
      <c r="J360">
        <v>4.3040000000000003</v>
      </c>
    </row>
    <row r="361" spans="1:10" x14ac:dyDescent="0.3">
      <c r="A361" t="s">
        <v>19</v>
      </c>
      <c r="B361" t="s">
        <v>371</v>
      </c>
      <c r="C361">
        <v>0.114</v>
      </c>
      <c r="E361">
        <v>2.1999999999999999E-2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x14ac:dyDescent="0.3">
      <c r="A362">
        <v>79</v>
      </c>
      <c r="B362" t="s">
        <v>348</v>
      </c>
      <c r="C362">
        <v>5.8999999999999997E-2</v>
      </c>
      <c r="E362">
        <v>5.0000000000000001E-3</v>
      </c>
      <c r="F362">
        <v>6.0000000000000001E-3</v>
      </c>
      <c r="G362">
        <v>0</v>
      </c>
      <c r="H362">
        <v>7.5</v>
      </c>
      <c r="I362">
        <v>729</v>
      </c>
      <c r="J362">
        <v>4.1890000000000001</v>
      </c>
    </row>
    <row r="363" spans="1:10" x14ac:dyDescent="0.3">
      <c r="A363" t="s">
        <v>19</v>
      </c>
      <c r="B363" t="s">
        <v>372</v>
      </c>
      <c r="C363">
        <v>6.0999999999999999E-2</v>
      </c>
      <c r="E363">
        <v>6.0000000000000001E-3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x14ac:dyDescent="0.3">
      <c r="A364">
        <v>80</v>
      </c>
      <c r="B364" t="s">
        <v>349</v>
      </c>
      <c r="C364">
        <v>5.1999999999999998E-2</v>
      </c>
      <c r="E364">
        <v>4.0000000000000001E-3</v>
      </c>
      <c r="F364">
        <v>3.0000000000000001E-3</v>
      </c>
      <c r="G364">
        <v>0</v>
      </c>
      <c r="H364">
        <v>11.4</v>
      </c>
      <c r="I364">
        <v>2187</v>
      </c>
      <c r="J364">
        <v>7.1139999999999999</v>
      </c>
    </row>
    <row r="365" spans="1:10" x14ac:dyDescent="0.3">
      <c r="A365" t="s">
        <v>19</v>
      </c>
      <c r="B365" t="s">
        <v>373</v>
      </c>
      <c r="C365">
        <v>0.05</v>
      </c>
      <c r="E365">
        <v>3.0000000000000001E-3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x14ac:dyDescent="0.3">
      <c r="A366">
        <v>81</v>
      </c>
      <c r="B366" t="s">
        <v>350</v>
      </c>
      <c r="C366">
        <v>4.7E-2</v>
      </c>
      <c r="D366" t="s">
        <v>51</v>
      </c>
      <c r="E366">
        <v>2E-3</v>
      </c>
      <c r="F366">
        <v>4.0000000000000001E-3</v>
      </c>
      <c r="G366">
        <v>2E-3</v>
      </c>
      <c r="H366">
        <v>56.8</v>
      </c>
      <c r="I366">
        <v>6561</v>
      </c>
      <c r="J366">
        <v>24.300999999999998</v>
      </c>
    </row>
    <row r="367" spans="1:10" x14ac:dyDescent="0.3">
      <c r="A367" t="s">
        <v>19</v>
      </c>
      <c r="B367" t="s">
        <v>374</v>
      </c>
      <c r="C367">
        <v>5.8000000000000003E-2</v>
      </c>
      <c r="E367">
        <v>5.0000000000000001E-3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x14ac:dyDescent="0.3">
      <c r="A368">
        <v>82</v>
      </c>
      <c r="B368" t="s">
        <v>351</v>
      </c>
      <c r="C368">
        <v>5.2999999999999999E-2</v>
      </c>
      <c r="E368">
        <v>4.0000000000000001E-3</v>
      </c>
      <c r="F368">
        <v>3.0000000000000001E-3</v>
      </c>
      <c r="G368">
        <v>1E-3</v>
      </c>
      <c r="H368">
        <v>24.4</v>
      </c>
      <c r="I368">
        <v>19683</v>
      </c>
      <c r="J368">
        <v>66.173000000000002</v>
      </c>
    </row>
    <row r="369" spans="1:10" x14ac:dyDescent="0.3">
      <c r="A369" t="s">
        <v>19</v>
      </c>
      <c r="B369" t="s">
        <v>375</v>
      </c>
      <c r="C369">
        <v>4.9000000000000002E-2</v>
      </c>
      <c r="E369">
        <v>3.0000000000000001E-3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x14ac:dyDescent="0.3">
      <c r="A370">
        <v>83</v>
      </c>
      <c r="B370" t="s">
        <v>352</v>
      </c>
      <c r="C370">
        <v>5.0999999999999997E-2</v>
      </c>
      <c r="E370">
        <v>3.0000000000000001E-3</v>
      </c>
      <c r="F370">
        <v>4.0000000000000001E-3</v>
      </c>
      <c r="G370">
        <v>0</v>
      </c>
      <c r="H370">
        <v>8.4</v>
      </c>
      <c r="I370">
        <v>59049</v>
      </c>
      <c r="J370">
        <v>212.36099999999999</v>
      </c>
    </row>
    <row r="371" spans="1:10" x14ac:dyDescent="0.3">
      <c r="A371" t="s">
        <v>19</v>
      </c>
      <c r="B371" t="s">
        <v>376</v>
      </c>
      <c r="C371">
        <v>5.2999999999999999E-2</v>
      </c>
      <c r="E371">
        <v>4.0000000000000001E-3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x14ac:dyDescent="0.3">
      <c r="A372">
        <v>84</v>
      </c>
      <c r="B372" t="s">
        <v>353</v>
      </c>
      <c r="C372">
        <v>4.3999999999999997E-2</v>
      </c>
      <c r="D372" t="s">
        <v>51</v>
      </c>
      <c r="E372">
        <v>2E-3</v>
      </c>
      <c r="F372">
        <v>2E-3</v>
      </c>
      <c r="G372">
        <v>0</v>
      </c>
      <c r="H372">
        <v>21.2</v>
      </c>
      <c r="I372">
        <v>177147</v>
      </c>
      <c r="J372">
        <v>341.28699999999998</v>
      </c>
    </row>
    <row r="373" spans="1:10" x14ac:dyDescent="0.3">
      <c r="A373" t="s">
        <v>19</v>
      </c>
      <c r="B373" t="s">
        <v>377</v>
      </c>
      <c r="C373">
        <v>4.7E-2</v>
      </c>
      <c r="D373" t="s">
        <v>51</v>
      </c>
      <c r="E373">
        <v>2E-3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x14ac:dyDescent="0.3">
      <c r="A374">
        <v>85</v>
      </c>
      <c r="B374" t="s">
        <v>66</v>
      </c>
      <c r="C374">
        <v>3.53</v>
      </c>
      <c r="D374" t="s">
        <v>51</v>
      </c>
      <c r="E374" t="s">
        <v>17</v>
      </c>
      <c r="F374" t="s">
        <v>17</v>
      </c>
      <c r="G374" t="s">
        <v>17</v>
      </c>
      <c r="H374" t="s">
        <v>17</v>
      </c>
      <c r="I374">
        <v>1</v>
      </c>
      <c r="J374" t="s">
        <v>17</v>
      </c>
    </row>
    <row r="375" spans="1:10" x14ac:dyDescent="0.3">
      <c r="A375" t="s">
        <v>19</v>
      </c>
      <c r="B375" t="s">
        <v>90</v>
      </c>
      <c r="C375">
        <v>3.5329999999999999</v>
      </c>
      <c r="D375" t="s">
        <v>51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x14ac:dyDescent="0.3">
      <c r="A376">
        <v>86</v>
      </c>
      <c r="B376" t="s">
        <v>67</v>
      </c>
      <c r="C376">
        <v>3.26</v>
      </c>
      <c r="E376">
        <v>37.247999999999998</v>
      </c>
      <c r="F376">
        <v>44.536000000000001</v>
      </c>
      <c r="G376">
        <v>10.307</v>
      </c>
      <c r="H376">
        <v>23.1</v>
      </c>
      <c r="I376">
        <v>3</v>
      </c>
      <c r="J376">
        <v>133.60900000000001</v>
      </c>
    </row>
    <row r="377" spans="1:10" x14ac:dyDescent="0.3">
      <c r="A377" t="s">
        <v>19</v>
      </c>
      <c r="B377" t="s">
        <v>91</v>
      </c>
      <c r="C377">
        <v>3.294</v>
      </c>
      <c r="E377">
        <v>51.825000000000003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x14ac:dyDescent="0.3">
      <c r="A378">
        <v>87</v>
      </c>
      <c r="B378" t="s">
        <v>68</v>
      </c>
      <c r="C378">
        <v>1.726</v>
      </c>
      <c r="E378">
        <v>1.3140000000000001</v>
      </c>
      <c r="F378">
        <v>1.5680000000000001</v>
      </c>
      <c r="G378">
        <v>0.36</v>
      </c>
      <c r="H378">
        <v>22.9</v>
      </c>
      <c r="I378">
        <v>9</v>
      </c>
      <c r="J378">
        <v>14.116</v>
      </c>
    </row>
    <row r="379" spans="1:10" x14ac:dyDescent="0.3">
      <c r="A379" t="s">
        <v>19</v>
      </c>
      <c r="B379" t="s">
        <v>92</v>
      </c>
      <c r="C379">
        <v>1.98</v>
      </c>
      <c r="E379">
        <v>1.823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x14ac:dyDescent="0.3">
      <c r="A380">
        <v>88</v>
      </c>
      <c r="B380" t="s">
        <v>69</v>
      </c>
      <c r="C380">
        <v>0.48199999999999998</v>
      </c>
      <c r="E380">
        <v>0.17</v>
      </c>
      <c r="F380">
        <v>0.183</v>
      </c>
      <c r="G380">
        <v>1.9E-2</v>
      </c>
      <c r="H380">
        <v>10.1</v>
      </c>
      <c r="I380">
        <v>27</v>
      </c>
      <c r="J380">
        <v>4.9480000000000004</v>
      </c>
    </row>
    <row r="381" spans="1:10" x14ac:dyDescent="0.3">
      <c r="A381" t="s">
        <v>19</v>
      </c>
      <c r="B381" t="s">
        <v>93</v>
      </c>
      <c r="C381">
        <v>0.53500000000000003</v>
      </c>
      <c r="E381">
        <v>0.19600000000000001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x14ac:dyDescent="0.3">
      <c r="A382">
        <v>89</v>
      </c>
      <c r="B382" t="s">
        <v>70</v>
      </c>
      <c r="C382">
        <v>0.11799999999999999</v>
      </c>
      <c r="E382">
        <v>2.3E-2</v>
      </c>
      <c r="F382">
        <v>2.5999999999999999E-2</v>
      </c>
      <c r="G382">
        <v>3.0000000000000001E-3</v>
      </c>
      <c r="H382">
        <v>13.1</v>
      </c>
      <c r="I382">
        <v>81</v>
      </c>
      <c r="J382">
        <v>2.0859999999999999</v>
      </c>
    </row>
    <row r="383" spans="1:10" x14ac:dyDescent="0.3">
      <c r="A383" t="s">
        <v>19</v>
      </c>
      <c r="B383" t="s">
        <v>94</v>
      </c>
      <c r="C383">
        <v>0.13300000000000001</v>
      </c>
      <c r="E383">
        <v>2.8000000000000001E-2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x14ac:dyDescent="0.3">
      <c r="A384">
        <v>90</v>
      </c>
      <c r="B384" t="s">
        <v>71</v>
      </c>
      <c r="C384">
        <v>6.4000000000000001E-2</v>
      </c>
      <c r="E384">
        <v>7.0000000000000001E-3</v>
      </c>
      <c r="F384">
        <v>7.0000000000000001E-3</v>
      </c>
      <c r="G384">
        <v>1E-3</v>
      </c>
      <c r="H384">
        <v>10</v>
      </c>
      <c r="I384">
        <v>243</v>
      </c>
      <c r="J384">
        <v>1.597</v>
      </c>
    </row>
    <row r="385" spans="1:10" x14ac:dyDescent="0.3">
      <c r="A385" t="s">
        <v>19</v>
      </c>
      <c r="B385" t="s">
        <v>95</v>
      </c>
      <c r="C385">
        <v>6.0999999999999999E-2</v>
      </c>
      <c r="E385">
        <v>6.0000000000000001E-3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x14ac:dyDescent="0.3">
      <c r="A386">
        <v>91</v>
      </c>
      <c r="B386" t="s">
        <v>72</v>
      </c>
      <c r="C386">
        <v>4.8000000000000001E-2</v>
      </c>
      <c r="E386">
        <v>3.0000000000000001E-3</v>
      </c>
      <c r="F386">
        <v>2E-3</v>
      </c>
      <c r="G386">
        <v>0</v>
      </c>
      <c r="H386">
        <v>6.7</v>
      </c>
      <c r="I386">
        <v>729</v>
      </c>
      <c r="J386">
        <v>1.774</v>
      </c>
    </row>
    <row r="387" spans="1:10" x14ac:dyDescent="0.3">
      <c r="A387" t="s">
        <v>19</v>
      </c>
      <c r="B387" t="s">
        <v>96</v>
      </c>
      <c r="C387">
        <v>4.7E-2</v>
      </c>
      <c r="D387" t="s">
        <v>51</v>
      </c>
      <c r="E387">
        <v>2E-3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x14ac:dyDescent="0.3">
      <c r="A388">
        <v>92</v>
      </c>
      <c r="B388" t="s">
        <v>73</v>
      </c>
      <c r="C388">
        <v>5.5E-2</v>
      </c>
      <c r="E388">
        <v>4.0000000000000001E-3</v>
      </c>
      <c r="F388">
        <v>3.0000000000000001E-3</v>
      </c>
      <c r="G388">
        <v>2E-3</v>
      </c>
      <c r="H388">
        <v>55.1</v>
      </c>
      <c r="I388">
        <v>2187</v>
      </c>
      <c r="J388">
        <v>6.7569999999999997</v>
      </c>
    </row>
    <row r="389" spans="1:10" x14ac:dyDescent="0.3">
      <c r="A389" t="s">
        <v>19</v>
      </c>
      <c r="B389" t="s">
        <v>97</v>
      </c>
      <c r="C389">
        <v>4.4999999999999998E-2</v>
      </c>
      <c r="D389" t="s">
        <v>51</v>
      </c>
      <c r="E389">
        <v>2E-3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x14ac:dyDescent="0.3">
      <c r="A390">
        <v>93</v>
      </c>
      <c r="B390" t="s">
        <v>74</v>
      </c>
      <c r="C390">
        <v>4.4999999999999998E-2</v>
      </c>
      <c r="D390" t="s">
        <v>51</v>
      </c>
      <c r="E390">
        <v>2E-3</v>
      </c>
      <c r="F390">
        <v>2E-3</v>
      </c>
      <c r="G390">
        <v>0</v>
      </c>
      <c r="H390">
        <v>6.7</v>
      </c>
      <c r="I390">
        <v>6561</v>
      </c>
      <c r="J390">
        <v>12.135</v>
      </c>
    </row>
    <row r="391" spans="1:10" x14ac:dyDescent="0.3">
      <c r="A391" t="s">
        <v>19</v>
      </c>
      <c r="B391" t="s">
        <v>98</v>
      </c>
      <c r="C391">
        <v>4.4999999999999998E-2</v>
      </c>
      <c r="D391" t="s">
        <v>51</v>
      </c>
      <c r="E391">
        <v>2E-3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x14ac:dyDescent="0.3">
      <c r="A392">
        <v>94</v>
      </c>
      <c r="B392" t="s">
        <v>75</v>
      </c>
      <c r="C392">
        <v>4.8000000000000001E-2</v>
      </c>
      <c r="E392">
        <v>3.0000000000000001E-3</v>
      </c>
      <c r="F392">
        <v>2E-3</v>
      </c>
      <c r="G392">
        <v>1E-3</v>
      </c>
      <c r="H392">
        <v>46.8</v>
      </c>
      <c r="I392">
        <v>19683</v>
      </c>
      <c r="J392">
        <v>38.070999999999998</v>
      </c>
    </row>
    <row r="393" spans="1:10" x14ac:dyDescent="0.3">
      <c r="A393" t="s">
        <v>19</v>
      </c>
      <c r="B393" t="s">
        <v>99</v>
      </c>
      <c r="C393">
        <v>4.2999999999999997E-2</v>
      </c>
      <c r="D393" t="s">
        <v>51</v>
      </c>
      <c r="E393">
        <v>1E-3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x14ac:dyDescent="0.3">
      <c r="A394">
        <v>95</v>
      </c>
      <c r="B394" t="s">
        <v>76</v>
      </c>
      <c r="C394">
        <v>5.3999999999999999E-2</v>
      </c>
      <c r="E394">
        <v>4.0000000000000001E-3</v>
      </c>
      <c r="F394">
        <v>3.0000000000000001E-3</v>
      </c>
      <c r="G394">
        <v>2E-3</v>
      </c>
      <c r="H394">
        <v>68.099999999999994</v>
      </c>
      <c r="I394">
        <v>59049</v>
      </c>
      <c r="J394">
        <v>161.387</v>
      </c>
    </row>
    <row r="395" spans="1:10" x14ac:dyDescent="0.3">
      <c r="A395" t="s">
        <v>19</v>
      </c>
      <c r="B395" t="s">
        <v>100</v>
      </c>
      <c r="C395">
        <v>4.2999999999999997E-2</v>
      </c>
      <c r="D395" t="s">
        <v>51</v>
      </c>
      <c r="E395">
        <v>1E-3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x14ac:dyDescent="0.3">
      <c r="A396">
        <v>96</v>
      </c>
      <c r="B396" t="s">
        <v>77</v>
      </c>
      <c r="C396">
        <v>4.5999999999999999E-2</v>
      </c>
      <c r="D396" t="s">
        <v>51</v>
      </c>
      <c r="E396">
        <v>2E-3</v>
      </c>
      <c r="F396">
        <v>2E-3</v>
      </c>
      <c r="G396">
        <v>0</v>
      </c>
      <c r="H396">
        <v>23.4</v>
      </c>
      <c r="I396">
        <v>177147</v>
      </c>
      <c r="J396">
        <v>305.87599999999998</v>
      </c>
    </row>
    <row r="397" spans="1:10" x14ac:dyDescent="0.3">
      <c r="A397" t="s">
        <v>19</v>
      </c>
      <c r="B397" t="s">
        <v>101</v>
      </c>
      <c r="C397">
        <v>4.2999999999999997E-2</v>
      </c>
      <c r="D397" t="s">
        <v>51</v>
      </c>
      <c r="E397">
        <v>1E-3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x14ac:dyDescent="0.3">
      <c r="A398" t="s">
        <v>43</v>
      </c>
    </row>
    <row r="399" spans="1:10" x14ac:dyDescent="0.3">
      <c r="A399" t="s">
        <v>390</v>
      </c>
      <c r="B399" t="s">
        <v>391</v>
      </c>
      <c r="D399" t="s">
        <v>19</v>
      </c>
    </row>
    <row r="400" spans="1:10" x14ac:dyDescent="0.3">
      <c r="A400" t="s">
        <v>53</v>
      </c>
      <c r="B400" t="s">
        <v>417</v>
      </c>
      <c r="C400">
        <v>102.12</v>
      </c>
      <c r="D400" t="s">
        <v>418</v>
      </c>
    </row>
    <row r="401" spans="1:1" x14ac:dyDescent="0.3">
      <c r="A401" t="s">
        <v>50</v>
      </c>
    </row>
    <row r="402" spans="1:1" x14ac:dyDescent="0.3">
      <c r="A402" t="s">
        <v>570</v>
      </c>
    </row>
  </sheetData>
  <conditionalFormatting sqref="D4:AC5 D7:AC8 D10:AC11 D13:AC14 D16:AC17 D19:AC20 D22:AC23 D25:AC25 D26:P26 R26:AC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AC5 D4:O5 D7:O8 D25:O26 R25:AC26 D22:O23 R22:AC23 D19:O20 R19:AC20 D16:O17 R16:AC17 D13:O14 R13:AC14 D10:O11 R10:AC11 R7:AC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89" priority="16" operator="greaterThan">
      <formula>20</formula>
    </cfRule>
  </conditionalFormatting>
  <conditionalFormatting sqref="R6:AC6">
    <cfRule type="cellIs" dxfId="288" priority="15" operator="greaterThan">
      <formula>20</formula>
    </cfRule>
  </conditionalFormatting>
  <conditionalFormatting sqref="D9:O9">
    <cfRule type="cellIs" dxfId="287" priority="14" operator="greaterThan">
      <formula>20</formula>
    </cfRule>
  </conditionalFormatting>
  <conditionalFormatting sqref="R9:AC9">
    <cfRule type="cellIs" dxfId="286" priority="13" operator="greaterThan">
      <formula>20</formula>
    </cfRule>
  </conditionalFormatting>
  <conditionalFormatting sqref="D12:O12">
    <cfRule type="cellIs" dxfId="285" priority="12" operator="greaterThan">
      <formula>20</formula>
    </cfRule>
  </conditionalFormatting>
  <conditionalFormatting sqref="R12:AC12">
    <cfRule type="cellIs" dxfId="284" priority="11" operator="greaterThan">
      <formula>20</formula>
    </cfRule>
  </conditionalFormatting>
  <conditionalFormatting sqref="D15:O15">
    <cfRule type="cellIs" dxfId="283" priority="10" operator="greaterThan">
      <formula>20</formula>
    </cfRule>
  </conditionalFormatting>
  <conditionalFormatting sqref="R15:AC15">
    <cfRule type="cellIs" dxfId="282" priority="9" operator="greaterThan">
      <formula>20</formula>
    </cfRule>
  </conditionalFormatting>
  <conditionalFormatting sqref="D18:O18">
    <cfRule type="cellIs" dxfId="281" priority="8" operator="greaterThan">
      <formula>20</formula>
    </cfRule>
  </conditionalFormatting>
  <conditionalFormatting sqref="R18:AC18">
    <cfRule type="cellIs" dxfId="280" priority="7" operator="greaterThan">
      <formula>20</formula>
    </cfRule>
  </conditionalFormatting>
  <conditionalFormatting sqref="D21:O21">
    <cfRule type="cellIs" dxfId="279" priority="6" operator="greaterThan">
      <formula>20</formula>
    </cfRule>
  </conditionalFormatting>
  <conditionalFormatting sqref="R21:AC21">
    <cfRule type="cellIs" dxfId="278" priority="5" operator="greaterThan">
      <formula>20</formula>
    </cfRule>
  </conditionalFormatting>
  <conditionalFormatting sqref="D24:O24">
    <cfRule type="cellIs" dxfId="277" priority="4" operator="greaterThan">
      <formula>20</formula>
    </cfRule>
  </conditionalFormatting>
  <conditionalFormatting sqref="R24:AC24">
    <cfRule type="cellIs" dxfId="276" priority="3" operator="greaterThan">
      <formula>20</formula>
    </cfRule>
  </conditionalFormatting>
  <conditionalFormatting sqref="D27:O27">
    <cfRule type="cellIs" dxfId="275" priority="2" operator="greaterThan">
      <formula>20</formula>
    </cfRule>
  </conditionalFormatting>
  <conditionalFormatting sqref="R27:AC27">
    <cfRule type="cellIs" dxfId="274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02"/>
  <sheetViews>
    <sheetView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6" max="16" width="6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Q3" s="14"/>
      <c r="R3" s="14">
        <v>13</v>
      </c>
      <c r="S3" s="14">
        <v>14</v>
      </c>
      <c r="T3" s="14">
        <v>15</v>
      </c>
      <c r="U3" s="14">
        <v>16</v>
      </c>
      <c r="V3" s="14">
        <v>17</v>
      </c>
      <c r="W3" s="14">
        <v>18</v>
      </c>
      <c r="X3" s="14">
        <v>19</v>
      </c>
      <c r="Y3" s="14">
        <v>20</v>
      </c>
      <c r="Z3" s="14">
        <v>21</v>
      </c>
      <c r="AA3" s="14">
        <v>22</v>
      </c>
      <c r="AB3" s="14">
        <v>23</v>
      </c>
      <c r="AC3" s="14">
        <v>24</v>
      </c>
    </row>
    <row r="4" spans="1:29" x14ac:dyDescent="0.3">
      <c r="B4">
        <v>26.6</v>
      </c>
      <c r="C4" s="1" t="s">
        <v>393</v>
      </c>
      <c r="D4">
        <v>6.3299999999999995E-2</v>
      </c>
      <c r="E4">
        <v>5.7200000000000001E-2</v>
      </c>
      <c r="F4">
        <v>6.4199999999999993E-2</v>
      </c>
      <c r="G4">
        <v>0.06</v>
      </c>
      <c r="H4">
        <v>0.12909999999999999</v>
      </c>
      <c r="I4">
        <v>5.3499999999999999E-2</v>
      </c>
      <c r="J4">
        <v>0.1091</v>
      </c>
      <c r="K4">
        <v>4.8800000000000003E-2</v>
      </c>
      <c r="L4">
        <v>0.13039999999999999</v>
      </c>
      <c r="M4">
        <v>4.7199999999999999E-2</v>
      </c>
      <c r="N4">
        <v>7.8700000000000006E-2</v>
      </c>
      <c r="O4">
        <v>0.16400000000000001</v>
      </c>
      <c r="Q4" s="1" t="s">
        <v>400</v>
      </c>
      <c r="R4" s="14">
        <v>3.3755999999999999</v>
      </c>
      <c r="S4" s="14">
        <v>3.2846000000000002</v>
      </c>
      <c r="T4" s="14">
        <v>2.9929999999999999</v>
      </c>
      <c r="U4" s="14">
        <v>2.7545000000000002</v>
      </c>
      <c r="V4" s="14">
        <v>1.7878000000000001</v>
      </c>
      <c r="W4" s="14">
        <v>0.83799999999999997</v>
      </c>
      <c r="X4" s="14">
        <v>0.33160000000000001</v>
      </c>
      <c r="Y4" s="14">
        <v>0.1525</v>
      </c>
      <c r="Z4" s="14">
        <v>8.1900000000000001E-2</v>
      </c>
      <c r="AA4" s="14">
        <v>5.8799999999999998E-2</v>
      </c>
      <c r="AB4" s="14">
        <v>4.8500000000000001E-2</v>
      </c>
      <c r="AC4" s="14">
        <v>4.7E-2</v>
      </c>
    </row>
    <row r="5" spans="1:29" x14ac:dyDescent="0.3">
      <c r="D5">
        <v>4.4900000000000002E-2</v>
      </c>
      <c r="E5">
        <v>5.16E-2</v>
      </c>
      <c r="F5">
        <v>4.4600000000000001E-2</v>
      </c>
      <c r="G5">
        <v>4.7E-2</v>
      </c>
      <c r="H5">
        <v>4.3499999999999997E-2</v>
      </c>
      <c r="I5">
        <v>4.8599999999999997E-2</v>
      </c>
      <c r="J5">
        <v>4.3999999999999997E-2</v>
      </c>
      <c r="K5">
        <v>5.5100000000000003E-2</v>
      </c>
      <c r="L5">
        <v>5.0900000000000001E-2</v>
      </c>
      <c r="M5">
        <v>4.4299999999999999E-2</v>
      </c>
      <c r="N5">
        <v>4.9200000000000001E-2</v>
      </c>
      <c r="O5">
        <v>5.9299999999999999E-2</v>
      </c>
      <c r="Q5" s="1"/>
      <c r="R5" s="14">
        <v>3.2736999999999998</v>
      </c>
      <c r="S5" s="14">
        <v>3.1591999999999998</v>
      </c>
      <c r="T5" s="14">
        <v>3.1377999999999999</v>
      </c>
      <c r="U5" s="14">
        <v>2.5434000000000001</v>
      </c>
      <c r="V5" s="14">
        <v>1.5331999999999999</v>
      </c>
      <c r="W5" s="14">
        <v>0.79669999999999996</v>
      </c>
      <c r="X5" s="14">
        <v>0.30359999999999998</v>
      </c>
      <c r="Y5" s="14">
        <v>0.15</v>
      </c>
      <c r="Z5" s="14">
        <v>7.3999999999999996E-2</v>
      </c>
      <c r="AA5" s="14">
        <v>5.79E-2</v>
      </c>
      <c r="AB5" s="14">
        <v>4.87E-2</v>
      </c>
      <c r="AC5" s="14">
        <v>4.4900000000000002E-2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24.04947277972737</v>
      </c>
      <c r="E6" s="10">
        <f>_xlfn.STDEV.S(E4:E5)/AVERAGE(E4:E5)*100</f>
        <v>7.2790403945674029</v>
      </c>
      <c r="F6" s="10">
        <f t="shared" ref="F6:O6" si="0">_xlfn.STDEV.S(F4:F5)/AVERAGE(F4:F5)*100</f>
        <v>25.476641380985892</v>
      </c>
      <c r="G6" s="10">
        <f>_xlfn.STDEV.S(G4:G5)/AVERAGE(G4:G5)*100</f>
        <v>17.18203393537409</v>
      </c>
      <c r="H6" s="10">
        <f t="shared" si="0"/>
        <v>70.137126847703897</v>
      </c>
      <c r="I6" s="10">
        <f t="shared" si="0"/>
        <v>6.7871169986563835</v>
      </c>
      <c r="J6" s="10">
        <f t="shared" si="0"/>
        <v>60.134097263545684</v>
      </c>
      <c r="K6" s="10">
        <f t="shared" si="0"/>
        <v>8.5751159219927811</v>
      </c>
      <c r="L6" s="10">
        <f t="shared" si="0"/>
        <v>62.01322570803147</v>
      </c>
      <c r="M6" s="10">
        <f t="shared" si="0"/>
        <v>4.4822069189966944</v>
      </c>
      <c r="N6" s="10">
        <f t="shared" si="0"/>
        <v>32.618686544179994</v>
      </c>
      <c r="O6" s="10">
        <f t="shared" si="0"/>
        <v>66.309072987220375</v>
      </c>
      <c r="Q6" s="11" t="s">
        <v>475</v>
      </c>
      <c r="R6" s="10">
        <f>_xlfn.STDEV.S(R4:R5)/AVERAGE(R4:R5)*100</f>
        <v>2.1672711714890069</v>
      </c>
      <c r="S6" s="10">
        <f>_xlfn.STDEV.S(S4:S5)/AVERAGE(S4:S5)*100</f>
        <v>2.7521397424126555</v>
      </c>
      <c r="T6" s="10">
        <f t="shared" ref="T6:AC6" si="1">_xlfn.STDEV.S(T4:T5)/AVERAGE(T4:T5)*100</f>
        <v>3.3401533866970743</v>
      </c>
      <c r="U6" s="10">
        <f>_xlfn.STDEV.S(U4:U5)/AVERAGE(U4:U5)*100</f>
        <v>5.6350720666105518</v>
      </c>
      <c r="V6" s="10">
        <f t="shared" si="1"/>
        <v>10.841878138518226</v>
      </c>
      <c r="W6" s="10">
        <f t="shared" si="1"/>
        <v>3.572950396158856</v>
      </c>
      <c r="X6" s="10">
        <f t="shared" si="1"/>
        <v>6.2339388769594928</v>
      </c>
      <c r="Y6" s="10">
        <f t="shared" si="1"/>
        <v>1.1687715391513194</v>
      </c>
      <c r="Z6" s="10">
        <f t="shared" si="1"/>
        <v>7.1663163199149835</v>
      </c>
      <c r="AA6" s="10">
        <f t="shared" si="1"/>
        <v>1.0906531329355464</v>
      </c>
      <c r="AB6" s="10">
        <f t="shared" si="1"/>
        <v>0.29099044493273379</v>
      </c>
      <c r="AC6" s="10">
        <f t="shared" si="1"/>
        <v>3.2316087932355777</v>
      </c>
    </row>
    <row r="7" spans="1:29" x14ac:dyDescent="0.3">
      <c r="C7" s="1" t="s">
        <v>419</v>
      </c>
      <c r="D7">
        <v>3.6095999999999999</v>
      </c>
      <c r="E7">
        <v>3.4174000000000002</v>
      </c>
      <c r="F7">
        <v>3.4569999999999999</v>
      </c>
      <c r="G7">
        <v>3.0876999999999999</v>
      </c>
      <c r="H7">
        <v>0.98070000000000002</v>
      </c>
      <c r="I7">
        <v>0.26100000000000001</v>
      </c>
      <c r="J7">
        <v>0.09</v>
      </c>
      <c r="K7">
        <v>5.7799999999999997E-2</v>
      </c>
      <c r="L7">
        <v>4.7500000000000001E-2</v>
      </c>
      <c r="M7">
        <v>4.4900000000000002E-2</v>
      </c>
      <c r="N7">
        <v>4.3799999999999999E-2</v>
      </c>
      <c r="O7">
        <v>4.58E-2</v>
      </c>
      <c r="Q7" s="1" t="s">
        <v>426</v>
      </c>
      <c r="R7" s="14">
        <v>3.6583000000000001</v>
      </c>
      <c r="S7" s="14">
        <v>3.6408999999999998</v>
      </c>
      <c r="T7" s="14">
        <v>3.5358999999999998</v>
      </c>
      <c r="U7" s="14">
        <v>3.0589</v>
      </c>
      <c r="V7" s="14">
        <v>1.5817000000000001</v>
      </c>
      <c r="W7" s="14">
        <v>0.3503</v>
      </c>
      <c r="X7" s="14">
        <v>0.1222</v>
      </c>
      <c r="Y7" s="14">
        <v>5.9900000000000002E-2</v>
      </c>
      <c r="Z7" s="14">
        <v>5.1799999999999999E-2</v>
      </c>
      <c r="AA7" s="14">
        <v>4.9299999999999997E-2</v>
      </c>
      <c r="AB7" s="14">
        <v>5.7700000000000001E-2</v>
      </c>
      <c r="AC7" s="14">
        <v>5.1700000000000003E-2</v>
      </c>
    </row>
    <row r="8" spans="1:29" x14ac:dyDescent="0.3">
      <c r="C8" s="1"/>
      <c r="D8">
        <v>3.6783999999999999</v>
      </c>
      <c r="E8">
        <v>3.4982000000000002</v>
      </c>
      <c r="F8">
        <v>3.4451000000000001</v>
      </c>
      <c r="G8">
        <v>2.9119999999999999</v>
      </c>
      <c r="H8">
        <v>1.1566000000000001</v>
      </c>
      <c r="I8">
        <v>0.25259999999999999</v>
      </c>
      <c r="J8">
        <v>9.2299999999999993E-2</v>
      </c>
      <c r="K8">
        <v>0.06</v>
      </c>
      <c r="L8">
        <v>4.7699999999999999E-2</v>
      </c>
      <c r="M8">
        <v>4.5499999999999999E-2</v>
      </c>
      <c r="N8">
        <v>4.65E-2</v>
      </c>
      <c r="O8">
        <v>4.6100000000000002E-2</v>
      </c>
      <c r="Q8" s="1"/>
      <c r="R8" s="14">
        <v>3.6657000000000002</v>
      </c>
      <c r="S8" s="14">
        <v>3.6457000000000002</v>
      </c>
      <c r="T8" s="14">
        <v>3.5712999999999999</v>
      </c>
      <c r="U8" s="14">
        <v>3.1078999999999999</v>
      </c>
      <c r="V8" s="14">
        <v>1.5224</v>
      </c>
      <c r="W8" s="14">
        <v>0.41420000000000001</v>
      </c>
      <c r="X8" s="14">
        <v>0.10680000000000001</v>
      </c>
      <c r="Y8" s="14">
        <v>6.0100000000000001E-2</v>
      </c>
      <c r="Z8" s="14">
        <v>4.9799999999999997E-2</v>
      </c>
      <c r="AA8" s="14">
        <v>4.7399999999999998E-2</v>
      </c>
      <c r="AB8" s="14">
        <v>4.8800000000000003E-2</v>
      </c>
      <c r="AC8" s="14">
        <v>4.41E-2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1.3350424408791013</v>
      </c>
      <c r="E9" s="10">
        <f>_xlfn.STDEV.S(E7:E8)/AVERAGE(E7:E8)*100</f>
        <v>1.6523288773171676</v>
      </c>
      <c r="F9" s="10">
        <f t="shared" ref="F9:O9" si="2">_xlfn.STDEV.S(F7:F8)/AVERAGE(F7:F8)*100</f>
        <v>0.24382639185522595</v>
      </c>
      <c r="G9" s="10">
        <f>_xlfn.STDEV.S(G7:G8)/AVERAGE(G7:G8)*100</f>
        <v>4.141495789938709</v>
      </c>
      <c r="H9" s="10">
        <f t="shared" si="2"/>
        <v>11.638991513658704</v>
      </c>
      <c r="I9" s="10">
        <f t="shared" si="2"/>
        <v>2.3129661066849732</v>
      </c>
      <c r="J9" s="10">
        <f t="shared" si="2"/>
        <v>1.784251888896387</v>
      </c>
      <c r="K9" s="10">
        <f t="shared" si="2"/>
        <v>2.6411458720040835</v>
      </c>
      <c r="L9" s="10">
        <f t="shared" si="2"/>
        <v>0.29710368957417777</v>
      </c>
      <c r="M9" s="10">
        <f t="shared" si="2"/>
        <v>0.93863732015912815</v>
      </c>
      <c r="N9" s="10">
        <f t="shared" si="2"/>
        <v>4.2285455353348382</v>
      </c>
      <c r="O9" s="10">
        <f t="shared" si="2"/>
        <v>0.46165839903365702</v>
      </c>
      <c r="Q9" s="11" t="s">
        <v>475</v>
      </c>
      <c r="R9" s="10">
        <f>_xlfn.STDEV.S(R7:R8)/AVERAGE(R7:R8)*100</f>
        <v>0.14288886348390234</v>
      </c>
      <c r="S9" s="10">
        <f>_xlfn.STDEV.S(S7:S8)/AVERAGE(S7:S8)*100</f>
        <v>9.3160391669521656E-2</v>
      </c>
      <c r="T9" s="10">
        <f t="shared" ref="T9:AC9" si="3">_xlfn.STDEV.S(T7:T8)/AVERAGE(T7:T8)*100</f>
        <v>0.70440060935400306</v>
      </c>
      <c r="U9" s="10">
        <f>_xlfn.STDEV.S(U7:U8)/AVERAGE(U7:U8)*100</f>
        <v>1.1237021560011928</v>
      </c>
      <c r="V9" s="10">
        <f t="shared" si="3"/>
        <v>2.70168049511049</v>
      </c>
      <c r="W9" s="10">
        <f t="shared" si="3"/>
        <v>11.820568559272832</v>
      </c>
      <c r="X9" s="10">
        <f t="shared" si="3"/>
        <v>9.5104318168321651</v>
      </c>
      <c r="Y9" s="10">
        <f t="shared" si="3"/>
        <v>0.2357022603955144</v>
      </c>
      <c r="Z9" s="10">
        <f t="shared" si="3"/>
        <v>2.7838849653013709</v>
      </c>
      <c r="AA9" s="10">
        <f t="shared" si="3"/>
        <v>2.7787029664000817</v>
      </c>
      <c r="AB9" s="10">
        <f t="shared" si="3"/>
        <v>11.818310521239946</v>
      </c>
      <c r="AC9" s="10">
        <f t="shared" si="3"/>
        <v>11.219230766216626</v>
      </c>
    </row>
    <row r="10" spans="1:29" x14ac:dyDescent="0.3">
      <c r="C10" s="1" t="s">
        <v>420</v>
      </c>
      <c r="D10">
        <v>3.8279999999999998</v>
      </c>
      <c r="E10">
        <v>3.6869000000000001</v>
      </c>
      <c r="F10">
        <v>3.3025000000000002</v>
      </c>
      <c r="G10">
        <v>1.3805000000000001</v>
      </c>
      <c r="H10">
        <v>0.44</v>
      </c>
      <c r="I10">
        <v>0.12690000000000001</v>
      </c>
      <c r="J10">
        <v>6.0400000000000002E-2</v>
      </c>
      <c r="K10">
        <v>4.9000000000000002E-2</v>
      </c>
      <c r="L10">
        <v>4.8800000000000003E-2</v>
      </c>
      <c r="M10">
        <v>4.5100000000000001E-2</v>
      </c>
      <c r="N10">
        <v>4.9700000000000001E-2</v>
      </c>
      <c r="O10">
        <v>4.4600000000000001E-2</v>
      </c>
      <c r="Q10" s="1" t="s">
        <v>427</v>
      </c>
      <c r="R10" s="14">
        <v>3.7138</v>
      </c>
      <c r="S10" s="14">
        <v>3.6051000000000002</v>
      </c>
      <c r="T10" s="14">
        <v>2.6871</v>
      </c>
      <c r="U10" s="14">
        <v>1.2783</v>
      </c>
      <c r="V10" s="14">
        <v>0.2782</v>
      </c>
      <c r="W10" s="14">
        <v>9.5500000000000002E-2</v>
      </c>
      <c r="X10" s="14">
        <v>5.6899999999999999E-2</v>
      </c>
      <c r="Y10" s="14">
        <v>4.8399999999999999E-2</v>
      </c>
      <c r="Z10" s="14">
        <v>4.4200000000000003E-2</v>
      </c>
      <c r="AA10" s="14">
        <v>4.5400000000000003E-2</v>
      </c>
      <c r="AB10" s="14">
        <v>4.7100000000000003E-2</v>
      </c>
      <c r="AC10" s="14">
        <v>4.2999999999999997E-2</v>
      </c>
    </row>
    <row r="11" spans="1:29" x14ac:dyDescent="0.3">
      <c r="C11" s="1"/>
      <c r="D11">
        <v>3.7545999999999999</v>
      </c>
      <c r="E11">
        <v>3.7248000000000001</v>
      </c>
      <c r="F11">
        <v>3.2570999999999999</v>
      </c>
      <c r="G11">
        <v>1.7020999999999999</v>
      </c>
      <c r="H11">
        <v>0.43259999999999998</v>
      </c>
      <c r="I11">
        <v>0.1177</v>
      </c>
      <c r="J11">
        <v>6.1100000000000002E-2</v>
      </c>
      <c r="K11">
        <v>4.8000000000000001E-2</v>
      </c>
      <c r="L11">
        <v>4.4900000000000002E-2</v>
      </c>
      <c r="M11">
        <v>4.3499999999999997E-2</v>
      </c>
      <c r="N11">
        <v>4.3499999999999997E-2</v>
      </c>
      <c r="O11">
        <v>4.3799999999999999E-2</v>
      </c>
      <c r="Q11" s="1"/>
      <c r="R11" s="14">
        <v>3.6337999999999999</v>
      </c>
      <c r="S11" s="14">
        <v>3.4655</v>
      </c>
      <c r="T11" s="14">
        <v>3.0139</v>
      </c>
      <c r="U11" s="14">
        <v>1.1828000000000001</v>
      </c>
      <c r="V11" s="14">
        <v>0.28660000000000002</v>
      </c>
      <c r="W11" s="14">
        <v>9.5699999999999993E-2</v>
      </c>
      <c r="X11" s="14">
        <v>5.6599999999999998E-2</v>
      </c>
      <c r="Y11" s="14">
        <v>4.6699999999999998E-2</v>
      </c>
      <c r="Z11" s="14">
        <v>4.5400000000000003E-2</v>
      </c>
      <c r="AA11" s="14">
        <v>4.3299999999999998E-2</v>
      </c>
      <c r="AB11" s="14">
        <v>4.4499999999999998E-2</v>
      </c>
      <c r="AC11" s="14">
        <v>4.2599999999999999E-2</v>
      </c>
    </row>
    <row r="12" spans="1:29" s="10" customFormat="1" x14ac:dyDescent="0.3">
      <c r="A12" s="15"/>
      <c r="B12" s="15"/>
      <c r="C12" s="11" t="s">
        <v>475</v>
      </c>
      <c r="D12" s="10">
        <f>_xlfn.STDEV.S(D10:D11)/AVERAGE(D10:D11)*100</f>
        <v>1.368966785511369</v>
      </c>
      <c r="E12" s="10">
        <f>_xlfn.STDEV.S(E10:E11)/AVERAGE(E10:E11)*100</f>
        <v>0.72316329605812923</v>
      </c>
      <c r="F12" s="10">
        <f t="shared" ref="F12:O12" si="4">_xlfn.STDEV.S(F10:F11)/AVERAGE(F10:F11)*100</f>
        <v>0.97879894706596415</v>
      </c>
      <c r="G12" s="10">
        <f>_xlfn.STDEV.S(G10:G11)/AVERAGE(G10:G11)*100</f>
        <v>14.754138767896624</v>
      </c>
      <c r="H12" s="10">
        <f t="shared" si="4"/>
        <v>1.199310149158942</v>
      </c>
      <c r="I12" s="10">
        <f t="shared" si="4"/>
        <v>5.3192006434311097</v>
      </c>
      <c r="J12" s="10">
        <f t="shared" si="4"/>
        <v>0.81477324581165889</v>
      </c>
      <c r="K12" s="10">
        <f t="shared" si="4"/>
        <v>1.4579521261578312</v>
      </c>
      <c r="L12" s="10">
        <f t="shared" si="4"/>
        <v>5.8862677622786244</v>
      </c>
      <c r="M12" s="10">
        <f t="shared" si="4"/>
        <v>2.553884537016883</v>
      </c>
      <c r="N12" s="10">
        <f t="shared" si="4"/>
        <v>9.4078584621386216</v>
      </c>
      <c r="O12" s="10">
        <f t="shared" si="4"/>
        <v>1.2798312781657002</v>
      </c>
      <c r="Q12" s="11" t="s">
        <v>475</v>
      </c>
      <c r="R12" s="10">
        <f>_xlfn.STDEV.S(R10:R11)/AVERAGE(R10:R11)*100</f>
        <v>1.5397828541271668</v>
      </c>
      <c r="S12" s="10">
        <f>_xlfn.STDEV.S(S10:S11)/AVERAGE(S10:S11)*100</f>
        <v>2.7921847270003153</v>
      </c>
      <c r="T12" s="10">
        <f t="shared" ref="T12:AC12" si="5">_xlfn.STDEV.S(T10:T11)/AVERAGE(T10:T11)*100</f>
        <v>8.10673552330341</v>
      </c>
      <c r="U12" s="10">
        <f>_xlfn.STDEV.S(U10:U11)/AVERAGE(U10:U11)*100</f>
        <v>5.487684174012859</v>
      </c>
      <c r="V12" s="10">
        <f t="shared" si="5"/>
        <v>2.1032921253424268</v>
      </c>
      <c r="W12" s="10">
        <f t="shared" si="5"/>
        <v>0.14793028895115454</v>
      </c>
      <c r="X12" s="10">
        <f t="shared" si="5"/>
        <v>0.37380094159641486</v>
      </c>
      <c r="Y12" s="10">
        <f t="shared" si="5"/>
        <v>2.5280368622862905</v>
      </c>
      <c r="Z12" s="10">
        <f t="shared" si="5"/>
        <v>1.8940360210353946</v>
      </c>
      <c r="AA12" s="10">
        <f t="shared" si="5"/>
        <v>3.3481944543218782</v>
      </c>
      <c r="AB12" s="10">
        <f t="shared" si="5"/>
        <v>4.0141432993122868</v>
      </c>
      <c r="AC12" s="10">
        <f t="shared" si="5"/>
        <v>0.66084745905284414</v>
      </c>
    </row>
    <row r="13" spans="1:29" x14ac:dyDescent="0.3">
      <c r="C13" s="1" t="s">
        <v>421</v>
      </c>
      <c r="D13">
        <v>3.7305000000000001</v>
      </c>
      <c r="E13">
        <v>3.1516000000000002</v>
      </c>
      <c r="F13">
        <v>1.4664999999999999</v>
      </c>
      <c r="G13">
        <v>0.34039999999999998</v>
      </c>
      <c r="H13">
        <v>0.1225</v>
      </c>
      <c r="I13">
        <v>6.8599999999999994E-2</v>
      </c>
      <c r="J13">
        <v>0.1255</v>
      </c>
      <c r="K13">
        <v>4.6699999999999998E-2</v>
      </c>
      <c r="L13">
        <v>5.79E-2</v>
      </c>
      <c r="M13">
        <v>4.58E-2</v>
      </c>
      <c r="N13">
        <v>5.0099999999999999E-2</v>
      </c>
      <c r="O13">
        <v>4.36E-2</v>
      </c>
      <c r="Q13" s="1" t="s">
        <v>428</v>
      </c>
      <c r="R13" s="14">
        <v>3.7787999999999999</v>
      </c>
      <c r="S13" s="14">
        <v>3.5990000000000002</v>
      </c>
      <c r="T13" s="14">
        <v>3.2782</v>
      </c>
      <c r="U13" s="14">
        <v>2.4613999999999998</v>
      </c>
      <c r="V13" s="14">
        <v>0.85240000000000005</v>
      </c>
      <c r="W13" s="14">
        <v>0.19189999999999999</v>
      </c>
      <c r="X13" s="14">
        <v>7.0999999999999994E-2</v>
      </c>
      <c r="Y13" s="14">
        <v>5.2499999999999998E-2</v>
      </c>
      <c r="Z13" s="14">
        <v>4.6899999999999997E-2</v>
      </c>
      <c r="AA13" s="14">
        <v>4.4600000000000001E-2</v>
      </c>
      <c r="AB13" s="14">
        <v>4.4400000000000002E-2</v>
      </c>
      <c r="AC13" s="14">
        <v>4.4400000000000002E-2</v>
      </c>
    </row>
    <row r="14" spans="1:29" x14ac:dyDescent="0.3">
      <c r="C14" s="1"/>
      <c r="D14">
        <v>3.5760999999999998</v>
      </c>
      <c r="E14">
        <v>3.3614000000000002</v>
      </c>
      <c r="F14">
        <v>1.4543999999999999</v>
      </c>
      <c r="G14">
        <v>0.35470000000000002</v>
      </c>
      <c r="H14">
        <v>0.12330000000000001</v>
      </c>
      <c r="I14">
        <v>7.3099999999999998E-2</v>
      </c>
      <c r="J14">
        <v>4.9099999999999998E-2</v>
      </c>
      <c r="K14">
        <v>4.6899999999999997E-2</v>
      </c>
      <c r="L14">
        <v>4.4400000000000002E-2</v>
      </c>
      <c r="M14">
        <v>4.3900000000000002E-2</v>
      </c>
      <c r="N14">
        <v>4.82E-2</v>
      </c>
      <c r="O14">
        <v>4.8099999999999997E-2</v>
      </c>
      <c r="Q14" s="1"/>
      <c r="R14" s="14">
        <v>3.7212999999999998</v>
      </c>
      <c r="S14" s="14">
        <v>3.7008999999999999</v>
      </c>
      <c r="T14" s="14">
        <v>3.2751000000000001</v>
      </c>
      <c r="U14" s="14">
        <v>2.6305999999999998</v>
      </c>
      <c r="V14" s="14">
        <v>0.63239999999999996</v>
      </c>
      <c r="W14" s="14">
        <v>0.22120000000000001</v>
      </c>
      <c r="X14" s="14">
        <v>7.3999999999999996E-2</v>
      </c>
      <c r="Y14" s="14">
        <v>5.4199999999999998E-2</v>
      </c>
      <c r="Z14" s="14">
        <v>4.5600000000000002E-2</v>
      </c>
      <c r="AA14" s="14">
        <v>4.3999999999999997E-2</v>
      </c>
      <c r="AB14" s="14">
        <v>4.2900000000000001E-2</v>
      </c>
      <c r="AC14" s="14">
        <v>4.1799999999999997E-2</v>
      </c>
    </row>
    <row r="15" spans="1:29" s="10" customFormat="1" x14ac:dyDescent="0.3">
      <c r="A15" s="15"/>
      <c r="B15" s="15"/>
      <c r="C15" s="11" t="s">
        <v>475</v>
      </c>
      <c r="D15" s="10">
        <f>_xlfn.STDEV.S(D13:D14)/AVERAGE(D13:D14)*100</f>
        <v>2.9884566560425685</v>
      </c>
      <c r="E15" s="10">
        <f>_xlfn.STDEV.S(E13:E14)/AVERAGE(E13:E14)*100</f>
        <v>4.5555351663730281</v>
      </c>
      <c r="F15" s="10">
        <f t="shared" ref="F15:O15" si="6">_xlfn.STDEV.S(F13:F14)/AVERAGE(F13:F14)*100</f>
        <v>0.58584628384109183</v>
      </c>
      <c r="G15" s="10">
        <f>_xlfn.STDEV.S(G13:G14)/AVERAGE(G13:G14)*100</f>
        <v>2.9094020920637762</v>
      </c>
      <c r="H15" s="10">
        <f t="shared" si="6"/>
        <v>0.46028106179759515</v>
      </c>
      <c r="I15" s="10">
        <f t="shared" si="6"/>
        <v>4.4911510449392615</v>
      </c>
      <c r="J15" s="10">
        <f t="shared" si="6"/>
        <v>61.881968021365665</v>
      </c>
      <c r="K15" s="10">
        <f t="shared" si="6"/>
        <v>0.30218238512245438</v>
      </c>
      <c r="L15" s="10">
        <f t="shared" si="6"/>
        <v>18.662642318706538</v>
      </c>
      <c r="M15" s="10">
        <f t="shared" si="6"/>
        <v>2.9955471220834773</v>
      </c>
      <c r="N15" s="10">
        <f t="shared" si="6"/>
        <v>2.733474840802522</v>
      </c>
      <c r="O15" s="10">
        <f t="shared" si="6"/>
        <v>6.9399793137174735</v>
      </c>
      <c r="Q15" s="11" t="s">
        <v>475</v>
      </c>
      <c r="R15" s="10">
        <f>_xlfn.STDEV.S(R13:R14)/AVERAGE(R13:R14)*100</f>
        <v>1.0842159416068202</v>
      </c>
      <c r="S15" s="10">
        <f>_xlfn.STDEV.S(S13:S14)/AVERAGE(S13:S14)*100</f>
        <v>1.9741141934248128</v>
      </c>
      <c r="T15" s="10">
        <f t="shared" ref="T15:AC15" si="7">_xlfn.STDEV.S(T13:T14)/AVERAGE(T13:T14)*100</f>
        <v>6.689854032863482E-2</v>
      </c>
      <c r="U15" s="10">
        <f>_xlfn.STDEV.S(U13:U14)/AVERAGE(U13:U14)*100</f>
        <v>4.6992328113418642</v>
      </c>
      <c r="V15" s="10">
        <f t="shared" si="7"/>
        <v>20.954134140765245</v>
      </c>
      <c r="W15" s="10">
        <f t="shared" si="7"/>
        <v>10.030611807681364</v>
      </c>
      <c r="X15" s="10">
        <f t="shared" si="7"/>
        <v>2.9259590945650271</v>
      </c>
      <c r="Y15" s="10">
        <f t="shared" si="7"/>
        <v>2.2531987404257379</v>
      </c>
      <c r="Z15" s="10">
        <f t="shared" si="7"/>
        <v>1.9875433849567754</v>
      </c>
      <c r="AA15" s="10">
        <f t="shared" si="7"/>
        <v>0.95770670138133374</v>
      </c>
      <c r="AB15" s="10">
        <f t="shared" si="7"/>
        <v>2.4299202102630519</v>
      </c>
      <c r="AC15" s="10">
        <f t="shared" si="7"/>
        <v>4.2656093528654928</v>
      </c>
    </row>
    <row r="16" spans="1:29" x14ac:dyDescent="0.3">
      <c r="C16" s="1" t="s">
        <v>422</v>
      </c>
      <c r="D16">
        <v>3.8416000000000001</v>
      </c>
      <c r="E16">
        <v>2.8807</v>
      </c>
      <c r="F16">
        <v>1.1006</v>
      </c>
      <c r="G16">
        <v>0.24399999999999999</v>
      </c>
      <c r="H16">
        <v>0.1007</v>
      </c>
      <c r="I16">
        <v>5.74E-2</v>
      </c>
      <c r="J16">
        <v>5.28E-2</v>
      </c>
      <c r="K16">
        <v>4.3499999999999997E-2</v>
      </c>
      <c r="L16">
        <v>4.4400000000000002E-2</v>
      </c>
      <c r="M16">
        <v>5.0200000000000002E-2</v>
      </c>
      <c r="N16">
        <v>4.3799999999999999E-2</v>
      </c>
      <c r="O16">
        <v>4.4299999999999999E-2</v>
      </c>
      <c r="Q16" s="1" t="s">
        <v>429</v>
      </c>
      <c r="R16" s="14">
        <v>3.6446999999999998</v>
      </c>
      <c r="S16" s="14">
        <v>3.6469</v>
      </c>
      <c r="T16" s="14">
        <v>2.9447000000000001</v>
      </c>
      <c r="U16" s="14">
        <v>1.6744000000000001</v>
      </c>
      <c r="V16" s="14">
        <v>0.49819999999999998</v>
      </c>
      <c r="W16" s="14">
        <v>0.12189999999999999</v>
      </c>
      <c r="X16" s="14">
        <v>6.2399999999999997E-2</v>
      </c>
      <c r="Y16" s="14">
        <v>4.9000000000000002E-2</v>
      </c>
      <c r="Z16" s="14">
        <v>4.6199999999999998E-2</v>
      </c>
      <c r="AA16" s="14">
        <v>4.4499999999999998E-2</v>
      </c>
      <c r="AB16" s="14">
        <v>4.4200000000000003E-2</v>
      </c>
      <c r="AC16" s="14">
        <v>4.7300000000000002E-2</v>
      </c>
    </row>
    <row r="17" spans="1:29" x14ac:dyDescent="0.3">
      <c r="C17" s="1"/>
      <c r="D17">
        <v>3.6484999999999999</v>
      </c>
      <c r="E17">
        <v>2.8512</v>
      </c>
      <c r="F17">
        <v>1.0874999999999999</v>
      </c>
      <c r="G17">
        <v>0.26</v>
      </c>
      <c r="H17">
        <v>9.4200000000000006E-2</v>
      </c>
      <c r="I17">
        <v>5.7299999999999997E-2</v>
      </c>
      <c r="J17">
        <v>4.8000000000000001E-2</v>
      </c>
      <c r="K17">
        <v>4.3900000000000002E-2</v>
      </c>
      <c r="L17">
        <v>4.4400000000000002E-2</v>
      </c>
      <c r="M17">
        <v>4.3499999999999997E-2</v>
      </c>
      <c r="N17">
        <v>4.9700000000000001E-2</v>
      </c>
      <c r="O17">
        <v>4.53E-2</v>
      </c>
      <c r="Q17" s="1"/>
      <c r="R17" s="14">
        <v>3.6276000000000002</v>
      </c>
      <c r="S17" s="14">
        <v>3.4988000000000001</v>
      </c>
      <c r="T17" s="14">
        <v>3.1276000000000002</v>
      </c>
      <c r="U17" s="14">
        <v>1.8401000000000001</v>
      </c>
      <c r="V17" s="14">
        <v>0.4304</v>
      </c>
      <c r="W17" s="14">
        <v>0.12640000000000001</v>
      </c>
      <c r="X17" s="14">
        <v>6.2300000000000001E-2</v>
      </c>
      <c r="Y17" s="14">
        <v>4.8899999999999999E-2</v>
      </c>
      <c r="Z17" s="14">
        <v>4.58E-2</v>
      </c>
      <c r="AA17" s="14">
        <v>4.4600000000000001E-2</v>
      </c>
      <c r="AB17" s="14">
        <v>4.3099999999999999E-2</v>
      </c>
      <c r="AC17" s="14">
        <v>5.0700000000000002E-2</v>
      </c>
    </row>
    <row r="18" spans="1:29" s="10" customFormat="1" x14ac:dyDescent="0.3">
      <c r="A18" s="15"/>
      <c r="B18" s="15"/>
      <c r="C18" s="11" t="s">
        <v>475</v>
      </c>
      <c r="D18" s="10">
        <f>_xlfn.STDEV.S(D16:D17)/AVERAGE(D16:D17)*100</f>
        <v>3.6459411609223515</v>
      </c>
      <c r="E18" s="10">
        <f>_xlfn.STDEV.S(E16:E17)/AVERAGE(E16:E17)*100</f>
        <v>0.72784417191518391</v>
      </c>
      <c r="F18" s="10">
        <f t="shared" ref="F18:O18" si="8">_xlfn.STDEV.S(F16:F17)/AVERAGE(F16:F17)*100</f>
        <v>0.84667966121693261</v>
      </c>
      <c r="G18" s="10">
        <f>_xlfn.STDEV.S(G16:G17)/AVERAGE(G16:G17)*100</f>
        <v>4.4895668646764957</v>
      </c>
      <c r="H18" s="10">
        <f t="shared" si="8"/>
        <v>4.7164639073499774</v>
      </c>
      <c r="I18" s="10">
        <f t="shared" si="8"/>
        <v>0.12329673603950614</v>
      </c>
      <c r="J18" s="10">
        <f t="shared" si="8"/>
        <v>6.7343502970147364</v>
      </c>
      <c r="K18" s="10">
        <f t="shared" si="8"/>
        <v>0.64723732831721326</v>
      </c>
      <c r="L18" s="10">
        <f t="shared" si="8"/>
        <v>0</v>
      </c>
      <c r="M18" s="10">
        <f t="shared" si="8"/>
        <v>10.112306155709437</v>
      </c>
      <c r="N18" s="10">
        <f t="shared" si="8"/>
        <v>8.9239144577553624</v>
      </c>
      <c r="O18" s="10">
        <f t="shared" si="8"/>
        <v>1.5783633508628307</v>
      </c>
      <c r="Q18" s="11" t="s">
        <v>475</v>
      </c>
      <c r="R18" s="10">
        <f>_xlfn.STDEV.S(R16:R17)/AVERAGE(R16:R17)*100</f>
        <v>0.33253650037236443</v>
      </c>
      <c r="S18" s="10">
        <f>_xlfn.STDEV.S(S16:S17)/AVERAGE(S16:S17)*100</f>
        <v>2.9310638368173199</v>
      </c>
      <c r="T18" s="10">
        <f t="shared" ref="T18:AC18" si="9">_xlfn.STDEV.S(T16:T17)/AVERAGE(T16:T17)*100</f>
        <v>4.2596653748668407</v>
      </c>
      <c r="U18" s="10">
        <f>_xlfn.STDEV.S(U16:U17)/AVERAGE(U16:U17)*100</f>
        <v>6.6676678698313214</v>
      </c>
      <c r="V18" s="10">
        <f t="shared" si="9"/>
        <v>10.325617007203942</v>
      </c>
      <c r="W18" s="10">
        <f t="shared" si="9"/>
        <v>2.5630128999915232</v>
      </c>
      <c r="X18" s="10">
        <f t="shared" si="9"/>
        <v>0.11340926723119786</v>
      </c>
      <c r="Y18" s="10">
        <f t="shared" si="9"/>
        <v>0.14445490933331312</v>
      </c>
      <c r="Z18" s="10">
        <f t="shared" si="9"/>
        <v>0.6148754619013419</v>
      </c>
      <c r="AA18" s="10">
        <f t="shared" si="9"/>
        <v>0.15872206087240578</v>
      </c>
      <c r="AB18" s="10">
        <f t="shared" si="9"/>
        <v>1.7819414875262427</v>
      </c>
      <c r="AC18" s="10">
        <f t="shared" si="9"/>
        <v>4.906455216396453</v>
      </c>
    </row>
    <row r="19" spans="1:29" x14ac:dyDescent="0.3">
      <c r="C19" s="1" t="s">
        <v>423</v>
      </c>
      <c r="D19">
        <v>4.8099999999999997E-2</v>
      </c>
      <c r="E19">
        <v>4.5999999999999999E-2</v>
      </c>
      <c r="F19">
        <v>4.36E-2</v>
      </c>
      <c r="G19">
        <v>4.3999999999999997E-2</v>
      </c>
      <c r="H19">
        <v>4.41E-2</v>
      </c>
      <c r="I19">
        <v>4.4600000000000001E-2</v>
      </c>
      <c r="J19">
        <v>4.4900000000000002E-2</v>
      </c>
      <c r="K19">
        <v>4.6100000000000002E-2</v>
      </c>
      <c r="L19">
        <v>4.5999999999999999E-2</v>
      </c>
      <c r="M19">
        <v>4.4299999999999999E-2</v>
      </c>
      <c r="N19">
        <v>4.6100000000000002E-2</v>
      </c>
      <c r="O19">
        <v>4.6100000000000002E-2</v>
      </c>
      <c r="Q19" s="1" t="s">
        <v>430</v>
      </c>
      <c r="R19" s="14">
        <v>3.617</v>
      </c>
      <c r="S19" s="14">
        <v>3.3258000000000001</v>
      </c>
      <c r="T19" s="14">
        <v>1.407</v>
      </c>
      <c r="U19" s="14">
        <v>0.30780000000000002</v>
      </c>
      <c r="V19" s="14">
        <v>0.10290000000000001</v>
      </c>
      <c r="W19" s="14">
        <v>5.9299999999999999E-2</v>
      </c>
      <c r="X19" s="14">
        <v>4.7300000000000002E-2</v>
      </c>
      <c r="Y19" s="14">
        <v>4.8300000000000003E-2</v>
      </c>
      <c r="Z19" s="14">
        <v>7.2499999999999995E-2</v>
      </c>
      <c r="AA19" s="14">
        <v>4.36E-2</v>
      </c>
      <c r="AB19" s="14">
        <v>4.7399999999999998E-2</v>
      </c>
      <c r="AC19" s="14">
        <v>4.6199999999999998E-2</v>
      </c>
    </row>
    <row r="20" spans="1:29" x14ac:dyDescent="0.3">
      <c r="C20" s="1"/>
      <c r="D20">
        <v>4.7199999999999999E-2</v>
      </c>
      <c r="E20">
        <v>5.7700000000000001E-2</v>
      </c>
      <c r="F20">
        <v>4.53E-2</v>
      </c>
      <c r="G20">
        <v>4.4299999999999999E-2</v>
      </c>
      <c r="H20">
        <v>4.4900000000000002E-2</v>
      </c>
      <c r="I20">
        <v>5.3100000000000001E-2</v>
      </c>
      <c r="J20">
        <v>4.8500000000000001E-2</v>
      </c>
      <c r="K20">
        <v>4.6199999999999998E-2</v>
      </c>
      <c r="L20">
        <v>4.4900000000000002E-2</v>
      </c>
      <c r="M20">
        <v>4.6600000000000003E-2</v>
      </c>
      <c r="N20">
        <v>4.7300000000000002E-2</v>
      </c>
      <c r="O20">
        <v>4.65E-2</v>
      </c>
      <c r="Q20" s="1"/>
      <c r="R20" s="14">
        <v>3.6827000000000001</v>
      </c>
      <c r="S20" s="14">
        <v>3.0632999999999999</v>
      </c>
      <c r="T20" s="14">
        <v>1.0671999999999999</v>
      </c>
      <c r="U20" s="14">
        <v>0.30890000000000001</v>
      </c>
      <c r="V20" s="14">
        <v>8.2900000000000001E-2</v>
      </c>
      <c r="W20" s="14">
        <v>5.8700000000000002E-2</v>
      </c>
      <c r="X20" s="14">
        <v>4.8300000000000003E-2</v>
      </c>
      <c r="Y20" s="14">
        <v>4.7800000000000002E-2</v>
      </c>
      <c r="Z20" s="14">
        <v>6.4500000000000002E-2</v>
      </c>
      <c r="AA20" s="14">
        <v>4.3499999999999997E-2</v>
      </c>
      <c r="AB20" s="14">
        <v>5.9700000000000003E-2</v>
      </c>
      <c r="AC20" s="14">
        <v>5.2600000000000001E-2</v>
      </c>
    </row>
    <row r="21" spans="1:29" s="10" customFormat="1" x14ac:dyDescent="0.3">
      <c r="A21" s="15"/>
      <c r="B21" s="15"/>
      <c r="C21" s="11" t="s">
        <v>475</v>
      </c>
      <c r="D21" s="10">
        <f>_xlfn.STDEV.S(D19:D20)/AVERAGE(D19:D20)*100</f>
        <v>1.3355637000375475</v>
      </c>
      <c r="E21" s="10">
        <f>_xlfn.STDEV.S(E19:E20)/AVERAGE(E19:E20)*100</f>
        <v>15.955929295819912</v>
      </c>
      <c r="F21" s="10">
        <f t="shared" ref="F21:O21" si="10">_xlfn.STDEV.S(F19:F20)/AVERAGE(F19:F20)*100</f>
        <v>2.7043453948641862</v>
      </c>
      <c r="G21" s="10">
        <f>_xlfn.STDEV.S(G19:G20)/AVERAGE(G19:G20)*100</f>
        <v>0.48048025901690927</v>
      </c>
      <c r="H21" s="10">
        <f t="shared" si="10"/>
        <v>1.2712032021331225</v>
      </c>
      <c r="I21" s="10">
        <f t="shared" si="10"/>
        <v>12.303802743266436</v>
      </c>
      <c r="J21" s="10">
        <f t="shared" si="10"/>
        <v>5.4509302189969393</v>
      </c>
      <c r="K21" s="10">
        <f t="shared" si="10"/>
        <v>0.15321923752687297</v>
      </c>
      <c r="L21" s="10">
        <f t="shared" si="10"/>
        <v>1.7113695474261825</v>
      </c>
      <c r="M21" s="10">
        <f t="shared" si="10"/>
        <v>3.5783181446183976</v>
      </c>
      <c r="N21" s="10">
        <f t="shared" si="10"/>
        <v>1.816976739665646</v>
      </c>
      <c r="O21" s="10">
        <f t="shared" si="10"/>
        <v>0.61089138763416262</v>
      </c>
      <c r="Q21" s="11" t="s">
        <v>475</v>
      </c>
      <c r="R21" s="10">
        <f>_xlfn.STDEV.S(R19:R20)/AVERAGE(R19:R20)*100</f>
        <v>1.2728445148144785</v>
      </c>
      <c r="S21" s="10">
        <f>_xlfn.STDEV.S(S19:S20)/AVERAGE(S19:S20)*100</f>
        <v>5.810381119765502</v>
      </c>
      <c r="T21" s="10">
        <f t="shared" ref="T21:AC21" si="11">_xlfn.STDEV.S(T19:T20)/AVERAGE(T19:T20)*100</f>
        <v>19.422430219641885</v>
      </c>
      <c r="U21" s="10">
        <f>_xlfn.STDEV.S(U19:U20)/AVERAGE(U19:U20)*100</f>
        <v>0.25225148672132158</v>
      </c>
      <c r="V21" s="10">
        <f t="shared" si="11"/>
        <v>15.222966225759855</v>
      </c>
      <c r="W21" s="10">
        <f t="shared" si="11"/>
        <v>0.71909164188462027</v>
      </c>
      <c r="X21" s="10">
        <f t="shared" si="11"/>
        <v>1.4793028895116069</v>
      </c>
      <c r="Y21" s="10">
        <f t="shared" si="11"/>
        <v>0.73580310217122602</v>
      </c>
      <c r="Z21" s="10">
        <f t="shared" si="11"/>
        <v>8.2581813861202562</v>
      </c>
      <c r="AA21" s="10">
        <f t="shared" si="11"/>
        <v>0.1623666546926677</v>
      </c>
      <c r="AB21" s="10">
        <f t="shared" si="11"/>
        <v>16.241668363388492</v>
      </c>
      <c r="AC21" s="10">
        <f t="shared" si="11"/>
        <v>9.1608975700281494</v>
      </c>
    </row>
    <row r="22" spans="1:29" x14ac:dyDescent="0.3">
      <c r="C22" s="1" t="s">
        <v>424</v>
      </c>
      <c r="D22">
        <v>1.5613999999999999</v>
      </c>
      <c r="E22">
        <v>0.46039999999999998</v>
      </c>
      <c r="F22">
        <v>0.17069999999999999</v>
      </c>
      <c r="G22">
        <v>5.8900000000000001E-2</v>
      </c>
      <c r="H22">
        <v>4.8800000000000003E-2</v>
      </c>
      <c r="I22">
        <v>7.9299999999999995E-2</v>
      </c>
      <c r="J22">
        <v>0.1176</v>
      </c>
      <c r="K22">
        <v>4.4999999999999998E-2</v>
      </c>
      <c r="L22">
        <v>4.9599999999999998E-2</v>
      </c>
      <c r="M22">
        <v>4.4400000000000002E-2</v>
      </c>
      <c r="N22">
        <v>5.6300000000000003E-2</v>
      </c>
      <c r="O22">
        <v>4.36E-2</v>
      </c>
      <c r="Q22" s="1" t="s">
        <v>431</v>
      </c>
      <c r="R22" s="14">
        <v>3.2393000000000001</v>
      </c>
      <c r="S22" s="14">
        <v>2.0857000000000001</v>
      </c>
      <c r="T22" s="14">
        <v>0.65349999999999997</v>
      </c>
      <c r="U22" s="14">
        <v>0.18110000000000001</v>
      </c>
      <c r="V22" s="14">
        <v>7.0999999999999994E-2</v>
      </c>
      <c r="W22" s="14">
        <v>4.9599999999999998E-2</v>
      </c>
      <c r="X22" s="14">
        <v>4.5400000000000003E-2</v>
      </c>
      <c r="Y22" s="14">
        <v>4.2999999999999997E-2</v>
      </c>
      <c r="Z22" s="14">
        <v>4.24E-2</v>
      </c>
      <c r="AA22" s="14">
        <v>4.1700000000000001E-2</v>
      </c>
      <c r="AB22" s="14">
        <v>4.1000000000000002E-2</v>
      </c>
      <c r="AC22" s="14">
        <v>4.1000000000000002E-2</v>
      </c>
    </row>
    <row r="23" spans="1:29" x14ac:dyDescent="0.3">
      <c r="C23" s="1"/>
      <c r="D23">
        <v>1.3577999999999999</v>
      </c>
      <c r="E23">
        <v>0.43440000000000001</v>
      </c>
      <c r="F23">
        <v>0.18779999999999999</v>
      </c>
      <c r="G23">
        <v>6.54E-2</v>
      </c>
      <c r="H23">
        <v>5.0599999999999999E-2</v>
      </c>
      <c r="I23">
        <v>4.7899999999999998E-2</v>
      </c>
      <c r="J23">
        <v>4.6600000000000003E-2</v>
      </c>
      <c r="K23">
        <v>4.1300000000000003E-2</v>
      </c>
      <c r="L23">
        <v>4.1399999999999999E-2</v>
      </c>
      <c r="M23">
        <v>4.5199999999999997E-2</v>
      </c>
      <c r="N23">
        <v>4.53E-2</v>
      </c>
      <c r="O23">
        <v>4.53E-2</v>
      </c>
      <c r="Q23" s="1"/>
      <c r="R23" s="14">
        <v>3.2585999999999999</v>
      </c>
      <c r="S23" s="14">
        <v>2.3873000000000002</v>
      </c>
      <c r="T23" s="14">
        <v>0.71530000000000005</v>
      </c>
      <c r="U23" s="14">
        <v>0.18729999999999999</v>
      </c>
      <c r="V23" s="14">
        <v>7.6399999999999996E-2</v>
      </c>
      <c r="W23" s="14">
        <v>5.0099999999999999E-2</v>
      </c>
      <c r="X23" s="14">
        <v>4.4699999999999997E-2</v>
      </c>
      <c r="Y23" s="14">
        <v>4.2500000000000003E-2</v>
      </c>
      <c r="Z23" s="14">
        <v>4.2900000000000001E-2</v>
      </c>
      <c r="AA23" s="14">
        <v>4.1700000000000001E-2</v>
      </c>
      <c r="AB23" s="14">
        <v>5.1400000000000001E-2</v>
      </c>
      <c r="AC23" s="14">
        <v>5.6300000000000003E-2</v>
      </c>
    </row>
    <row r="24" spans="1:29" s="10" customFormat="1" x14ac:dyDescent="0.3">
      <c r="A24" s="15"/>
      <c r="B24" s="15"/>
      <c r="C24" s="11" t="s">
        <v>475</v>
      </c>
      <c r="D24" s="10">
        <f>_xlfn.STDEV.S(D22:D23)/AVERAGE(D22:D23)*100</f>
        <v>9.8634516750877683</v>
      </c>
      <c r="E24" s="10">
        <f>_xlfn.STDEV.S(E22:E23)/AVERAGE(E22:E23)*100</f>
        <v>4.1092481696133687</v>
      </c>
      <c r="F24" s="10">
        <f t="shared" ref="F24:O24" si="12">_xlfn.STDEV.S(F22:F23)/AVERAGE(F22:F23)*100</f>
        <v>6.7456211761729241</v>
      </c>
      <c r="G24" s="10">
        <f>_xlfn.STDEV.S(G22:G23)/AVERAGE(G22:G23)*100</f>
        <v>7.3953243406477203</v>
      </c>
      <c r="H24" s="10">
        <f t="shared" si="12"/>
        <v>2.5609501129492611</v>
      </c>
      <c r="I24" s="10">
        <f t="shared" si="12"/>
        <v>34.910617813298188</v>
      </c>
      <c r="J24" s="10">
        <f t="shared" si="12"/>
        <v>61.15052553501198</v>
      </c>
      <c r="K24" s="10">
        <f t="shared" si="12"/>
        <v>6.0632562929089726</v>
      </c>
      <c r="L24" s="10">
        <f t="shared" si="12"/>
        <v>12.743462869735581</v>
      </c>
      <c r="M24" s="10">
        <f t="shared" si="12"/>
        <v>1.2626906806902558</v>
      </c>
      <c r="N24" s="10">
        <f t="shared" si="12"/>
        <v>15.311367309157609</v>
      </c>
      <c r="O24" s="10">
        <f t="shared" si="12"/>
        <v>2.7043453948641862</v>
      </c>
      <c r="Q24" s="11" t="s">
        <v>475</v>
      </c>
      <c r="R24" s="10">
        <f>_xlfn.STDEV.S(R22:R23)/AVERAGE(R22:R23)*100</f>
        <v>0.42004835029471915</v>
      </c>
      <c r="S24" s="10">
        <f>_xlfn.STDEV.S(S22:S23)/AVERAGE(S22:S23)*100</f>
        <v>9.5355870872283806</v>
      </c>
      <c r="T24" s="10">
        <f t="shared" ref="T24:AC24" si="13">_xlfn.STDEV.S(T22:T23)/AVERAGE(T22:T23)*100</f>
        <v>6.3850378546652102</v>
      </c>
      <c r="U24" s="10">
        <f>_xlfn.STDEV.S(U22:U23)/AVERAGE(U22:U23)*100</f>
        <v>2.3800553981306098</v>
      </c>
      <c r="V24" s="10">
        <f t="shared" si="13"/>
        <v>5.18097234519316</v>
      </c>
      <c r="W24" s="10">
        <f t="shared" si="13"/>
        <v>0.70923448464046956</v>
      </c>
      <c r="X24" s="10">
        <f t="shared" si="13"/>
        <v>1.0987230784252777</v>
      </c>
      <c r="Y24" s="10">
        <f t="shared" si="13"/>
        <v>0.82702547507197466</v>
      </c>
      <c r="Z24" s="10">
        <f t="shared" si="13"/>
        <v>0.82896457348950547</v>
      </c>
      <c r="AA24" s="10">
        <f t="shared" si="13"/>
        <v>0</v>
      </c>
      <c r="AB24" s="10">
        <f t="shared" si="13"/>
        <v>15.917555247489343</v>
      </c>
      <c r="AC24" s="10">
        <f t="shared" si="13"/>
        <v>22.237890549135049</v>
      </c>
    </row>
    <row r="25" spans="1:29" x14ac:dyDescent="0.3">
      <c r="C25" s="1" t="s">
        <v>425</v>
      </c>
      <c r="D25">
        <v>2.7458</v>
      </c>
      <c r="E25">
        <v>0.88100000000000001</v>
      </c>
      <c r="F25">
        <v>0.22550000000000001</v>
      </c>
      <c r="G25">
        <v>8.4900000000000003E-2</v>
      </c>
      <c r="H25">
        <v>5.45E-2</v>
      </c>
      <c r="I25">
        <v>4.9099999999999998E-2</v>
      </c>
      <c r="J25">
        <v>4.5100000000000001E-2</v>
      </c>
      <c r="K25">
        <v>4.4400000000000002E-2</v>
      </c>
      <c r="L25">
        <v>4.48E-2</v>
      </c>
      <c r="M25">
        <v>5.57E-2</v>
      </c>
      <c r="N25">
        <v>6.2799999999999995E-2</v>
      </c>
      <c r="O25">
        <v>4.4999999999999998E-2</v>
      </c>
      <c r="Q25" s="1" t="s">
        <v>432</v>
      </c>
      <c r="R25" s="14">
        <v>5.1900000000000002E-2</v>
      </c>
      <c r="S25" s="14">
        <v>5.0299999999999997E-2</v>
      </c>
      <c r="T25" s="14">
        <v>5.11E-2</v>
      </c>
      <c r="U25" s="14">
        <v>5.3800000000000001E-2</v>
      </c>
      <c r="V25" s="14">
        <v>4.4900000000000002E-2</v>
      </c>
      <c r="W25" s="14">
        <v>4.3200000000000002E-2</v>
      </c>
      <c r="X25" s="14">
        <v>4.6199999999999998E-2</v>
      </c>
      <c r="Y25" s="14">
        <v>4.8399999999999999E-2</v>
      </c>
      <c r="Z25" s="14">
        <v>4.4900000000000002E-2</v>
      </c>
      <c r="AA25" s="14">
        <v>4.48E-2</v>
      </c>
      <c r="AB25" s="14">
        <v>5.21E-2</v>
      </c>
      <c r="AC25" s="14">
        <v>4.8800000000000003E-2</v>
      </c>
    </row>
    <row r="26" spans="1:29" x14ac:dyDescent="0.3">
      <c r="C26" s="1"/>
      <c r="D26">
        <v>2.4449999999999998</v>
      </c>
      <c r="E26">
        <v>0.91210000000000002</v>
      </c>
      <c r="F26">
        <v>0.2432</v>
      </c>
      <c r="G26">
        <v>8.8099999999999998E-2</v>
      </c>
      <c r="H26">
        <v>5.5300000000000002E-2</v>
      </c>
      <c r="I26">
        <v>4.7699999999999999E-2</v>
      </c>
      <c r="J26">
        <v>4.5900000000000003E-2</v>
      </c>
      <c r="K26">
        <v>4.5499999999999999E-2</v>
      </c>
      <c r="L26">
        <v>4.6300000000000001E-2</v>
      </c>
      <c r="M26">
        <v>4.6800000000000001E-2</v>
      </c>
      <c r="N26">
        <v>0.06</v>
      </c>
      <c r="O26">
        <v>4.7199999999999999E-2</v>
      </c>
      <c r="Q26" s="1"/>
      <c r="R26" s="14">
        <v>4.82E-2</v>
      </c>
      <c r="S26" s="14">
        <v>4.4499999999999998E-2</v>
      </c>
      <c r="T26" s="14">
        <v>4.8000000000000001E-2</v>
      </c>
      <c r="U26" s="14">
        <v>4.4299999999999999E-2</v>
      </c>
      <c r="V26" s="14">
        <v>4.5499999999999999E-2</v>
      </c>
      <c r="W26" s="14">
        <v>4.48E-2</v>
      </c>
      <c r="X26" s="14">
        <v>4.4699999999999997E-2</v>
      </c>
      <c r="Y26" s="14">
        <v>4.5499999999999999E-2</v>
      </c>
      <c r="Z26" s="14">
        <v>4.6899999999999997E-2</v>
      </c>
      <c r="AA26" s="14">
        <v>4.53E-2</v>
      </c>
      <c r="AB26" s="14">
        <v>4.58E-2</v>
      </c>
      <c r="AC26" s="14">
        <v>4.41E-2</v>
      </c>
    </row>
    <row r="27" spans="1:29" s="10" customFormat="1" x14ac:dyDescent="0.3">
      <c r="A27" s="15"/>
      <c r="B27" s="15"/>
      <c r="C27" s="11" t="s">
        <v>475</v>
      </c>
      <c r="D27" s="10">
        <f>_xlfn.STDEV.S(D25:D26)/AVERAGE(D25:D26)*100</f>
        <v>8.1951806958816995</v>
      </c>
      <c r="E27" s="10">
        <f>_xlfn.STDEV.S(E25:E26)/AVERAGE(E25:E26)*100</f>
        <v>2.4528493552954815</v>
      </c>
      <c r="F27" s="10">
        <f t="shared" ref="F27:O27" si="14">_xlfn.STDEV.S(F25:F26)/AVERAGE(F25:F26)*100</f>
        <v>5.3406400797959828</v>
      </c>
      <c r="G27" s="10">
        <f>_xlfn.STDEV.S(G25:G26)/AVERAGE(G25:G26)*100</f>
        <v>2.6158863581467613</v>
      </c>
      <c r="H27" s="10">
        <f t="shared" si="14"/>
        <v>1.0303923951716567</v>
      </c>
      <c r="I27" s="10">
        <f t="shared" si="14"/>
        <v>2.0453501935148046</v>
      </c>
      <c r="J27" s="10">
        <f t="shared" si="14"/>
        <v>1.2432646702181089</v>
      </c>
      <c r="K27" s="10">
        <f t="shared" si="14"/>
        <v>1.7304059161406007</v>
      </c>
      <c r="L27" s="10">
        <f t="shared" si="14"/>
        <v>2.3285623968821567</v>
      </c>
      <c r="M27" s="10">
        <f t="shared" si="14"/>
        <v>12.279512883044433</v>
      </c>
      <c r="N27" s="10">
        <f t="shared" si="14"/>
        <v>3.2245911845640576</v>
      </c>
      <c r="O27" s="10">
        <f t="shared" si="14"/>
        <v>3.3744792160746306</v>
      </c>
      <c r="Q27" s="11" t="s">
        <v>475</v>
      </c>
      <c r="R27" s="10">
        <f>_xlfn.STDEV.S(R25:R26)/AVERAGE(R25:R26)*100</f>
        <v>5.2273628179624918</v>
      </c>
      <c r="S27" s="10">
        <f>_xlfn.STDEV.S(S25:S26)/AVERAGE(S25:S26)*100</f>
        <v>8.6523614575569106</v>
      </c>
      <c r="T27" s="10">
        <f t="shared" ref="T27:AC27" si="15">_xlfn.STDEV.S(T25:T26)/AVERAGE(T25:T26)*100</f>
        <v>4.4238769357786003</v>
      </c>
      <c r="U27" s="10">
        <f>_xlfn.STDEV.S(U25:U26)/AVERAGE(U25:U26)*100</f>
        <v>13.695238371604901</v>
      </c>
      <c r="V27" s="10">
        <f t="shared" si="15"/>
        <v>0.93863732015912815</v>
      </c>
      <c r="W27" s="10">
        <f t="shared" si="15"/>
        <v>2.5712973861328958</v>
      </c>
      <c r="X27" s="10">
        <f t="shared" si="15"/>
        <v>2.3336857464902581</v>
      </c>
      <c r="Y27" s="10">
        <f t="shared" si="15"/>
        <v>4.3676457197891105</v>
      </c>
      <c r="Z27" s="10">
        <f t="shared" si="15"/>
        <v>3.081075299287781</v>
      </c>
      <c r="AA27" s="10">
        <f t="shared" si="15"/>
        <v>0.7848021988751922</v>
      </c>
      <c r="AB27" s="10">
        <f t="shared" si="15"/>
        <v>9.1006592879984662</v>
      </c>
      <c r="AC27" s="10">
        <f t="shared" si="15"/>
        <v>7.1547941261071584</v>
      </c>
    </row>
    <row r="29" spans="1:29" x14ac:dyDescent="0.3">
      <c r="A29" t="s">
        <v>8</v>
      </c>
    </row>
    <row r="30" spans="1:29" ht="15.75" customHeight="1" x14ac:dyDescent="0.3">
      <c r="A30" t="s">
        <v>9</v>
      </c>
    </row>
    <row r="31" spans="1:29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x14ac:dyDescent="0.3">
      <c r="A32">
        <v>1</v>
      </c>
      <c r="B32">
        <v>100</v>
      </c>
      <c r="C32" t="s">
        <v>17</v>
      </c>
      <c r="D32" t="s">
        <v>18</v>
      </c>
      <c r="E32">
        <v>3.3759999999999999</v>
      </c>
      <c r="F32">
        <v>3.3250000000000002</v>
      </c>
      <c r="G32">
        <v>7.1999999999999995E-2</v>
      </c>
      <c r="H32">
        <v>2.2000000000000002</v>
      </c>
    </row>
    <row r="33" spans="1:8" x14ac:dyDescent="0.3">
      <c r="A33" t="s">
        <v>19</v>
      </c>
      <c r="B33" t="s">
        <v>19</v>
      </c>
      <c r="C33">
        <v>50.674999999999997</v>
      </c>
      <c r="D33" t="s">
        <v>20</v>
      </c>
      <c r="E33">
        <v>3.274</v>
      </c>
      <c r="F33" t="s">
        <v>19</v>
      </c>
      <c r="G33" t="s">
        <v>19</v>
      </c>
      <c r="H33" t="s">
        <v>19</v>
      </c>
    </row>
    <row r="34" spans="1:8" x14ac:dyDescent="0.3">
      <c r="A34">
        <v>2</v>
      </c>
      <c r="B34">
        <v>33.332999999999998</v>
      </c>
      <c r="C34">
        <v>69.489000000000004</v>
      </c>
      <c r="D34" t="s">
        <v>21</v>
      </c>
      <c r="E34">
        <v>3.2850000000000001</v>
      </c>
      <c r="F34">
        <v>3.222</v>
      </c>
      <c r="G34">
        <v>8.8999999999999996E-2</v>
      </c>
      <c r="H34">
        <v>2.8</v>
      </c>
    </row>
    <row r="35" spans="1:8" x14ac:dyDescent="0.3">
      <c r="A35" t="s">
        <v>19</v>
      </c>
      <c r="B35" t="s">
        <v>19</v>
      </c>
      <c r="C35">
        <v>15.286</v>
      </c>
      <c r="D35" t="s">
        <v>22</v>
      </c>
      <c r="E35">
        <v>3.1589999999999998</v>
      </c>
      <c r="F35" t="s">
        <v>19</v>
      </c>
      <c r="G35" t="s">
        <v>19</v>
      </c>
      <c r="H35" t="s">
        <v>19</v>
      </c>
    </row>
    <row r="36" spans="1:8" x14ac:dyDescent="0.3">
      <c r="A36">
        <v>3</v>
      </c>
      <c r="B36">
        <v>11.111000000000001</v>
      </c>
      <c r="C36">
        <v>8.02</v>
      </c>
      <c r="D36" t="s">
        <v>23</v>
      </c>
      <c r="E36">
        <v>2.9929999999999999</v>
      </c>
      <c r="F36">
        <v>3.0649999999999999</v>
      </c>
      <c r="G36">
        <v>0.10199999999999999</v>
      </c>
      <c r="H36">
        <v>3.3</v>
      </c>
    </row>
    <row r="37" spans="1:8" x14ac:dyDescent="0.3">
      <c r="A37" t="s">
        <v>19</v>
      </c>
      <c r="B37" t="s">
        <v>19</v>
      </c>
      <c r="C37">
        <v>13.659000000000001</v>
      </c>
      <c r="D37" t="s">
        <v>24</v>
      </c>
      <c r="E37">
        <v>3.1379999999999999</v>
      </c>
      <c r="F37" t="s">
        <v>19</v>
      </c>
      <c r="G37" t="s">
        <v>19</v>
      </c>
      <c r="H37" t="s">
        <v>19</v>
      </c>
    </row>
    <row r="38" spans="1:8" x14ac:dyDescent="0.3">
      <c r="A38">
        <v>4</v>
      </c>
      <c r="B38">
        <v>3.7040000000000002</v>
      </c>
      <c r="C38">
        <v>4.7210000000000001</v>
      </c>
      <c r="D38" t="s">
        <v>25</v>
      </c>
      <c r="E38">
        <v>2.7549999999999999</v>
      </c>
      <c r="F38">
        <v>2.649</v>
      </c>
      <c r="G38">
        <v>0.14899999999999999</v>
      </c>
      <c r="H38">
        <v>5.6</v>
      </c>
    </row>
    <row r="39" spans="1:8" x14ac:dyDescent="0.3">
      <c r="A39" t="s">
        <v>19</v>
      </c>
      <c r="B39" t="s">
        <v>19</v>
      </c>
      <c r="C39">
        <v>3.37</v>
      </c>
      <c r="D39" t="s">
        <v>26</v>
      </c>
      <c r="E39">
        <v>2.5430000000000001</v>
      </c>
      <c r="F39" t="s">
        <v>19</v>
      </c>
      <c r="G39" t="s">
        <v>19</v>
      </c>
      <c r="H39" t="s">
        <v>19</v>
      </c>
    </row>
    <row r="40" spans="1:8" x14ac:dyDescent="0.3">
      <c r="A40">
        <v>5</v>
      </c>
      <c r="B40">
        <v>1.2350000000000001</v>
      </c>
      <c r="C40">
        <v>1.369</v>
      </c>
      <c r="D40" t="s">
        <v>27</v>
      </c>
      <c r="E40">
        <v>1.788</v>
      </c>
      <c r="F40">
        <v>1.66</v>
      </c>
      <c r="G40">
        <v>0.18</v>
      </c>
      <c r="H40">
        <v>10.8</v>
      </c>
    </row>
    <row r="41" spans="1:8" x14ac:dyDescent="0.3">
      <c r="A41" t="s">
        <v>19</v>
      </c>
      <c r="B41" t="s">
        <v>19</v>
      </c>
      <c r="C41">
        <v>1.038</v>
      </c>
      <c r="D41" t="s">
        <v>28</v>
      </c>
      <c r="E41">
        <v>1.5329999999999999</v>
      </c>
      <c r="F41" t="s">
        <v>19</v>
      </c>
      <c r="G41" t="s">
        <v>19</v>
      </c>
      <c r="H41" t="s">
        <v>19</v>
      </c>
    </row>
    <row r="42" spans="1:8" x14ac:dyDescent="0.3">
      <c r="A42">
        <v>6</v>
      </c>
      <c r="B42">
        <v>0.41199999999999998</v>
      </c>
      <c r="C42">
        <v>0.436</v>
      </c>
      <c r="D42" t="s">
        <v>29</v>
      </c>
      <c r="E42">
        <v>0.83799999999999997</v>
      </c>
      <c r="F42">
        <v>0.81699999999999995</v>
      </c>
      <c r="G42">
        <v>2.9000000000000001E-2</v>
      </c>
      <c r="H42">
        <v>3.6</v>
      </c>
    </row>
    <row r="43" spans="1:8" x14ac:dyDescent="0.3">
      <c r="A43" t="s">
        <v>19</v>
      </c>
      <c r="B43" t="s">
        <v>19</v>
      </c>
      <c r="C43">
        <v>0.40799999999999997</v>
      </c>
      <c r="D43" t="s">
        <v>30</v>
      </c>
      <c r="E43">
        <v>0.79700000000000004</v>
      </c>
      <c r="F43" t="s">
        <v>19</v>
      </c>
      <c r="G43" t="s">
        <v>19</v>
      </c>
      <c r="H43" t="s">
        <v>19</v>
      </c>
    </row>
    <row r="44" spans="1:8" x14ac:dyDescent="0.3">
      <c r="A44">
        <v>7</v>
      </c>
      <c r="B44">
        <v>0.13700000000000001</v>
      </c>
      <c r="C44">
        <v>0.14199999999999999</v>
      </c>
      <c r="D44" t="s">
        <v>31</v>
      </c>
      <c r="E44">
        <v>0.33200000000000002</v>
      </c>
      <c r="F44">
        <v>0.318</v>
      </c>
      <c r="G44">
        <v>0.02</v>
      </c>
      <c r="H44">
        <v>6.2</v>
      </c>
    </row>
    <row r="45" spans="1:8" x14ac:dyDescent="0.3">
      <c r="A45" t="s">
        <v>19</v>
      </c>
      <c r="B45" t="s">
        <v>19</v>
      </c>
      <c r="C45">
        <v>0.128</v>
      </c>
      <c r="D45" t="s">
        <v>32</v>
      </c>
      <c r="E45">
        <v>0.30399999999999999</v>
      </c>
      <c r="F45" t="s">
        <v>19</v>
      </c>
      <c r="G45" t="s">
        <v>19</v>
      </c>
      <c r="H45" t="s">
        <v>19</v>
      </c>
    </row>
    <row r="46" spans="1:8" x14ac:dyDescent="0.3">
      <c r="A46">
        <v>8</v>
      </c>
      <c r="B46">
        <v>4.5999999999999999E-2</v>
      </c>
      <c r="C46">
        <v>5.1999999999999998E-2</v>
      </c>
      <c r="D46" t="s">
        <v>33</v>
      </c>
      <c r="E46">
        <v>0.153</v>
      </c>
      <c r="F46">
        <v>0.151</v>
      </c>
      <c r="G46">
        <v>2E-3</v>
      </c>
      <c r="H46">
        <v>1.2</v>
      </c>
    </row>
    <row r="47" spans="1:8" x14ac:dyDescent="0.3">
      <c r="A47" t="s">
        <v>19</v>
      </c>
      <c r="B47" t="s">
        <v>19</v>
      </c>
      <c r="C47">
        <v>5.0999999999999997E-2</v>
      </c>
      <c r="D47" t="s">
        <v>34</v>
      </c>
      <c r="E47">
        <v>0.15</v>
      </c>
      <c r="F47" t="s">
        <v>19</v>
      </c>
      <c r="G47" t="s">
        <v>19</v>
      </c>
      <c r="H47" t="s">
        <v>19</v>
      </c>
    </row>
    <row r="48" spans="1:8" x14ac:dyDescent="0.3">
      <c r="A48">
        <v>9</v>
      </c>
      <c r="B48">
        <v>1.4999999999999999E-2</v>
      </c>
      <c r="C48">
        <v>1.7000000000000001E-2</v>
      </c>
      <c r="D48" t="s">
        <v>35</v>
      </c>
      <c r="E48">
        <v>8.2000000000000003E-2</v>
      </c>
      <c r="F48">
        <v>7.8E-2</v>
      </c>
      <c r="G48">
        <v>6.0000000000000001E-3</v>
      </c>
      <c r="H48">
        <v>7.2</v>
      </c>
    </row>
    <row r="49" spans="1:10" x14ac:dyDescent="0.3">
      <c r="A49" t="s">
        <v>19</v>
      </c>
      <c r="B49" t="s">
        <v>19</v>
      </c>
      <c r="C49">
        <v>1.2999999999999999E-2</v>
      </c>
      <c r="D49" t="s">
        <v>36</v>
      </c>
      <c r="E49">
        <v>7.3999999999999996E-2</v>
      </c>
      <c r="F49" t="s">
        <v>19</v>
      </c>
      <c r="G49" t="s">
        <v>19</v>
      </c>
      <c r="H49" t="s">
        <v>19</v>
      </c>
    </row>
    <row r="50" spans="1:10" x14ac:dyDescent="0.3">
      <c r="A50">
        <v>10</v>
      </c>
      <c r="B50">
        <v>5.0000000000000001E-3</v>
      </c>
      <c r="C50">
        <v>5.0000000000000001E-3</v>
      </c>
      <c r="D50" t="s">
        <v>37</v>
      </c>
      <c r="E50">
        <v>5.8999999999999997E-2</v>
      </c>
      <c r="F50">
        <v>5.8000000000000003E-2</v>
      </c>
      <c r="G50">
        <v>1E-3</v>
      </c>
      <c r="H50">
        <v>1.1000000000000001</v>
      </c>
    </row>
    <row r="51" spans="1:10" x14ac:dyDescent="0.3">
      <c r="A51" t="s">
        <v>19</v>
      </c>
      <c r="B51" t="s">
        <v>19</v>
      </c>
      <c r="C51">
        <v>4.0000000000000001E-3</v>
      </c>
      <c r="D51" t="s">
        <v>38</v>
      </c>
      <c r="E51">
        <v>5.8000000000000003E-2</v>
      </c>
      <c r="F51" t="s">
        <v>19</v>
      </c>
      <c r="G51" t="s">
        <v>19</v>
      </c>
      <c r="H51" t="s">
        <v>19</v>
      </c>
    </row>
    <row r="52" spans="1:10" x14ac:dyDescent="0.3">
      <c r="A52">
        <v>11</v>
      </c>
      <c r="B52">
        <v>2E-3</v>
      </c>
      <c r="C52" t="s">
        <v>17</v>
      </c>
      <c r="D52" t="s">
        <v>39</v>
      </c>
      <c r="E52">
        <v>4.9000000000000002E-2</v>
      </c>
      <c r="F52">
        <v>4.9000000000000002E-2</v>
      </c>
      <c r="G52">
        <v>0</v>
      </c>
      <c r="H52">
        <v>0.3</v>
      </c>
    </row>
    <row r="53" spans="1:10" x14ac:dyDescent="0.3">
      <c r="A53" t="s">
        <v>19</v>
      </c>
      <c r="B53" t="s">
        <v>19</v>
      </c>
      <c r="C53" t="s">
        <v>17</v>
      </c>
      <c r="D53" t="s">
        <v>40</v>
      </c>
      <c r="E53">
        <v>4.9000000000000002E-2</v>
      </c>
      <c r="F53" t="s">
        <v>19</v>
      </c>
      <c r="G53" t="s">
        <v>19</v>
      </c>
      <c r="H53" t="s">
        <v>19</v>
      </c>
    </row>
    <row r="54" spans="1:10" x14ac:dyDescent="0.3">
      <c r="A54">
        <v>12</v>
      </c>
      <c r="B54">
        <v>1E-3</v>
      </c>
      <c r="C54" t="s">
        <v>17</v>
      </c>
      <c r="D54" t="s">
        <v>41</v>
      </c>
      <c r="E54">
        <v>4.7E-2</v>
      </c>
      <c r="F54">
        <v>4.5999999999999999E-2</v>
      </c>
      <c r="G54">
        <v>1E-3</v>
      </c>
      <c r="H54">
        <v>3.2</v>
      </c>
    </row>
    <row r="55" spans="1:10" x14ac:dyDescent="0.3">
      <c r="A55" t="s">
        <v>19</v>
      </c>
      <c r="B55" t="s">
        <v>19</v>
      </c>
      <c r="C55" t="s">
        <v>17</v>
      </c>
      <c r="D55" t="s">
        <v>42</v>
      </c>
      <c r="E55">
        <v>4.4999999999999998E-2</v>
      </c>
      <c r="F55" t="s">
        <v>19</v>
      </c>
      <c r="G55" t="s">
        <v>19</v>
      </c>
      <c r="H55" t="s">
        <v>19</v>
      </c>
    </row>
    <row r="56" spans="1:10" x14ac:dyDescent="0.3">
      <c r="A56" t="s">
        <v>43</v>
      </c>
    </row>
    <row r="57" spans="1:10" x14ac:dyDescent="0.3">
      <c r="A57" t="s">
        <v>44</v>
      </c>
      <c r="B57" t="s">
        <v>45</v>
      </c>
      <c r="C57">
        <v>4.5999999999999999E-2</v>
      </c>
      <c r="D57" t="s">
        <v>46</v>
      </c>
    </row>
    <row r="58" spans="1:10" x14ac:dyDescent="0.3">
      <c r="A58" t="s">
        <v>47</v>
      </c>
      <c r="B58" t="s">
        <v>48</v>
      </c>
      <c r="C58">
        <v>3.3250000000000002</v>
      </c>
      <c r="D58" t="s">
        <v>49</v>
      </c>
    </row>
    <row r="59" spans="1:10" x14ac:dyDescent="0.3">
      <c r="A59" t="s">
        <v>50</v>
      </c>
    </row>
    <row r="60" spans="1:10" x14ac:dyDescent="0.3">
      <c r="A60" t="s">
        <v>414</v>
      </c>
    </row>
    <row r="61" spans="1:10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x14ac:dyDescent="0.3">
      <c r="A62">
        <v>1</v>
      </c>
      <c r="B62" t="s">
        <v>54</v>
      </c>
      <c r="C62">
        <v>3.61</v>
      </c>
      <c r="D62" t="s">
        <v>51</v>
      </c>
      <c r="E62" t="s">
        <v>17</v>
      </c>
      <c r="F62" t="s">
        <v>17</v>
      </c>
      <c r="G62" t="s">
        <v>17</v>
      </c>
      <c r="H62" t="s">
        <v>17</v>
      </c>
      <c r="I62">
        <v>1</v>
      </c>
      <c r="J62" t="s">
        <v>17</v>
      </c>
    </row>
    <row r="63" spans="1:10" x14ac:dyDescent="0.3">
      <c r="A63" t="s">
        <v>19</v>
      </c>
      <c r="B63" t="s">
        <v>78</v>
      </c>
      <c r="C63">
        <v>3.6779999999999999</v>
      </c>
      <c r="D63" t="s">
        <v>51</v>
      </c>
      <c r="E63" t="s">
        <v>17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x14ac:dyDescent="0.3">
      <c r="A64">
        <v>2</v>
      </c>
      <c r="B64" t="s">
        <v>55</v>
      </c>
      <c r="C64">
        <v>3.4169999999999998</v>
      </c>
      <c r="D64" t="s">
        <v>51</v>
      </c>
      <c r="E64" t="s">
        <v>17</v>
      </c>
      <c r="F64" t="s">
        <v>17</v>
      </c>
      <c r="G64" t="s">
        <v>17</v>
      </c>
      <c r="H64" t="s">
        <v>17</v>
      </c>
      <c r="I64">
        <v>3</v>
      </c>
      <c r="J64" t="s">
        <v>17</v>
      </c>
    </row>
    <row r="65" spans="1:10" x14ac:dyDescent="0.3">
      <c r="A65" t="s">
        <v>19</v>
      </c>
      <c r="B65" t="s">
        <v>79</v>
      </c>
      <c r="C65">
        <v>3.4980000000000002</v>
      </c>
      <c r="D65" t="s">
        <v>51</v>
      </c>
      <c r="E65" t="s">
        <v>17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3">
      <c r="A66">
        <v>3</v>
      </c>
      <c r="B66" t="s">
        <v>56</v>
      </c>
      <c r="C66">
        <v>3.4569999999999999</v>
      </c>
      <c r="D66" t="s">
        <v>51</v>
      </c>
      <c r="E66" t="s">
        <v>17</v>
      </c>
      <c r="F66" t="s">
        <v>17</v>
      </c>
      <c r="G66" t="s">
        <v>17</v>
      </c>
      <c r="H66" t="s">
        <v>17</v>
      </c>
      <c r="I66">
        <v>9</v>
      </c>
      <c r="J66" t="s">
        <v>17</v>
      </c>
    </row>
    <row r="67" spans="1:10" x14ac:dyDescent="0.3">
      <c r="A67" t="s">
        <v>19</v>
      </c>
      <c r="B67" t="s">
        <v>80</v>
      </c>
      <c r="C67">
        <v>3.4449999999999998</v>
      </c>
      <c r="D67" t="s">
        <v>51</v>
      </c>
      <c r="E67" t="s">
        <v>17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3">
      <c r="A68">
        <v>4</v>
      </c>
      <c r="B68" t="s">
        <v>57</v>
      </c>
      <c r="C68">
        <v>3.0880000000000001</v>
      </c>
      <c r="E68">
        <v>10.97</v>
      </c>
      <c r="F68">
        <v>8.74</v>
      </c>
      <c r="G68">
        <v>3.1539999999999999</v>
      </c>
      <c r="H68">
        <v>36.1</v>
      </c>
      <c r="I68">
        <v>27</v>
      </c>
      <c r="J68">
        <v>235.98500000000001</v>
      </c>
    </row>
    <row r="69" spans="1:10" x14ac:dyDescent="0.3">
      <c r="A69" t="s">
        <v>19</v>
      </c>
      <c r="B69" t="s">
        <v>81</v>
      </c>
      <c r="C69">
        <v>2.9119999999999999</v>
      </c>
      <c r="E69">
        <v>6.51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x14ac:dyDescent="0.3">
      <c r="A70">
        <v>5</v>
      </c>
      <c r="B70" t="s">
        <v>58</v>
      </c>
      <c r="C70">
        <v>0.98099999999999998</v>
      </c>
      <c r="E70">
        <v>0.53500000000000003</v>
      </c>
      <c r="F70">
        <v>0.60399999999999998</v>
      </c>
      <c r="G70">
        <v>9.7000000000000003E-2</v>
      </c>
      <c r="H70">
        <v>16</v>
      </c>
      <c r="I70">
        <v>81</v>
      </c>
      <c r="J70">
        <v>48.893000000000001</v>
      </c>
    </row>
    <row r="71" spans="1:10" x14ac:dyDescent="0.3">
      <c r="A71" t="s">
        <v>19</v>
      </c>
      <c r="B71" t="s">
        <v>82</v>
      </c>
      <c r="C71">
        <v>1.157</v>
      </c>
      <c r="E71">
        <v>0.67200000000000004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3">
      <c r="A72">
        <v>6</v>
      </c>
      <c r="B72" t="s">
        <v>59</v>
      </c>
      <c r="C72">
        <v>0.26100000000000001</v>
      </c>
      <c r="E72">
        <v>0.106</v>
      </c>
      <c r="F72">
        <v>0.104</v>
      </c>
      <c r="G72">
        <v>3.0000000000000001E-3</v>
      </c>
      <c r="H72">
        <v>2.9</v>
      </c>
      <c r="I72">
        <v>243</v>
      </c>
      <c r="J72">
        <v>25.274000000000001</v>
      </c>
    </row>
    <row r="73" spans="1:10" x14ac:dyDescent="0.3">
      <c r="A73" t="s">
        <v>19</v>
      </c>
      <c r="B73" t="s">
        <v>83</v>
      </c>
      <c r="C73">
        <v>0.253</v>
      </c>
      <c r="E73">
        <v>0.10199999999999999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3">
      <c r="A74">
        <v>7</v>
      </c>
      <c r="B74" t="s">
        <v>60</v>
      </c>
      <c r="C74">
        <v>0.09</v>
      </c>
      <c r="E74">
        <v>2.1000000000000001E-2</v>
      </c>
      <c r="F74">
        <v>2.1999999999999999E-2</v>
      </c>
      <c r="G74">
        <v>1E-3</v>
      </c>
      <c r="H74">
        <v>3.8</v>
      </c>
      <c r="I74">
        <v>729</v>
      </c>
      <c r="J74">
        <v>15.88</v>
      </c>
    </row>
    <row r="75" spans="1:10" x14ac:dyDescent="0.3">
      <c r="A75" t="s">
        <v>19</v>
      </c>
      <c r="B75" t="s">
        <v>84</v>
      </c>
      <c r="C75">
        <v>9.1999999999999998E-2</v>
      </c>
      <c r="E75">
        <v>2.1999999999999999E-2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x14ac:dyDescent="0.3">
      <c r="A76">
        <v>8</v>
      </c>
      <c r="B76" t="s">
        <v>61</v>
      </c>
      <c r="C76">
        <v>5.8000000000000003E-2</v>
      </c>
      <c r="E76">
        <v>4.0000000000000001E-3</v>
      </c>
      <c r="F76">
        <v>5.0000000000000001E-3</v>
      </c>
      <c r="G76">
        <v>1E-3</v>
      </c>
      <c r="H76">
        <v>17.100000000000001</v>
      </c>
      <c r="I76">
        <v>2187</v>
      </c>
      <c r="J76">
        <v>10.930999999999999</v>
      </c>
    </row>
    <row r="77" spans="1:10" x14ac:dyDescent="0.3">
      <c r="A77" t="s">
        <v>19</v>
      </c>
      <c r="B77" t="s">
        <v>85</v>
      </c>
      <c r="C77">
        <v>0.06</v>
      </c>
      <c r="E77">
        <v>6.0000000000000001E-3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x14ac:dyDescent="0.3">
      <c r="A78">
        <v>9</v>
      </c>
      <c r="B78" t="s">
        <v>62</v>
      </c>
      <c r="C78">
        <v>4.8000000000000001E-2</v>
      </c>
      <c r="E78" t="s">
        <v>17</v>
      </c>
      <c r="F78" t="s">
        <v>17</v>
      </c>
      <c r="G78" t="s">
        <v>17</v>
      </c>
      <c r="H78" t="s">
        <v>17</v>
      </c>
      <c r="I78">
        <v>6561</v>
      </c>
      <c r="J78" t="s">
        <v>17</v>
      </c>
    </row>
    <row r="79" spans="1:10" x14ac:dyDescent="0.3">
      <c r="A79" t="s">
        <v>19</v>
      </c>
      <c r="B79" t="s">
        <v>86</v>
      </c>
      <c r="C79">
        <v>4.8000000000000001E-2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x14ac:dyDescent="0.3">
      <c r="A80">
        <v>97</v>
      </c>
      <c r="B80" t="s">
        <v>114</v>
      </c>
      <c r="C80">
        <v>3.714</v>
      </c>
      <c r="D80" t="s">
        <v>51</v>
      </c>
      <c r="E80" t="s">
        <v>17</v>
      </c>
      <c r="F80" t="s">
        <v>17</v>
      </c>
      <c r="G80" t="s">
        <v>17</v>
      </c>
      <c r="H80" t="s">
        <v>17</v>
      </c>
      <c r="I80">
        <v>1</v>
      </c>
      <c r="J80" t="s">
        <v>17</v>
      </c>
    </row>
    <row r="81" spans="1:10" x14ac:dyDescent="0.3">
      <c r="A81" t="s">
        <v>19</v>
      </c>
      <c r="B81" t="s">
        <v>138</v>
      </c>
      <c r="C81">
        <v>3.6339999999999999</v>
      </c>
      <c r="D81" t="s">
        <v>51</v>
      </c>
      <c r="E81" t="s">
        <v>17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x14ac:dyDescent="0.3">
      <c r="A82">
        <v>98</v>
      </c>
      <c r="B82" t="s">
        <v>115</v>
      </c>
      <c r="C82">
        <v>3.605</v>
      </c>
      <c r="D82" t="s">
        <v>51</v>
      </c>
      <c r="E82" t="s">
        <v>17</v>
      </c>
      <c r="F82" t="s">
        <v>17</v>
      </c>
      <c r="G82" t="s">
        <v>17</v>
      </c>
      <c r="H82" t="s">
        <v>17</v>
      </c>
      <c r="I82">
        <v>3</v>
      </c>
      <c r="J82" t="s">
        <v>17</v>
      </c>
    </row>
    <row r="83" spans="1:10" x14ac:dyDescent="0.3">
      <c r="A83" t="s">
        <v>19</v>
      </c>
      <c r="B83" t="s">
        <v>139</v>
      </c>
      <c r="C83">
        <v>3.4660000000000002</v>
      </c>
      <c r="D83" t="s">
        <v>51</v>
      </c>
      <c r="E83" t="s">
        <v>17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3">
      <c r="A84">
        <v>99</v>
      </c>
      <c r="B84" t="s">
        <v>116</v>
      </c>
      <c r="C84">
        <v>2.6869999999999998</v>
      </c>
      <c r="E84">
        <v>4.2030000000000003</v>
      </c>
      <c r="F84">
        <v>6.3639999999999999</v>
      </c>
      <c r="G84">
        <v>3.0569999999999999</v>
      </c>
      <c r="H84">
        <v>48</v>
      </c>
      <c r="I84">
        <v>9</v>
      </c>
      <c r="J84">
        <v>57.279000000000003</v>
      </c>
    </row>
    <row r="85" spans="1:10" x14ac:dyDescent="0.3">
      <c r="A85" t="s">
        <v>19</v>
      </c>
      <c r="B85" t="s">
        <v>140</v>
      </c>
      <c r="C85">
        <v>3.0139999999999998</v>
      </c>
      <c r="E85">
        <v>8.5259999999999998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3">
      <c r="A86">
        <v>10</v>
      </c>
      <c r="B86" t="s">
        <v>63</v>
      </c>
      <c r="C86">
        <v>4.4999999999999998E-2</v>
      </c>
      <c r="D86" t="s">
        <v>51</v>
      </c>
      <c r="E86" t="s">
        <v>17</v>
      </c>
      <c r="F86" t="s">
        <v>17</v>
      </c>
      <c r="G86" t="s">
        <v>17</v>
      </c>
      <c r="H86" t="s">
        <v>17</v>
      </c>
      <c r="I86">
        <v>19683</v>
      </c>
      <c r="J86" t="s">
        <v>17</v>
      </c>
    </row>
    <row r="87" spans="1:10" x14ac:dyDescent="0.3">
      <c r="A87" t="s">
        <v>19</v>
      </c>
      <c r="B87" t="s">
        <v>87</v>
      </c>
      <c r="C87">
        <v>4.4999999999999998E-2</v>
      </c>
      <c r="D87" t="s">
        <v>51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x14ac:dyDescent="0.3">
      <c r="A88">
        <v>100</v>
      </c>
      <c r="B88" t="s">
        <v>117</v>
      </c>
      <c r="C88">
        <v>1.278</v>
      </c>
      <c r="E88">
        <v>0.77800000000000002</v>
      </c>
      <c r="F88">
        <v>0.73599999999999999</v>
      </c>
      <c r="G88">
        <v>5.8999999999999997E-2</v>
      </c>
      <c r="H88">
        <v>8.1</v>
      </c>
      <c r="I88">
        <v>27</v>
      </c>
      <c r="J88">
        <v>19.873999999999999</v>
      </c>
    </row>
    <row r="89" spans="1:10" x14ac:dyDescent="0.3">
      <c r="A89" t="s">
        <v>19</v>
      </c>
      <c r="B89" t="s">
        <v>141</v>
      </c>
      <c r="C89">
        <v>1.1830000000000001</v>
      </c>
      <c r="E89">
        <v>0.69399999999999995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3">
      <c r="A90">
        <v>101</v>
      </c>
      <c r="B90" t="s">
        <v>118</v>
      </c>
      <c r="C90">
        <v>0.27800000000000002</v>
      </c>
      <c r="E90">
        <v>0.115</v>
      </c>
      <c r="F90">
        <v>0.11700000000000001</v>
      </c>
      <c r="G90">
        <v>3.0000000000000001E-3</v>
      </c>
      <c r="H90">
        <v>2.6</v>
      </c>
      <c r="I90">
        <v>81</v>
      </c>
      <c r="J90">
        <v>9.4670000000000005</v>
      </c>
    </row>
    <row r="91" spans="1:10" x14ac:dyDescent="0.3">
      <c r="A91" t="s">
        <v>19</v>
      </c>
      <c r="B91" t="s">
        <v>142</v>
      </c>
      <c r="C91">
        <v>0.28699999999999998</v>
      </c>
      <c r="E91">
        <v>0.11899999999999999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3">
      <c r="A92">
        <v>102</v>
      </c>
      <c r="B92" t="s">
        <v>119</v>
      </c>
      <c r="C92">
        <v>9.6000000000000002E-2</v>
      </c>
      <c r="E92">
        <v>2.4E-2</v>
      </c>
      <c r="F92">
        <v>2.4E-2</v>
      </c>
      <c r="G92">
        <v>0</v>
      </c>
      <c r="H92">
        <v>0.3</v>
      </c>
      <c r="I92">
        <v>243</v>
      </c>
      <c r="J92">
        <v>5.8390000000000004</v>
      </c>
    </row>
    <row r="93" spans="1:10" x14ac:dyDescent="0.3">
      <c r="A93" t="s">
        <v>19</v>
      </c>
      <c r="B93" t="s">
        <v>143</v>
      </c>
      <c r="C93">
        <v>9.6000000000000002E-2</v>
      </c>
      <c r="E93">
        <v>2.4E-2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x14ac:dyDescent="0.3">
      <c r="A94">
        <v>103</v>
      </c>
      <c r="B94" t="s">
        <v>120</v>
      </c>
      <c r="C94">
        <v>5.7000000000000002E-2</v>
      </c>
      <c r="E94">
        <v>4.0000000000000001E-3</v>
      </c>
      <c r="F94">
        <v>4.0000000000000001E-3</v>
      </c>
      <c r="G94">
        <v>0</v>
      </c>
      <c r="H94">
        <v>3.1</v>
      </c>
      <c r="I94">
        <v>729</v>
      </c>
      <c r="J94">
        <v>2.778</v>
      </c>
    </row>
    <row r="95" spans="1:10" x14ac:dyDescent="0.3">
      <c r="A95" t="s">
        <v>19</v>
      </c>
      <c r="B95" t="s">
        <v>144</v>
      </c>
      <c r="C95">
        <v>5.7000000000000002E-2</v>
      </c>
      <c r="E95">
        <v>4.0000000000000001E-3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x14ac:dyDescent="0.3">
      <c r="A96">
        <v>104</v>
      </c>
      <c r="B96" t="s">
        <v>121</v>
      </c>
      <c r="C96">
        <v>4.8000000000000001E-2</v>
      </c>
      <c r="E96" t="s">
        <v>17</v>
      </c>
      <c r="F96" t="s">
        <v>17</v>
      </c>
      <c r="G96" t="s">
        <v>17</v>
      </c>
      <c r="H96" t="s">
        <v>17</v>
      </c>
      <c r="I96">
        <v>2187</v>
      </c>
      <c r="J96" t="s">
        <v>17</v>
      </c>
    </row>
    <row r="97" spans="1:10" x14ac:dyDescent="0.3">
      <c r="A97" t="s">
        <v>19</v>
      </c>
      <c r="B97" t="s">
        <v>145</v>
      </c>
      <c r="C97">
        <v>4.7E-2</v>
      </c>
      <c r="E97" t="s">
        <v>17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x14ac:dyDescent="0.3">
      <c r="A98">
        <v>105</v>
      </c>
      <c r="B98" t="s">
        <v>122</v>
      </c>
      <c r="C98">
        <v>4.3999999999999997E-2</v>
      </c>
      <c r="D98" t="s">
        <v>51</v>
      </c>
      <c r="E98" t="s">
        <v>17</v>
      </c>
      <c r="F98" t="s">
        <v>17</v>
      </c>
      <c r="G98" t="s">
        <v>17</v>
      </c>
      <c r="H98" t="s">
        <v>17</v>
      </c>
      <c r="I98">
        <v>6561</v>
      </c>
      <c r="J98" t="s">
        <v>17</v>
      </c>
    </row>
    <row r="99" spans="1:10" x14ac:dyDescent="0.3">
      <c r="A99" t="s">
        <v>19</v>
      </c>
      <c r="B99" t="s">
        <v>146</v>
      </c>
      <c r="C99">
        <v>4.4999999999999998E-2</v>
      </c>
      <c r="D99" t="s">
        <v>51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x14ac:dyDescent="0.3">
      <c r="A100">
        <v>106</v>
      </c>
      <c r="B100" t="s">
        <v>123</v>
      </c>
      <c r="C100">
        <v>4.4999999999999998E-2</v>
      </c>
      <c r="D100" t="s">
        <v>51</v>
      </c>
      <c r="E100" t="s">
        <v>17</v>
      </c>
      <c r="F100" t="s">
        <v>17</v>
      </c>
      <c r="G100" t="s">
        <v>17</v>
      </c>
      <c r="H100" t="s">
        <v>17</v>
      </c>
      <c r="I100">
        <v>19683</v>
      </c>
      <c r="J100" t="s">
        <v>17</v>
      </c>
    </row>
    <row r="101" spans="1:10" x14ac:dyDescent="0.3">
      <c r="A101" t="s">
        <v>19</v>
      </c>
      <c r="B101" t="s">
        <v>147</v>
      </c>
      <c r="C101">
        <v>4.2999999999999997E-2</v>
      </c>
      <c r="D101" t="s">
        <v>51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x14ac:dyDescent="0.3">
      <c r="A102">
        <v>107</v>
      </c>
      <c r="B102" t="s">
        <v>124</v>
      </c>
      <c r="C102">
        <v>4.7E-2</v>
      </c>
      <c r="E102" t="s">
        <v>17</v>
      </c>
      <c r="F102" t="s">
        <v>17</v>
      </c>
      <c r="G102" t="s">
        <v>17</v>
      </c>
      <c r="H102" t="s">
        <v>17</v>
      </c>
      <c r="I102">
        <v>59049</v>
      </c>
      <c r="J102" t="s">
        <v>17</v>
      </c>
    </row>
    <row r="103" spans="1:10" x14ac:dyDescent="0.3">
      <c r="A103" t="s">
        <v>19</v>
      </c>
      <c r="B103" t="s">
        <v>148</v>
      </c>
      <c r="C103">
        <v>4.3999999999999997E-2</v>
      </c>
      <c r="D103" t="s">
        <v>51</v>
      </c>
      <c r="E103" t="s">
        <v>17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x14ac:dyDescent="0.3">
      <c r="A104">
        <v>108</v>
      </c>
      <c r="B104" t="s">
        <v>125</v>
      </c>
      <c r="C104">
        <v>4.2999999999999997E-2</v>
      </c>
      <c r="D104" t="s">
        <v>51</v>
      </c>
      <c r="E104" t="s">
        <v>17</v>
      </c>
      <c r="F104" t="s">
        <v>17</v>
      </c>
      <c r="G104" t="s">
        <v>17</v>
      </c>
      <c r="H104" t="s">
        <v>17</v>
      </c>
      <c r="I104">
        <v>177147</v>
      </c>
      <c r="J104" t="s">
        <v>17</v>
      </c>
    </row>
    <row r="105" spans="1:10" x14ac:dyDescent="0.3">
      <c r="A105" t="s">
        <v>19</v>
      </c>
      <c r="B105" t="s">
        <v>149</v>
      </c>
      <c r="C105">
        <v>4.2999999999999997E-2</v>
      </c>
      <c r="D105" t="s">
        <v>51</v>
      </c>
      <c r="E105" t="s">
        <v>17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x14ac:dyDescent="0.3">
      <c r="A106">
        <v>109</v>
      </c>
      <c r="B106" t="s">
        <v>162</v>
      </c>
      <c r="C106">
        <v>3.7789999999999999</v>
      </c>
      <c r="D106" t="s">
        <v>51</v>
      </c>
      <c r="E106" t="s">
        <v>17</v>
      </c>
      <c r="F106" t="s">
        <v>17</v>
      </c>
      <c r="G106" t="s">
        <v>17</v>
      </c>
      <c r="H106" t="s">
        <v>17</v>
      </c>
      <c r="I106">
        <v>1</v>
      </c>
      <c r="J106" t="s">
        <v>17</v>
      </c>
    </row>
    <row r="107" spans="1:10" x14ac:dyDescent="0.3">
      <c r="A107" t="s">
        <v>19</v>
      </c>
      <c r="B107" t="s">
        <v>186</v>
      </c>
      <c r="C107">
        <v>3.7210000000000001</v>
      </c>
      <c r="D107" t="s">
        <v>51</v>
      </c>
      <c r="E107" t="s">
        <v>17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x14ac:dyDescent="0.3">
      <c r="A108">
        <v>11</v>
      </c>
      <c r="B108" t="s">
        <v>64</v>
      </c>
      <c r="C108">
        <v>4.3999999999999997E-2</v>
      </c>
      <c r="D108" t="s">
        <v>51</v>
      </c>
      <c r="E108" t="s">
        <v>17</v>
      </c>
      <c r="F108" t="s">
        <v>17</v>
      </c>
      <c r="G108" t="s">
        <v>17</v>
      </c>
      <c r="H108" t="s">
        <v>17</v>
      </c>
      <c r="I108">
        <v>59049</v>
      </c>
      <c r="J108" t="s">
        <v>17</v>
      </c>
    </row>
    <row r="109" spans="1:10" x14ac:dyDescent="0.3">
      <c r="A109" t="s">
        <v>19</v>
      </c>
      <c r="B109" t="s">
        <v>88</v>
      </c>
      <c r="C109">
        <v>4.7E-2</v>
      </c>
      <c r="E109" t="s">
        <v>17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x14ac:dyDescent="0.3">
      <c r="A110">
        <v>110</v>
      </c>
      <c r="B110" t="s">
        <v>163</v>
      </c>
      <c r="C110">
        <v>3.5990000000000002</v>
      </c>
      <c r="D110" t="s">
        <v>51</v>
      </c>
      <c r="E110" t="s">
        <v>17</v>
      </c>
      <c r="F110" t="s">
        <v>17</v>
      </c>
      <c r="G110" t="s">
        <v>17</v>
      </c>
      <c r="H110" t="s">
        <v>17</v>
      </c>
      <c r="I110">
        <v>3</v>
      </c>
      <c r="J110" t="s">
        <v>17</v>
      </c>
    </row>
    <row r="111" spans="1:10" x14ac:dyDescent="0.3">
      <c r="A111" t="s">
        <v>19</v>
      </c>
      <c r="B111" t="s">
        <v>187</v>
      </c>
      <c r="C111">
        <v>3.7010000000000001</v>
      </c>
      <c r="D111" t="s">
        <v>51</v>
      </c>
      <c r="E111" t="s">
        <v>17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x14ac:dyDescent="0.3">
      <c r="A112">
        <v>111</v>
      </c>
      <c r="B112" t="s">
        <v>164</v>
      </c>
      <c r="C112">
        <v>3.278</v>
      </c>
      <c r="E112">
        <v>56.874000000000002</v>
      </c>
      <c r="F112">
        <v>54.654000000000003</v>
      </c>
      <c r="G112">
        <v>3.14</v>
      </c>
      <c r="H112">
        <v>5.7</v>
      </c>
      <c r="I112">
        <v>9</v>
      </c>
      <c r="J112">
        <v>491.88900000000001</v>
      </c>
    </row>
    <row r="113" spans="1:10" x14ac:dyDescent="0.3">
      <c r="A113" t="s">
        <v>19</v>
      </c>
      <c r="B113" t="s">
        <v>188</v>
      </c>
      <c r="C113">
        <v>3.2749999999999999</v>
      </c>
      <c r="E113">
        <v>52.433999999999997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x14ac:dyDescent="0.3">
      <c r="A114">
        <v>112</v>
      </c>
      <c r="B114" t="s">
        <v>165</v>
      </c>
      <c r="C114">
        <v>2.4609999999999999</v>
      </c>
      <c r="E114">
        <v>3.0070000000000001</v>
      </c>
      <c r="F114">
        <v>3.423</v>
      </c>
      <c r="G114">
        <v>0.58799999999999997</v>
      </c>
      <c r="H114">
        <v>17.2</v>
      </c>
      <c r="I114">
        <v>27</v>
      </c>
      <c r="J114">
        <v>92.418999999999997</v>
      </c>
    </row>
    <row r="115" spans="1:10" x14ac:dyDescent="0.3">
      <c r="A115" t="s">
        <v>19</v>
      </c>
      <c r="B115" t="s">
        <v>189</v>
      </c>
      <c r="C115">
        <v>2.6309999999999998</v>
      </c>
      <c r="E115">
        <v>3.839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x14ac:dyDescent="0.3">
      <c r="A116">
        <v>113</v>
      </c>
      <c r="B116" t="s">
        <v>166</v>
      </c>
      <c r="C116">
        <v>0.85199999999999998</v>
      </c>
      <c r="E116">
        <v>0.44500000000000001</v>
      </c>
      <c r="F116">
        <v>0.376</v>
      </c>
      <c r="G116">
        <v>9.8000000000000004E-2</v>
      </c>
      <c r="H116">
        <v>26</v>
      </c>
      <c r="I116">
        <v>81</v>
      </c>
      <c r="J116">
        <v>30.454000000000001</v>
      </c>
    </row>
    <row r="117" spans="1:10" x14ac:dyDescent="0.3">
      <c r="A117" t="s">
        <v>19</v>
      </c>
      <c r="B117" t="s">
        <v>190</v>
      </c>
      <c r="C117">
        <v>0.63200000000000001</v>
      </c>
      <c r="E117">
        <v>0.307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x14ac:dyDescent="0.3">
      <c r="A118">
        <v>114</v>
      </c>
      <c r="B118" t="s">
        <v>167</v>
      </c>
      <c r="C118">
        <v>0.192</v>
      </c>
      <c r="E118">
        <v>7.1999999999999995E-2</v>
      </c>
      <c r="F118">
        <v>7.9000000000000001E-2</v>
      </c>
      <c r="G118">
        <v>0.01</v>
      </c>
      <c r="H118">
        <v>13</v>
      </c>
      <c r="I118">
        <v>243</v>
      </c>
      <c r="J118">
        <v>19.199000000000002</v>
      </c>
    </row>
    <row r="119" spans="1:10" x14ac:dyDescent="0.3">
      <c r="A119" t="s">
        <v>19</v>
      </c>
      <c r="B119" t="s">
        <v>191</v>
      </c>
      <c r="C119">
        <v>0.221</v>
      </c>
      <c r="E119">
        <v>8.5999999999999993E-2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x14ac:dyDescent="0.3">
      <c r="A120">
        <v>115</v>
      </c>
      <c r="B120" t="s">
        <v>168</v>
      </c>
      <c r="C120">
        <v>7.0999999999999994E-2</v>
      </c>
      <c r="E120">
        <v>1.0999999999999999E-2</v>
      </c>
      <c r="F120">
        <v>1.2E-2</v>
      </c>
      <c r="G120">
        <v>1E-3</v>
      </c>
      <c r="H120">
        <v>9</v>
      </c>
      <c r="I120">
        <v>729</v>
      </c>
      <c r="J120">
        <v>8.9179999999999993</v>
      </c>
    </row>
    <row r="121" spans="1:10" x14ac:dyDescent="0.3">
      <c r="A121" t="s">
        <v>19</v>
      </c>
      <c r="B121" t="s">
        <v>192</v>
      </c>
      <c r="C121">
        <v>7.3999999999999996E-2</v>
      </c>
      <c r="E121">
        <v>1.2999999999999999E-2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x14ac:dyDescent="0.3">
      <c r="A122">
        <v>116</v>
      </c>
      <c r="B122" t="s">
        <v>169</v>
      </c>
      <c r="C122">
        <v>5.1999999999999998E-2</v>
      </c>
      <c r="E122">
        <v>1E-3</v>
      </c>
      <c r="F122">
        <v>2E-3</v>
      </c>
      <c r="G122">
        <v>1E-3</v>
      </c>
      <c r="H122">
        <v>37.6</v>
      </c>
      <c r="I122">
        <v>2187</v>
      </c>
      <c r="J122">
        <v>4.0910000000000002</v>
      </c>
    </row>
    <row r="123" spans="1:10" x14ac:dyDescent="0.3">
      <c r="A123" t="s">
        <v>19</v>
      </c>
      <c r="B123" t="s">
        <v>193</v>
      </c>
      <c r="C123">
        <v>5.3999999999999999E-2</v>
      </c>
      <c r="E123">
        <v>2E-3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x14ac:dyDescent="0.3">
      <c r="A124">
        <v>117</v>
      </c>
      <c r="B124" t="s">
        <v>170</v>
      </c>
      <c r="C124">
        <v>4.7E-2</v>
      </c>
      <c r="E124" t="s">
        <v>17</v>
      </c>
      <c r="F124" t="s">
        <v>17</v>
      </c>
      <c r="G124" t="s">
        <v>17</v>
      </c>
      <c r="H124" t="s">
        <v>17</v>
      </c>
      <c r="I124">
        <v>6561</v>
      </c>
      <c r="J124" t="s">
        <v>17</v>
      </c>
    </row>
    <row r="125" spans="1:10" x14ac:dyDescent="0.3">
      <c r="A125" t="s">
        <v>19</v>
      </c>
      <c r="B125" t="s">
        <v>194</v>
      </c>
      <c r="C125">
        <v>4.5999999999999999E-2</v>
      </c>
      <c r="D125" t="s">
        <v>51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x14ac:dyDescent="0.3">
      <c r="A126">
        <v>118</v>
      </c>
      <c r="B126" t="s">
        <v>171</v>
      </c>
      <c r="C126">
        <v>4.4999999999999998E-2</v>
      </c>
      <c r="D126" t="s">
        <v>51</v>
      </c>
      <c r="E126" t="s">
        <v>17</v>
      </c>
      <c r="F126" t="s">
        <v>17</v>
      </c>
      <c r="G126" t="s">
        <v>17</v>
      </c>
      <c r="H126" t="s">
        <v>17</v>
      </c>
      <c r="I126">
        <v>19683</v>
      </c>
      <c r="J126" t="s">
        <v>17</v>
      </c>
    </row>
    <row r="127" spans="1:10" x14ac:dyDescent="0.3">
      <c r="A127" t="s">
        <v>19</v>
      </c>
      <c r="B127" t="s">
        <v>195</v>
      </c>
      <c r="C127">
        <v>4.3999999999999997E-2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x14ac:dyDescent="0.3">
      <c r="A128">
        <v>119</v>
      </c>
      <c r="B128" t="s">
        <v>172</v>
      </c>
      <c r="C128">
        <v>4.3999999999999997E-2</v>
      </c>
      <c r="D128" t="s">
        <v>51</v>
      </c>
      <c r="E128" t="s">
        <v>17</v>
      </c>
      <c r="F128" t="s">
        <v>17</v>
      </c>
      <c r="G128" t="s">
        <v>17</v>
      </c>
      <c r="H128" t="s">
        <v>17</v>
      </c>
      <c r="I128">
        <v>59049</v>
      </c>
      <c r="J128" t="s">
        <v>17</v>
      </c>
    </row>
    <row r="129" spans="1:10" x14ac:dyDescent="0.3">
      <c r="A129" t="s">
        <v>19</v>
      </c>
      <c r="B129" t="s">
        <v>196</v>
      </c>
      <c r="C129">
        <v>4.2999999999999997E-2</v>
      </c>
      <c r="D129" t="s">
        <v>51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x14ac:dyDescent="0.3">
      <c r="A130">
        <v>12</v>
      </c>
      <c r="B130" t="s">
        <v>65</v>
      </c>
      <c r="C130">
        <v>4.5999999999999999E-2</v>
      </c>
      <c r="D130" t="s">
        <v>51</v>
      </c>
      <c r="E130" t="s">
        <v>17</v>
      </c>
      <c r="F130" t="s">
        <v>17</v>
      </c>
      <c r="G130" t="s">
        <v>17</v>
      </c>
      <c r="H130" t="s">
        <v>17</v>
      </c>
      <c r="I130">
        <v>177147</v>
      </c>
      <c r="J130" t="s">
        <v>17</v>
      </c>
    </row>
    <row r="131" spans="1:10" x14ac:dyDescent="0.3">
      <c r="A131" t="s">
        <v>19</v>
      </c>
      <c r="B131" t="s">
        <v>89</v>
      </c>
      <c r="C131">
        <v>4.5999999999999999E-2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x14ac:dyDescent="0.3">
      <c r="A132">
        <v>120</v>
      </c>
      <c r="B132" t="s">
        <v>173</v>
      </c>
      <c r="C132">
        <v>4.3999999999999997E-2</v>
      </c>
      <c r="D132" t="s">
        <v>51</v>
      </c>
      <c r="E132" t="s">
        <v>17</v>
      </c>
      <c r="F132" t="s">
        <v>17</v>
      </c>
      <c r="G132" t="s">
        <v>17</v>
      </c>
      <c r="H132" t="s">
        <v>17</v>
      </c>
      <c r="I132">
        <v>177147</v>
      </c>
      <c r="J132" t="s">
        <v>17</v>
      </c>
    </row>
    <row r="133" spans="1:10" x14ac:dyDescent="0.3">
      <c r="A133" t="s">
        <v>19</v>
      </c>
      <c r="B133" t="s">
        <v>197</v>
      </c>
      <c r="C133">
        <v>4.2000000000000003E-2</v>
      </c>
      <c r="D133" t="s">
        <v>51</v>
      </c>
      <c r="E133" t="s">
        <v>17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x14ac:dyDescent="0.3">
      <c r="A134">
        <v>121</v>
      </c>
      <c r="B134" t="s">
        <v>210</v>
      </c>
      <c r="C134">
        <v>3.645</v>
      </c>
      <c r="D134" t="s">
        <v>51</v>
      </c>
      <c r="E134" t="s">
        <v>17</v>
      </c>
      <c r="F134" t="s">
        <v>17</v>
      </c>
      <c r="G134" t="s">
        <v>17</v>
      </c>
      <c r="H134" t="s">
        <v>17</v>
      </c>
      <c r="I134">
        <v>1</v>
      </c>
      <c r="J134" t="s">
        <v>17</v>
      </c>
    </row>
    <row r="135" spans="1:10" x14ac:dyDescent="0.3">
      <c r="A135" t="s">
        <v>19</v>
      </c>
      <c r="B135" t="s">
        <v>234</v>
      </c>
      <c r="C135">
        <v>3.6280000000000001</v>
      </c>
      <c r="D135" t="s">
        <v>51</v>
      </c>
      <c r="E135" t="s">
        <v>17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x14ac:dyDescent="0.3">
      <c r="A136">
        <v>122</v>
      </c>
      <c r="B136" t="s">
        <v>211</v>
      </c>
      <c r="C136">
        <v>3.6469999999999998</v>
      </c>
      <c r="D136" t="s">
        <v>51</v>
      </c>
      <c r="E136" t="s">
        <v>17</v>
      </c>
      <c r="F136" t="s">
        <v>17</v>
      </c>
      <c r="G136" t="s">
        <v>17</v>
      </c>
      <c r="H136" t="s">
        <v>17</v>
      </c>
      <c r="I136">
        <v>3</v>
      </c>
      <c r="J136" t="s">
        <v>17</v>
      </c>
    </row>
    <row r="137" spans="1:10" x14ac:dyDescent="0.3">
      <c r="A137" t="s">
        <v>19</v>
      </c>
      <c r="B137" t="s">
        <v>235</v>
      </c>
      <c r="C137">
        <v>3.4990000000000001</v>
      </c>
      <c r="D137" t="s">
        <v>51</v>
      </c>
      <c r="E137" t="s">
        <v>17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x14ac:dyDescent="0.3">
      <c r="A138">
        <v>123</v>
      </c>
      <c r="B138" t="s">
        <v>212</v>
      </c>
      <c r="C138">
        <v>2.9449999999999998</v>
      </c>
      <c r="E138">
        <v>7.048</v>
      </c>
      <c r="F138">
        <v>10.026999999999999</v>
      </c>
      <c r="G138">
        <v>4.2119999999999997</v>
      </c>
      <c r="H138">
        <v>42</v>
      </c>
      <c r="I138">
        <v>9</v>
      </c>
      <c r="J138">
        <v>90.241</v>
      </c>
    </row>
    <row r="139" spans="1:10" x14ac:dyDescent="0.3">
      <c r="A139" t="s">
        <v>19</v>
      </c>
      <c r="B139" t="s">
        <v>236</v>
      </c>
      <c r="C139">
        <v>3.1280000000000001</v>
      </c>
      <c r="E139">
        <v>13.005000000000001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x14ac:dyDescent="0.3">
      <c r="A140">
        <v>124</v>
      </c>
      <c r="B140" t="s">
        <v>213</v>
      </c>
      <c r="C140">
        <v>1.6739999999999999</v>
      </c>
      <c r="E140">
        <v>1.2110000000000001</v>
      </c>
      <c r="F140">
        <v>1.33</v>
      </c>
      <c r="G140">
        <v>0.16800000000000001</v>
      </c>
      <c r="H140">
        <v>12.7</v>
      </c>
      <c r="I140">
        <v>27</v>
      </c>
      <c r="J140">
        <v>35.909999999999997</v>
      </c>
    </row>
    <row r="141" spans="1:10" x14ac:dyDescent="0.3">
      <c r="A141" t="s">
        <v>19</v>
      </c>
      <c r="B141" t="s">
        <v>237</v>
      </c>
      <c r="C141">
        <v>1.84</v>
      </c>
      <c r="E141">
        <v>1.4490000000000001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x14ac:dyDescent="0.3">
      <c r="A142">
        <v>125</v>
      </c>
      <c r="B142" t="s">
        <v>214</v>
      </c>
      <c r="C142">
        <v>0.498</v>
      </c>
      <c r="E142">
        <v>0.23</v>
      </c>
      <c r="F142">
        <v>0.21199999999999999</v>
      </c>
      <c r="G142">
        <v>2.5999999999999999E-2</v>
      </c>
      <c r="H142">
        <v>12.3</v>
      </c>
      <c r="I142">
        <v>81</v>
      </c>
      <c r="J142">
        <v>17.166</v>
      </c>
    </row>
    <row r="143" spans="1:10" x14ac:dyDescent="0.3">
      <c r="A143" t="s">
        <v>19</v>
      </c>
      <c r="B143" t="s">
        <v>238</v>
      </c>
      <c r="C143">
        <v>0.43</v>
      </c>
      <c r="E143">
        <v>0.19400000000000001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x14ac:dyDescent="0.3">
      <c r="A144">
        <v>126</v>
      </c>
      <c r="B144" t="s">
        <v>215</v>
      </c>
      <c r="C144">
        <v>0.122</v>
      </c>
      <c r="E144">
        <v>3.6999999999999998E-2</v>
      </c>
      <c r="F144">
        <v>3.7999999999999999E-2</v>
      </c>
      <c r="G144">
        <v>2E-3</v>
      </c>
      <c r="H144">
        <v>4.0999999999999996</v>
      </c>
      <c r="I144">
        <v>243</v>
      </c>
      <c r="J144">
        <v>9.3030000000000008</v>
      </c>
    </row>
    <row r="145" spans="1:10" x14ac:dyDescent="0.3">
      <c r="A145" t="s">
        <v>19</v>
      </c>
      <c r="B145" t="s">
        <v>239</v>
      </c>
      <c r="C145">
        <v>0.126</v>
      </c>
      <c r="E145">
        <v>3.9E-2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x14ac:dyDescent="0.3">
      <c r="A146">
        <v>127</v>
      </c>
      <c r="B146" t="s">
        <v>216</v>
      </c>
      <c r="C146">
        <v>6.2E-2</v>
      </c>
      <c r="E146">
        <v>7.0000000000000001E-3</v>
      </c>
      <c r="F146">
        <v>7.0000000000000001E-3</v>
      </c>
      <c r="G146">
        <v>0</v>
      </c>
      <c r="H146">
        <v>0.6</v>
      </c>
      <c r="I146">
        <v>729</v>
      </c>
      <c r="J146">
        <v>5.0110000000000001</v>
      </c>
    </row>
    <row r="147" spans="1:10" x14ac:dyDescent="0.3">
      <c r="A147" t="s">
        <v>19</v>
      </c>
      <c r="B147" t="s">
        <v>240</v>
      </c>
      <c r="C147">
        <v>6.2E-2</v>
      </c>
      <c r="E147">
        <v>7.0000000000000001E-3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x14ac:dyDescent="0.3">
      <c r="A148">
        <v>128</v>
      </c>
      <c r="B148" t="s">
        <v>217</v>
      </c>
      <c r="C148">
        <v>4.9000000000000002E-2</v>
      </c>
      <c r="E148" t="s">
        <v>17</v>
      </c>
      <c r="F148" t="s">
        <v>17</v>
      </c>
      <c r="G148" t="s">
        <v>17</v>
      </c>
      <c r="H148" t="s">
        <v>17</v>
      </c>
      <c r="I148">
        <v>2187</v>
      </c>
      <c r="J148" t="s">
        <v>17</v>
      </c>
    </row>
    <row r="149" spans="1:10" x14ac:dyDescent="0.3">
      <c r="A149" t="s">
        <v>19</v>
      </c>
      <c r="B149" t="s">
        <v>241</v>
      </c>
      <c r="C149">
        <v>4.9000000000000002E-2</v>
      </c>
      <c r="E149" t="s">
        <v>17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x14ac:dyDescent="0.3">
      <c r="A150">
        <v>129</v>
      </c>
      <c r="B150" t="s">
        <v>218</v>
      </c>
      <c r="C150">
        <v>4.5999999999999999E-2</v>
      </c>
      <c r="E150" t="s">
        <v>17</v>
      </c>
      <c r="F150" t="s">
        <v>17</v>
      </c>
      <c r="G150" t="s">
        <v>17</v>
      </c>
      <c r="H150" t="s">
        <v>17</v>
      </c>
      <c r="I150">
        <v>6561</v>
      </c>
      <c r="J150" t="s">
        <v>17</v>
      </c>
    </row>
    <row r="151" spans="1:10" x14ac:dyDescent="0.3">
      <c r="A151" t="s">
        <v>19</v>
      </c>
      <c r="B151" t="s">
        <v>242</v>
      </c>
      <c r="C151">
        <v>4.5999999999999999E-2</v>
      </c>
      <c r="D151" t="s">
        <v>51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x14ac:dyDescent="0.3">
      <c r="A152">
        <v>13</v>
      </c>
      <c r="B152" t="s">
        <v>102</v>
      </c>
      <c r="C152">
        <v>3.8279999999999998</v>
      </c>
      <c r="D152" t="s">
        <v>51</v>
      </c>
      <c r="E152" t="s">
        <v>17</v>
      </c>
      <c r="F152" t="s">
        <v>17</v>
      </c>
      <c r="G152" t="s">
        <v>17</v>
      </c>
      <c r="H152" t="s">
        <v>17</v>
      </c>
      <c r="I152">
        <v>1</v>
      </c>
      <c r="J152" t="s">
        <v>17</v>
      </c>
    </row>
    <row r="153" spans="1:10" x14ac:dyDescent="0.3">
      <c r="A153" t="s">
        <v>19</v>
      </c>
      <c r="B153" t="s">
        <v>126</v>
      </c>
      <c r="C153">
        <v>3.7549999999999999</v>
      </c>
      <c r="D153" t="s">
        <v>51</v>
      </c>
      <c r="E153" t="s">
        <v>17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x14ac:dyDescent="0.3">
      <c r="A154">
        <v>130</v>
      </c>
      <c r="B154" t="s">
        <v>219</v>
      </c>
      <c r="C154">
        <v>4.3999999999999997E-2</v>
      </c>
      <c r="D154" t="s">
        <v>51</v>
      </c>
      <c r="E154" t="s">
        <v>17</v>
      </c>
      <c r="F154" t="s">
        <v>17</v>
      </c>
      <c r="G154" t="s">
        <v>17</v>
      </c>
      <c r="H154" t="s">
        <v>17</v>
      </c>
      <c r="I154">
        <v>19683</v>
      </c>
      <c r="J154" t="s">
        <v>17</v>
      </c>
    </row>
    <row r="155" spans="1:10" x14ac:dyDescent="0.3">
      <c r="A155" t="s">
        <v>19</v>
      </c>
      <c r="B155" t="s">
        <v>243</v>
      </c>
      <c r="C155">
        <v>4.4999999999999998E-2</v>
      </c>
      <c r="D155" t="s">
        <v>51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x14ac:dyDescent="0.3">
      <c r="A156">
        <v>131</v>
      </c>
      <c r="B156" t="s">
        <v>220</v>
      </c>
      <c r="C156">
        <v>4.3999999999999997E-2</v>
      </c>
      <c r="D156" t="s">
        <v>51</v>
      </c>
      <c r="E156" t="s">
        <v>17</v>
      </c>
      <c r="F156" t="s">
        <v>17</v>
      </c>
      <c r="G156" t="s">
        <v>17</v>
      </c>
      <c r="H156" t="s">
        <v>17</v>
      </c>
      <c r="I156">
        <v>59049</v>
      </c>
      <c r="J156" t="s">
        <v>17</v>
      </c>
    </row>
    <row r="157" spans="1:10" x14ac:dyDescent="0.3">
      <c r="A157" t="s">
        <v>19</v>
      </c>
      <c r="B157" t="s">
        <v>244</v>
      </c>
      <c r="C157">
        <v>4.2999999999999997E-2</v>
      </c>
      <c r="D157" t="s">
        <v>51</v>
      </c>
      <c r="E157" t="s">
        <v>17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x14ac:dyDescent="0.3">
      <c r="A158">
        <v>132</v>
      </c>
      <c r="B158" t="s">
        <v>221</v>
      </c>
      <c r="C158">
        <v>4.7E-2</v>
      </c>
      <c r="E158" t="s">
        <v>17</v>
      </c>
      <c r="F158">
        <v>0</v>
      </c>
      <c r="G158">
        <v>0</v>
      </c>
      <c r="H158">
        <v>0</v>
      </c>
      <c r="I158">
        <v>177147</v>
      </c>
      <c r="J158">
        <v>45.12</v>
      </c>
    </row>
    <row r="159" spans="1:10" x14ac:dyDescent="0.3">
      <c r="A159" t="s">
        <v>19</v>
      </c>
      <c r="B159" t="s">
        <v>245</v>
      </c>
      <c r="C159">
        <v>5.0999999999999997E-2</v>
      </c>
      <c r="E159">
        <v>0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x14ac:dyDescent="0.3">
      <c r="A160">
        <v>133</v>
      </c>
      <c r="B160" t="s">
        <v>258</v>
      </c>
      <c r="C160">
        <v>3.617</v>
      </c>
      <c r="D160" t="s">
        <v>51</v>
      </c>
      <c r="E160" t="s">
        <v>17</v>
      </c>
      <c r="F160" t="s">
        <v>17</v>
      </c>
      <c r="G160" t="s">
        <v>17</v>
      </c>
      <c r="H160" t="s">
        <v>17</v>
      </c>
      <c r="I160">
        <v>1</v>
      </c>
      <c r="J160" t="s">
        <v>17</v>
      </c>
    </row>
    <row r="161" spans="1:10" x14ac:dyDescent="0.3">
      <c r="A161" t="s">
        <v>19</v>
      </c>
      <c r="B161" t="s">
        <v>282</v>
      </c>
      <c r="C161">
        <v>3.6829999999999998</v>
      </c>
      <c r="D161" t="s">
        <v>51</v>
      </c>
      <c r="E161" t="s">
        <v>17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x14ac:dyDescent="0.3">
      <c r="A162">
        <v>134</v>
      </c>
      <c r="B162" t="s">
        <v>259</v>
      </c>
      <c r="C162">
        <v>3.3260000000000001</v>
      </c>
      <c r="D162" t="s">
        <v>51</v>
      </c>
      <c r="E162" t="s">
        <v>17</v>
      </c>
      <c r="F162">
        <v>10.019</v>
      </c>
      <c r="G162">
        <v>0</v>
      </c>
      <c r="H162">
        <v>0</v>
      </c>
      <c r="I162">
        <v>3</v>
      </c>
      <c r="J162">
        <v>30.056000000000001</v>
      </c>
    </row>
    <row r="163" spans="1:10" x14ac:dyDescent="0.3">
      <c r="A163" t="s">
        <v>19</v>
      </c>
      <c r="B163" t="s">
        <v>283</v>
      </c>
      <c r="C163">
        <v>3.0630000000000002</v>
      </c>
      <c r="E163">
        <v>10.019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x14ac:dyDescent="0.3">
      <c r="A164">
        <v>135</v>
      </c>
      <c r="B164" t="s">
        <v>260</v>
      </c>
      <c r="C164">
        <v>1.407</v>
      </c>
      <c r="E164">
        <v>0.90200000000000002</v>
      </c>
      <c r="F164">
        <v>0.751</v>
      </c>
      <c r="G164">
        <v>0.21299999999999999</v>
      </c>
      <c r="H164">
        <v>28.4</v>
      </c>
      <c r="I164">
        <v>9</v>
      </c>
      <c r="J164">
        <v>6.7610000000000001</v>
      </c>
    </row>
    <row r="165" spans="1:10" x14ac:dyDescent="0.3">
      <c r="A165" t="s">
        <v>19</v>
      </c>
      <c r="B165" t="s">
        <v>284</v>
      </c>
      <c r="C165">
        <v>1.0669999999999999</v>
      </c>
      <c r="E165">
        <v>0.6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x14ac:dyDescent="0.3">
      <c r="A166">
        <v>136</v>
      </c>
      <c r="B166" t="s">
        <v>261</v>
      </c>
      <c r="C166">
        <v>0.308</v>
      </c>
      <c r="E166">
        <v>0.13</v>
      </c>
      <c r="F166">
        <v>0.13</v>
      </c>
      <c r="G166">
        <v>0</v>
      </c>
      <c r="H166">
        <v>0.3</v>
      </c>
      <c r="I166">
        <v>27</v>
      </c>
      <c r="J166">
        <v>3.51</v>
      </c>
    </row>
    <row r="167" spans="1:10" x14ac:dyDescent="0.3">
      <c r="A167" t="s">
        <v>19</v>
      </c>
      <c r="B167" t="s">
        <v>285</v>
      </c>
      <c r="C167">
        <v>0.309</v>
      </c>
      <c r="E167">
        <v>0.13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x14ac:dyDescent="0.3">
      <c r="A168">
        <v>137</v>
      </c>
      <c r="B168" t="s">
        <v>262</v>
      </c>
      <c r="C168">
        <v>0.10299999999999999</v>
      </c>
      <c r="E168">
        <v>2.8000000000000001E-2</v>
      </c>
      <c r="F168">
        <v>2.3E-2</v>
      </c>
      <c r="G168">
        <v>7.0000000000000001E-3</v>
      </c>
      <c r="H168">
        <v>31.6</v>
      </c>
      <c r="I168">
        <v>81</v>
      </c>
      <c r="J168">
        <v>1.8340000000000001</v>
      </c>
    </row>
    <row r="169" spans="1:10" x14ac:dyDescent="0.3">
      <c r="A169" t="s">
        <v>19</v>
      </c>
      <c r="B169" t="s">
        <v>286</v>
      </c>
      <c r="C169">
        <v>8.3000000000000004E-2</v>
      </c>
      <c r="E169">
        <v>1.7999999999999999E-2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x14ac:dyDescent="0.3">
      <c r="A170">
        <v>138</v>
      </c>
      <c r="B170" t="s">
        <v>263</v>
      </c>
      <c r="C170">
        <v>5.8999999999999997E-2</v>
      </c>
      <c r="E170">
        <v>5.0000000000000001E-3</v>
      </c>
      <c r="F170">
        <v>5.0000000000000001E-3</v>
      </c>
      <c r="G170">
        <v>0</v>
      </c>
      <c r="H170">
        <v>4.5999999999999996</v>
      </c>
      <c r="I170">
        <v>243</v>
      </c>
      <c r="J170">
        <v>1.228</v>
      </c>
    </row>
    <row r="171" spans="1:10" x14ac:dyDescent="0.3">
      <c r="A171" t="s">
        <v>19</v>
      </c>
      <c r="B171" t="s">
        <v>287</v>
      </c>
      <c r="C171">
        <v>5.8999999999999997E-2</v>
      </c>
      <c r="E171">
        <v>5.0000000000000001E-3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x14ac:dyDescent="0.3">
      <c r="A172">
        <v>139</v>
      </c>
      <c r="B172" t="s">
        <v>264</v>
      </c>
      <c r="C172">
        <v>4.7E-2</v>
      </c>
      <c r="E172" t="s">
        <v>17</v>
      </c>
      <c r="F172" t="s">
        <v>17</v>
      </c>
      <c r="G172" t="s">
        <v>17</v>
      </c>
      <c r="H172" t="s">
        <v>17</v>
      </c>
      <c r="I172">
        <v>729</v>
      </c>
      <c r="J172" t="s">
        <v>17</v>
      </c>
    </row>
    <row r="173" spans="1:10" x14ac:dyDescent="0.3">
      <c r="A173" t="s">
        <v>19</v>
      </c>
      <c r="B173" t="s">
        <v>288</v>
      </c>
      <c r="C173">
        <v>4.8000000000000001E-2</v>
      </c>
      <c r="E173" t="s">
        <v>17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x14ac:dyDescent="0.3">
      <c r="A174">
        <v>14</v>
      </c>
      <c r="B174" t="s">
        <v>103</v>
      </c>
      <c r="C174">
        <v>3.6869999999999998</v>
      </c>
      <c r="D174" t="s">
        <v>51</v>
      </c>
      <c r="E174" t="s">
        <v>17</v>
      </c>
      <c r="F174" t="s">
        <v>17</v>
      </c>
      <c r="G174" t="s">
        <v>17</v>
      </c>
      <c r="H174" t="s">
        <v>17</v>
      </c>
      <c r="I174">
        <v>3</v>
      </c>
      <c r="J174" t="s">
        <v>17</v>
      </c>
    </row>
    <row r="175" spans="1:10" x14ac:dyDescent="0.3">
      <c r="A175" t="s">
        <v>19</v>
      </c>
      <c r="B175" t="s">
        <v>127</v>
      </c>
      <c r="C175">
        <v>3.7250000000000001</v>
      </c>
      <c r="D175" t="s">
        <v>51</v>
      </c>
      <c r="E175" t="s">
        <v>17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x14ac:dyDescent="0.3">
      <c r="A176">
        <v>140</v>
      </c>
      <c r="B176" t="s">
        <v>265</v>
      </c>
      <c r="C176">
        <v>4.8000000000000001E-2</v>
      </c>
      <c r="E176" t="s">
        <v>17</v>
      </c>
      <c r="F176" t="s">
        <v>17</v>
      </c>
      <c r="G176" t="s">
        <v>17</v>
      </c>
      <c r="H176" t="s">
        <v>17</v>
      </c>
      <c r="I176">
        <v>2187</v>
      </c>
      <c r="J176" t="s">
        <v>17</v>
      </c>
    </row>
    <row r="177" spans="1:10" x14ac:dyDescent="0.3">
      <c r="A177" t="s">
        <v>19</v>
      </c>
      <c r="B177" t="s">
        <v>289</v>
      </c>
      <c r="C177">
        <v>4.8000000000000001E-2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x14ac:dyDescent="0.3">
      <c r="A178">
        <v>141</v>
      </c>
      <c r="B178" t="s">
        <v>266</v>
      </c>
      <c r="C178">
        <v>7.1999999999999995E-2</v>
      </c>
      <c r="E178">
        <v>1.2E-2</v>
      </c>
      <c r="F178">
        <v>0.01</v>
      </c>
      <c r="G178">
        <v>3.0000000000000001E-3</v>
      </c>
      <c r="H178">
        <v>29.4</v>
      </c>
      <c r="I178">
        <v>6561</v>
      </c>
      <c r="J178">
        <v>66.462999999999994</v>
      </c>
    </row>
    <row r="179" spans="1:10" x14ac:dyDescent="0.3">
      <c r="A179" t="s">
        <v>19</v>
      </c>
      <c r="B179" t="s">
        <v>290</v>
      </c>
      <c r="C179">
        <v>6.5000000000000002E-2</v>
      </c>
      <c r="E179">
        <v>8.0000000000000002E-3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x14ac:dyDescent="0.3">
      <c r="A180">
        <v>142</v>
      </c>
      <c r="B180" t="s">
        <v>267</v>
      </c>
      <c r="C180">
        <v>4.3999999999999997E-2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19683</v>
      </c>
      <c r="J180" t="s">
        <v>17</v>
      </c>
    </row>
    <row r="181" spans="1:10" x14ac:dyDescent="0.3">
      <c r="A181" t="s">
        <v>19</v>
      </c>
      <c r="B181" t="s">
        <v>291</v>
      </c>
      <c r="C181">
        <v>4.2999999999999997E-2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x14ac:dyDescent="0.3">
      <c r="A182">
        <v>143</v>
      </c>
      <c r="B182" t="s">
        <v>268</v>
      </c>
      <c r="C182">
        <v>4.7E-2</v>
      </c>
      <c r="E182" t="s">
        <v>17</v>
      </c>
      <c r="F182">
        <v>5.0000000000000001E-3</v>
      </c>
      <c r="G182">
        <v>0</v>
      </c>
      <c r="H182">
        <v>0</v>
      </c>
      <c r="I182">
        <v>59049</v>
      </c>
      <c r="J182">
        <v>321.13400000000001</v>
      </c>
    </row>
    <row r="183" spans="1:10" x14ac:dyDescent="0.3">
      <c r="A183" t="s">
        <v>19</v>
      </c>
      <c r="B183" t="s">
        <v>292</v>
      </c>
      <c r="C183">
        <v>0.06</v>
      </c>
      <c r="E183">
        <v>5.0000000000000001E-3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x14ac:dyDescent="0.3">
      <c r="A184">
        <v>144</v>
      </c>
      <c r="B184" t="s">
        <v>269</v>
      </c>
      <c r="C184">
        <v>4.5999999999999999E-2</v>
      </c>
      <c r="E184" t="s">
        <v>17</v>
      </c>
      <c r="F184">
        <v>1E-3</v>
      </c>
      <c r="G184">
        <v>0</v>
      </c>
      <c r="H184">
        <v>0</v>
      </c>
      <c r="I184">
        <v>177147</v>
      </c>
      <c r="J184">
        <v>253.82499999999999</v>
      </c>
    </row>
    <row r="185" spans="1:10" x14ac:dyDescent="0.3">
      <c r="A185" t="s">
        <v>19</v>
      </c>
      <c r="B185" t="s">
        <v>293</v>
      </c>
      <c r="C185">
        <v>5.2999999999999999E-2</v>
      </c>
      <c r="E185">
        <v>1E-3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x14ac:dyDescent="0.3">
      <c r="A186">
        <v>145</v>
      </c>
      <c r="B186" t="s">
        <v>306</v>
      </c>
      <c r="C186">
        <v>3.2389999999999999</v>
      </c>
      <c r="E186">
        <v>28.81</v>
      </c>
      <c r="F186">
        <v>33.228999999999999</v>
      </c>
      <c r="G186">
        <v>6.25</v>
      </c>
      <c r="H186">
        <v>18.8</v>
      </c>
      <c r="I186">
        <v>1</v>
      </c>
      <c r="J186">
        <v>33.228999999999999</v>
      </c>
    </row>
    <row r="187" spans="1:10" x14ac:dyDescent="0.3">
      <c r="A187" t="s">
        <v>19</v>
      </c>
      <c r="B187" t="s">
        <v>330</v>
      </c>
      <c r="C187">
        <v>3.2589999999999999</v>
      </c>
      <c r="E187">
        <v>37.649000000000001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x14ac:dyDescent="0.3">
      <c r="A188">
        <v>146</v>
      </c>
      <c r="B188" t="s">
        <v>307</v>
      </c>
      <c r="C188">
        <v>2.0859999999999999</v>
      </c>
      <c r="E188">
        <v>1.901</v>
      </c>
      <c r="F188">
        <v>2.3140000000000001</v>
      </c>
      <c r="G188">
        <v>0.58499999999999996</v>
      </c>
      <c r="H188">
        <v>25.3</v>
      </c>
      <c r="I188">
        <v>3</v>
      </c>
      <c r="J188">
        <v>6.9420000000000002</v>
      </c>
    </row>
    <row r="189" spans="1:10" x14ac:dyDescent="0.3">
      <c r="A189" t="s">
        <v>19</v>
      </c>
      <c r="B189" t="s">
        <v>331</v>
      </c>
      <c r="C189">
        <v>2.387</v>
      </c>
      <c r="E189">
        <v>2.7280000000000002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x14ac:dyDescent="0.3">
      <c r="A190">
        <v>147</v>
      </c>
      <c r="B190" t="s">
        <v>308</v>
      </c>
      <c r="C190">
        <v>0.65300000000000002</v>
      </c>
      <c r="E190">
        <v>0.31900000000000001</v>
      </c>
      <c r="F190">
        <v>0.33800000000000002</v>
      </c>
      <c r="G190">
        <v>2.7E-2</v>
      </c>
      <c r="H190">
        <v>7.9</v>
      </c>
      <c r="I190">
        <v>9</v>
      </c>
      <c r="J190">
        <v>3.0430000000000001</v>
      </c>
    </row>
    <row r="191" spans="1:10" x14ac:dyDescent="0.3">
      <c r="A191" t="s">
        <v>19</v>
      </c>
      <c r="B191" t="s">
        <v>332</v>
      </c>
      <c r="C191">
        <v>0.71499999999999997</v>
      </c>
      <c r="E191">
        <v>0.35699999999999998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x14ac:dyDescent="0.3">
      <c r="A192">
        <v>148</v>
      </c>
      <c r="B192" t="s">
        <v>309</v>
      </c>
      <c r="C192">
        <v>0.18099999999999999</v>
      </c>
      <c r="E192">
        <v>6.6000000000000003E-2</v>
      </c>
      <c r="F192">
        <v>6.8000000000000005E-2</v>
      </c>
      <c r="G192">
        <v>2E-3</v>
      </c>
      <c r="H192">
        <v>3.2</v>
      </c>
      <c r="I192">
        <v>27</v>
      </c>
      <c r="J192">
        <v>1.835</v>
      </c>
    </row>
    <row r="193" spans="1:10" x14ac:dyDescent="0.3">
      <c r="A193" t="s">
        <v>19</v>
      </c>
      <c r="B193" t="s">
        <v>333</v>
      </c>
      <c r="C193">
        <v>0.187</v>
      </c>
      <c r="E193">
        <v>6.9000000000000006E-2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x14ac:dyDescent="0.3">
      <c r="A194">
        <v>149</v>
      </c>
      <c r="B194" t="s">
        <v>310</v>
      </c>
      <c r="C194">
        <v>7.0999999999999994E-2</v>
      </c>
      <c r="E194">
        <v>1.0999999999999999E-2</v>
      </c>
      <c r="F194">
        <v>1.2999999999999999E-2</v>
      </c>
      <c r="G194">
        <v>2E-3</v>
      </c>
      <c r="H194">
        <v>15.4</v>
      </c>
      <c r="I194">
        <v>81</v>
      </c>
      <c r="J194">
        <v>1.0409999999999999</v>
      </c>
    </row>
    <row r="195" spans="1:10" x14ac:dyDescent="0.3">
      <c r="A195" t="s">
        <v>19</v>
      </c>
      <c r="B195" t="s">
        <v>334</v>
      </c>
      <c r="C195">
        <v>7.5999999999999998E-2</v>
      </c>
      <c r="E195">
        <v>1.4E-2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x14ac:dyDescent="0.3">
      <c r="A196">
        <v>15</v>
      </c>
      <c r="B196" t="s">
        <v>104</v>
      </c>
      <c r="C196">
        <v>3.3029999999999999</v>
      </c>
      <c r="E196">
        <v>268.75</v>
      </c>
      <c r="F196">
        <v>152.74799999999999</v>
      </c>
      <c r="G196">
        <v>164.05199999999999</v>
      </c>
      <c r="H196">
        <v>107.4</v>
      </c>
      <c r="I196">
        <v>9</v>
      </c>
      <c r="J196">
        <v>1374.732</v>
      </c>
    </row>
    <row r="197" spans="1:10" x14ac:dyDescent="0.3">
      <c r="A197" t="s">
        <v>19</v>
      </c>
      <c r="B197" t="s">
        <v>128</v>
      </c>
      <c r="C197">
        <v>3.2570000000000001</v>
      </c>
      <c r="E197">
        <v>36.746000000000002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x14ac:dyDescent="0.3">
      <c r="A198">
        <v>150</v>
      </c>
      <c r="B198" t="s">
        <v>311</v>
      </c>
      <c r="C198">
        <v>0.05</v>
      </c>
      <c r="E198" t="s">
        <v>17</v>
      </c>
      <c r="F198" t="s">
        <v>17</v>
      </c>
      <c r="G198" t="s">
        <v>17</v>
      </c>
      <c r="H198" t="s">
        <v>17</v>
      </c>
      <c r="I198">
        <v>243</v>
      </c>
      <c r="J198" t="s">
        <v>17</v>
      </c>
    </row>
    <row r="199" spans="1:10" x14ac:dyDescent="0.3">
      <c r="A199" t="s">
        <v>19</v>
      </c>
      <c r="B199" t="s">
        <v>335</v>
      </c>
      <c r="C199">
        <v>0.05</v>
      </c>
      <c r="E199" t="s">
        <v>17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x14ac:dyDescent="0.3">
      <c r="A200">
        <v>151</v>
      </c>
      <c r="B200" t="s">
        <v>312</v>
      </c>
      <c r="C200">
        <v>4.4999999999999998E-2</v>
      </c>
      <c r="D200" t="s">
        <v>51</v>
      </c>
      <c r="E200" t="s">
        <v>17</v>
      </c>
      <c r="F200" t="s">
        <v>17</v>
      </c>
      <c r="G200" t="s">
        <v>17</v>
      </c>
      <c r="H200" t="s">
        <v>17</v>
      </c>
      <c r="I200">
        <v>729</v>
      </c>
      <c r="J200" t="s">
        <v>17</v>
      </c>
    </row>
    <row r="201" spans="1:10" x14ac:dyDescent="0.3">
      <c r="A201" t="s">
        <v>19</v>
      </c>
      <c r="B201" t="s">
        <v>336</v>
      </c>
      <c r="C201">
        <v>4.4999999999999998E-2</v>
      </c>
      <c r="D201" t="s">
        <v>51</v>
      </c>
      <c r="E201" t="s">
        <v>17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x14ac:dyDescent="0.3">
      <c r="A202">
        <v>152</v>
      </c>
      <c r="B202" t="s">
        <v>313</v>
      </c>
      <c r="C202">
        <v>4.2999999999999997E-2</v>
      </c>
      <c r="D202" t="s">
        <v>51</v>
      </c>
      <c r="E202" t="s">
        <v>17</v>
      </c>
      <c r="F202" t="s">
        <v>17</v>
      </c>
      <c r="G202" t="s">
        <v>17</v>
      </c>
      <c r="H202" t="s">
        <v>17</v>
      </c>
      <c r="I202">
        <v>2187</v>
      </c>
      <c r="J202" t="s">
        <v>17</v>
      </c>
    </row>
    <row r="203" spans="1:10" x14ac:dyDescent="0.3">
      <c r="A203" t="s">
        <v>19</v>
      </c>
      <c r="B203" t="s">
        <v>337</v>
      </c>
      <c r="C203">
        <v>4.2999999999999997E-2</v>
      </c>
      <c r="D203" t="s">
        <v>51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x14ac:dyDescent="0.3">
      <c r="A204">
        <v>153</v>
      </c>
      <c r="B204" t="s">
        <v>314</v>
      </c>
      <c r="C204">
        <v>4.2000000000000003E-2</v>
      </c>
      <c r="D204" t="s">
        <v>51</v>
      </c>
      <c r="E204" t="s">
        <v>17</v>
      </c>
      <c r="F204" t="s">
        <v>17</v>
      </c>
      <c r="G204" t="s">
        <v>17</v>
      </c>
      <c r="H204" t="s">
        <v>17</v>
      </c>
      <c r="I204">
        <v>6561</v>
      </c>
      <c r="J204" t="s">
        <v>17</v>
      </c>
    </row>
    <row r="205" spans="1:10" x14ac:dyDescent="0.3">
      <c r="A205" t="s">
        <v>19</v>
      </c>
      <c r="B205" t="s">
        <v>338</v>
      </c>
      <c r="C205">
        <v>4.2999999999999997E-2</v>
      </c>
      <c r="D205" t="s">
        <v>51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x14ac:dyDescent="0.3">
      <c r="A206">
        <v>154</v>
      </c>
      <c r="B206" t="s">
        <v>315</v>
      </c>
      <c r="C206">
        <v>4.2000000000000003E-2</v>
      </c>
      <c r="D206" t="s">
        <v>51</v>
      </c>
      <c r="E206" t="s">
        <v>17</v>
      </c>
      <c r="F206" t="s">
        <v>17</v>
      </c>
      <c r="G206" t="s">
        <v>17</v>
      </c>
      <c r="H206" t="s">
        <v>17</v>
      </c>
      <c r="I206">
        <v>19683</v>
      </c>
      <c r="J206" t="s">
        <v>17</v>
      </c>
    </row>
    <row r="207" spans="1:10" x14ac:dyDescent="0.3">
      <c r="A207" t="s">
        <v>19</v>
      </c>
      <c r="B207" t="s">
        <v>339</v>
      </c>
      <c r="C207">
        <v>4.2000000000000003E-2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x14ac:dyDescent="0.3">
      <c r="A208">
        <v>155</v>
      </c>
      <c r="B208" t="s">
        <v>316</v>
      </c>
      <c r="C208">
        <v>4.1000000000000002E-2</v>
      </c>
      <c r="D208" t="s">
        <v>51</v>
      </c>
      <c r="E208" t="s">
        <v>17</v>
      </c>
      <c r="F208">
        <v>1E-3</v>
      </c>
      <c r="G208">
        <v>0</v>
      </c>
      <c r="H208">
        <v>0</v>
      </c>
      <c r="I208">
        <v>59049</v>
      </c>
      <c r="J208">
        <v>41.564999999999998</v>
      </c>
    </row>
    <row r="209" spans="1:10" x14ac:dyDescent="0.3">
      <c r="A209" t="s">
        <v>19</v>
      </c>
      <c r="B209" t="s">
        <v>340</v>
      </c>
      <c r="C209">
        <v>5.0999999999999997E-2</v>
      </c>
      <c r="E209">
        <v>1E-3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x14ac:dyDescent="0.3">
      <c r="A210">
        <v>156</v>
      </c>
      <c r="B210" t="s">
        <v>317</v>
      </c>
      <c r="C210">
        <v>4.1000000000000002E-2</v>
      </c>
      <c r="D210" t="s">
        <v>51</v>
      </c>
      <c r="E210" t="s">
        <v>17</v>
      </c>
      <c r="F210">
        <v>4.0000000000000001E-3</v>
      </c>
      <c r="G210">
        <v>0</v>
      </c>
      <c r="H210">
        <v>0</v>
      </c>
      <c r="I210">
        <v>177147</v>
      </c>
      <c r="J210">
        <v>630.57299999999998</v>
      </c>
    </row>
    <row r="211" spans="1:10" x14ac:dyDescent="0.3">
      <c r="A211" t="s">
        <v>19</v>
      </c>
      <c r="B211" t="s">
        <v>341</v>
      </c>
      <c r="C211">
        <v>5.6000000000000001E-2</v>
      </c>
      <c r="E211">
        <v>4.0000000000000001E-3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x14ac:dyDescent="0.3">
      <c r="A212">
        <v>157</v>
      </c>
      <c r="B212" t="s">
        <v>354</v>
      </c>
      <c r="C212">
        <v>5.1999999999999998E-2</v>
      </c>
      <c r="E212">
        <v>1E-3</v>
      </c>
      <c r="F212">
        <v>1E-3</v>
      </c>
      <c r="G212">
        <v>0</v>
      </c>
      <c r="H212">
        <v>0</v>
      </c>
      <c r="I212">
        <v>1</v>
      </c>
      <c r="J212">
        <v>1E-3</v>
      </c>
    </row>
    <row r="213" spans="1:10" x14ac:dyDescent="0.3">
      <c r="A213" t="s">
        <v>19</v>
      </c>
      <c r="B213" t="s">
        <v>378</v>
      </c>
      <c r="C213">
        <v>4.8000000000000001E-2</v>
      </c>
      <c r="E213" t="s">
        <v>17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x14ac:dyDescent="0.3">
      <c r="A214">
        <v>158</v>
      </c>
      <c r="B214" t="s">
        <v>355</v>
      </c>
      <c r="C214">
        <v>0.05</v>
      </c>
      <c r="E214" t="s">
        <v>17</v>
      </c>
      <c r="F214" t="s">
        <v>17</v>
      </c>
      <c r="G214" t="s">
        <v>17</v>
      </c>
      <c r="H214" t="s">
        <v>17</v>
      </c>
      <c r="I214">
        <v>3</v>
      </c>
      <c r="J214" t="s">
        <v>17</v>
      </c>
    </row>
    <row r="215" spans="1:10" x14ac:dyDescent="0.3">
      <c r="A215" t="s">
        <v>19</v>
      </c>
      <c r="B215" t="s">
        <v>379</v>
      </c>
      <c r="C215">
        <v>4.3999999999999997E-2</v>
      </c>
      <c r="D215" t="s">
        <v>51</v>
      </c>
      <c r="E215" t="s">
        <v>17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x14ac:dyDescent="0.3">
      <c r="A216">
        <v>159</v>
      </c>
      <c r="B216" t="s">
        <v>356</v>
      </c>
      <c r="C216">
        <v>5.0999999999999997E-2</v>
      </c>
      <c r="E216">
        <v>1E-3</v>
      </c>
      <c r="F216">
        <v>1E-3</v>
      </c>
      <c r="G216">
        <v>0</v>
      </c>
      <c r="H216">
        <v>0</v>
      </c>
      <c r="I216">
        <v>9</v>
      </c>
      <c r="J216">
        <v>5.0000000000000001E-3</v>
      </c>
    </row>
    <row r="217" spans="1:10" x14ac:dyDescent="0.3">
      <c r="A217" t="s">
        <v>19</v>
      </c>
      <c r="B217" t="s">
        <v>380</v>
      </c>
      <c r="C217">
        <v>4.8000000000000001E-2</v>
      </c>
      <c r="E217" t="s">
        <v>17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x14ac:dyDescent="0.3">
      <c r="A218">
        <v>16</v>
      </c>
      <c r="B218" t="s">
        <v>105</v>
      </c>
      <c r="C218">
        <v>1.381</v>
      </c>
      <c r="E218">
        <v>0.875</v>
      </c>
      <c r="F218">
        <v>1.0620000000000001</v>
      </c>
      <c r="G218">
        <v>0.26300000000000001</v>
      </c>
      <c r="H218">
        <v>24.8</v>
      </c>
      <c r="I218">
        <v>27</v>
      </c>
      <c r="J218">
        <v>28.664999999999999</v>
      </c>
    </row>
    <row r="219" spans="1:10" x14ac:dyDescent="0.3">
      <c r="A219" t="s">
        <v>19</v>
      </c>
      <c r="B219" t="s">
        <v>129</v>
      </c>
      <c r="C219">
        <v>1.702</v>
      </c>
      <c r="E219">
        <v>1.248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x14ac:dyDescent="0.3">
      <c r="A220">
        <v>160</v>
      </c>
      <c r="B220" t="s">
        <v>357</v>
      </c>
      <c r="C220">
        <v>5.3999999999999999E-2</v>
      </c>
      <c r="E220">
        <v>2E-3</v>
      </c>
      <c r="F220">
        <v>2E-3</v>
      </c>
      <c r="G220">
        <v>0</v>
      </c>
      <c r="H220">
        <v>0</v>
      </c>
      <c r="I220">
        <v>27</v>
      </c>
      <c r="J220">
        <v>5.8000000000000003E-2</v>
      </c>
    </row>
    <row r="221" spans="1:10" x14ac:dyDescent="0.3">
      <c r="A221" t="s">
        <v>19</v>
      </c>
      <c r="B221" t="s">
        <v>381</v>
      </c>
      <c r="C221">
        <v>4.3999999999999997E-2</v>
      </c>
      <c r="D221" t="s">
        <v>51</v>
      </c>
      <c r="E221" t="s">
        <v>17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x14ac:dyDescent="0.3">
      <c r="A222">
        <v>161</v>
      </c>
      <c r="B222" t="s">
        <v>358</v>
      </c>
      <c r="C222">
        <v>4.4999999999999998E-2</v>
      </c>
      <c r="D222" t="s">
        <v>51</v>
      </c>
      <c r="E222" t="s">
        <v>17</v>
      </c>
      <c r="F222" t="s">
        <v>17</v>
      </c>
      <c r="G222" t="s">
        <v>17</v>
      </c>
      <c r="H222" t="s">
        <v>17</v>
      </c>
      <c r="I222">
        <v>81</v>
      </c>
      <c r="J222" t="s">
        <v>17</v>
      </c>
    </row>
    <row r="223" spans="1:10" x14ac:dyDescent="0.3">
      <c r="A223" t="s">
        <v>19</v>
      </c>
      <c r="B223" t="s">
        <v>382</v>
      </c>
      <c r="C223">
        <v>4.4999999999999998E-2</v>
      </c>
      <c r="D223" t="s">
        <v>51</v>
      </c>
      <c r="E223" t="s">
        <v>17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x14ac:dyDescent="0.3">
      <c r="A224">
        <v>162</v>
      </c>
      <c r="B224" t="s">
        <v>359</v>
      </c>
      <c r="C224">
        <v>4.2999999999999997E-2</v>
      </c>
      <c r="D224" t="s">
        <v>51</v>
      </c>
      <c r="E224" t="s">
        <v>17</v>
      </c>
      <c r="F224" t="s">
        <v>17</v>
      </c>
      <c r="G224" t="s">
        <v>17</v>
      </c>
      <c r="H224" t="s">
        <v>17</v>
      </c>
      <c r="I224">
        <v>243</v>
      </c>
      <c r="J224" t="s">
        <v>17</v>
      </c>
    </row>
    <row r="225" spans="1:10" x14ac:dyDescent="0.3">
      <c r="A225" t="s">
        <v>19</v>
      </c>
      <c r="B225" t="s">
        <v>383</v>
      </c>
      <c r="C225">
        <v>4.4999999999999998E-2</v>
      </c>
      <c r="D225" t="s">
        <v>51</v>
      </c>
      <c r="E225" t="s">
        <v>17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x14ac:dyDescent="0.3">
      <c r="A226">
        <v>163</v>
      </c>
      <c r="B226" t="s">
        <v>360</v>
      </c>
      <c r="C226">
        <v>4.5999999999999999E-2</v>
      </c>
      <c r="E226" t="s">
        <v>17</v>
      </c>
      <c r="F226" t="s">
        <v>17</v>
      </c>
      <c r="G226" t="s">
        <v>17</v>
      </c>
      <c r="H226" t="s">
        <v>17</v>
      </c>
      <c r="I226">
        <v>729</v>
      </c>
      <c r="J226" t="s">
        <v>17</v>
      </c>
    </row>
    <row r="227" spans="1:10" x14ac:dyDescent="0.3">
      <c r="A227" t="s">
        <v>19</v>
      </c>
      <c r="B227" t="s">
        <v>384</v>
      </c>
      <c r="C227">
        <v>4.4999999999999998E-2</v>
      </c>
      <c r="D227" t="s">
        <v>51</v>
      </c>
      <c r="E227" t="s">
        <v>17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x14ac:dyDescent="0.3">
      <c r="A228">
        <v>164</v>
      </c>
      <c r="B228" t="s">
        <v>361</v>
      </c>
      <c r="C228">
        <v>4.8000000000000001E-2</v>
      </c>
      <c r="E228" t="s">
        <v>17</v>
      </c>
      <c r="F228" t="s">
        <v>17</v>
      </c>
      <c r="G228" t="s">
        <v>17</v>
      </c>
      <c r="H228" t="s">
        <v>17</v>
      </c>
      <c r="I228">
        <v>2187</v>
      </c>
      <c r="J228" t="s">
        <v>17</v>
      </c>
    </row>
    <row r="229" spans="1:10" x14ac:dyDescent="0.3">
      <c r="A229" t="s">
        <v>19</v>
      </c>
      <c r="B229" t="s">
        <v>385</v>
      </c>
      <c r="C229">
        <v>4.4999999999999998E-2</v>
      </c>
      <c r="D229" t="s">
        <v>51</v>
      </c>
      <c r="E229" t="s">
        <v>17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x14ac:dyDescent="0.3">
      <c r="A230">
        <v>165</v>
      </c>
      <c r="B230" t="s">
        <v>362</v>
      </c>
      <c r="C230">
        <v>4.4999999999999998E-2</v>
      </c>
      <c r="D230" t="s">
        <v>51</v>
      </c>
      <c r="E230" t="s">
        <v>17</v>
      </c>
      <c r="F230" t="s">
        <v>17</v>
      </c>
      <c r="G230" t="s">
        <v>17</v>
      </c>
      <c r="H230" t="s">
        <v>17</v>
      </c>
      <c r="I230">
        <v>6561</v>
      </c>
      <c r="J230" t="s">
        <v>17</v>
      </c>
    </row>
    <row r="231" spans="1:10" x14ac:dyDescent="0.3">
      <c r="A231" t="s">
        <v>19</v>
      </c>
      <c r="B231" t="s">
        <v>386</v>
      </c>
      <c r="C231">
        <v>4.7E-2</v>
      </c>
      <c r="E231" t="s">
        <v>17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x14ac:dyDescent="0.3">
      <c r="A232">
        <v>166</v>
      </c>
      <c r="B232" t="s">
        <v>363</v>
      </c>
      <c r="C232">
        <v>4.4999999999999998E-2</v>
      </c>
      <c r="D232" t="s">
        <v>51</v>
      </c>
      <c r="E232" t="s">
        <v>17</v>
      </c>
      <c r="F232" t="s">
        <v>17</v>
      </c>
      <c r="G232" t="s">
        <v>17</v>
      </c>
      <c r="H232" t="s">
        <v>17</v>
      </c>
      <c r="I232">
        <v>19683</v>
      </c>
      <c r="J232" t="s">
        <v>17</v>
      </c>
    </row>
    <row r="233" spans="1:10" x14ac:dyDescent="0.3">
      <c r="A233" t="s">
        <v>19</v>
      </c>
      <c r="B233" t="s">
        <v>387</v>
      </c>
      <c r="C233">
        <v>4.4999999999999998E-2</v>
      </c>
      <c r="D233" t="s">
        <v>51</v>
      </c>
      <c r="E233" t="s">
        <v>17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x14ac:dyDescent="0.3">
      <c r="A234">
        <v>167</v>
      </c>
      <c r="B234" t="s">
        <v>364</v>
      </c>
      <c r="C234">
        <v>5.1999999999999998E-2</v>
      </c>
      <c r="E234">
        <v>1E-3</v>
      </c>
      <c r="F234">
        <v>1E-3</v>
      </c>
      <c r="G234">
        <v>0</v>
      </c>
      <c r="H234">
        <v>0</v>
      </c>
      <c r="I234">
        <v>59049</v>
      </c>
      <c r="J234">
        <v>66.91</v>
      </c>
    </row>
    <row r="235" spans="1:10" x14ac:dyDescent="0.3">
      <c r="A235" t="s">
        <v>19</v>
      </c>
      <c r="B235" t="s">
        <v>388</v>
      </c>
      <c r="C235">
        <v>4.5999999999999999E-2</v>
      </c>
      <c r="D235" t="s">
        <v>51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x14ac:dyDescent="0.3">
      <c r="A236">
        <v>168</v>
      </c>
      <c r="B236" t="s">
        <v>365</v>
      </c>
      <c r="C236">
        <v>4.9000000000000002E-2</v>
      </c>
      <c r="E236" t="s">
        <v>17</v>
      </c>
      <c r="F236" t="s">
        <v>17</v>
      </c>
      <c r="G236" t="s">
        <v>17</v>
      </c>
      <c r="H236" t="s">
        <v>17</v>
      </c>
      <c r="I236">
        <v>177147</v>
      </c>
      <c r="J236" t="s">
        <v>17</v>
      </c>
    </row>
    <row r="237" spans="1:10" x14ac:dyDescent="0.3">
      <c r="A237" t="s">
        <v>19</v>
      </c>
      <c r="B237" t="s">
        <v>389</v>
      </c>
      <c r="C237">
        <v>4.3999999999999997E-2</v>
      </c>
      <c r="D237" t="s">
        <v>51</v>
      </c>
      <c r="E237" t="s">
        <v>17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x14ac:dyDescent="0.3">
      <c r="A238">
        <v>17</v>
      </c>
      <c r="B238" t="s">
        <v>106</v>
      </c>
      <c r="C238">
        <v>0.44</v>
      </c>
      <c r="E238">
        <v>0.19900000000000001</v>
      </c>
      <c r="F238">
        <v>0.19700000000000001</v>
      </c>
      <c r="G238">
        <v>3.0000000000000001E-3</v>
      </c>
      <c r="H238">
        <v>1.4</v>
      </c>
      <c r="I238">
        <v>81</v>
      </c>
      <c r="J238">
        <v>15.933</v>
      </c>
    </row>
    <row r="239" spans="1:10" x14ac:dyDescent="0.3">
      <c r="A239" t="s">
        <v>19</v>
      </c>
      <c r="B239" t="s">
        <v>130</v>
      </c>
      <c r="C239">
        <v>0.433</v>
      </c>
      <c r="E239">
        <v>0.19500000000000001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x14ac:dyDescent="0.3">
      <c r="A240">
        <v>18</v>
      </c>
      <c r="B240" t="s">
        <v>107</v>
      </c>
      <c r="C240">
        <v>0.127</v>
      </c>
      <c r="E240">
        <v>0.04</v>
      </c>
      <c r="F240">
        <v>3.6999999999999998E-2</v>
      </c>
      <c r="G240">
        <v>3.0000000000000001E-3</v>
      </c>
      <c r="H240">
        <v>8.6</v>
      </c>
      <c r="I240">
        <v>243</v>
      </c>
      <c r="J240">
        <v>9.0790000000000006</v>
      </c>
    </row>
    <row r="241" spans="1:10" x14ac:dyDescent="0.3">
      <c r="A241" t="s">
        <v>19</v>
      </c>
      <c r="B241" t="s">
        <v>131</v>
      </c>
      <c r="C241">
        <v>0.11799999999999999</v>
      </c>
      <c r="E241">
        <v>3.5000000000000003E-2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x14ac:dyDescent="0.3">
      <c r="A242">
        <v>19</v>
      </c>
      <c r="B242" t="s">
        <v>108</v>
      </c>
      <c r="C242">
        <v>0.06</v>
      </c>
      <c r="E242">
        <v>6.0000000000000001E-3</v>
      </c>
      <c r="F242">
        <v>6.0000000000000001E-3</v>
      </c>
      <c r="G242">
        <v>0</v>
      </c>
      <c r="H242">
        <v>4.5</v>
      </c>
      <c r="I242">
        <v>729</v>
      </c>
      <c r="J242">
        <v>4.3810000000000002</v>
      </c>
    </row>
    <row r="243" spans="1:10" x14ac:dyDescent="0.3">
      <c r="A243" t="s">
        <v>19</v>
      </c>
      <c r="B243" t="s">
        <v>132</v>
      </c>
      <c r="C243">
        <v>6.0999999999999999E-2</v>
      </c>
      <c r="E243">
        <v>6.0000000000000001E-3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x14ac:dyDescent="0.3">
      <c r="A244">
        <v>20</v>
      </c>
      <c r="B244" t="s">
        <v>109</v>
      </c>
      <c r="C244">
        <v>4.9000000000000002E-2</v>
      </c>
      <c r="E244" t="s">
        <v>17</v>
      </c>
      <c r="F244" t="s">
        <v>17</v>
      </c>
      <c r="G244" t="s">
        <v>17</v>
      </c>
      <c r="H244" t="s">
        <v>17</v>
      </c>
      <c r="I244">
        <v>2187</v>
      </c>
      <c r="J244" t="s">
        <v>17</v>
      </c>
    </row>
    <row r="245" spans="1:10" x14ac:dyDescent="0.3">
      <c r="A245" t="s">
        <v>19</v>
      </c>
      <c r="B245" t="s">
        <v>133</v>
      </c>
      <c r="C245">
        <v>4.8000000000000001E-2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x14ac:dyDescent="0.3">
      <c r="A246">
        <v>21</v>
      </c>
      <c r="B246" t="s">
        <v>110</v>
      </c>
      <c r="C246">
        <v>4.9000000000000002E-2</v>
      </c>
      <c r="E246" t="s">
        <v>17</v>
      </c>
      <c r="F246" t="s">
        <v>17</v>
      </c>
      <c r="G246" t="s">
        <v>17</v>
      </c>
      <c r="H246" t="s">
        <v>17</v>
      </c>
      <c r="I246">
        <v>6561</v>
      </c>
      <c r="J246" t="s">
        <v>17</v>
      </c>
    </row>
    <row r="247" spans="1:10" x14ac:dyDescent="0.3">
      <c r="A247" t="s">
        <v>19</v>
      </c>
      <c r="B247" t="s">
        <v>134</v>
      </c>
      <c r="C247">
        <v>4.4999999999999998E-2</v>
      </c>
      <c r="D247" t="s">
        <v>51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x14ac:dyDescent="0.3">
      <c r="A248">
        <v>22</v>
      </c>
      <c r="B248" t="s">
        <v>111</v>
      </c>
      <c r="C248">
        <v>4.4999999999999998E-2</v>
      </c>
      <c r="D248" t="s">
        <v>51</v>
      </c>
      <c r="E248" t="s">
        <v>17</v>
      </c>
      <c r="F248" t="s">
        <v>17</v>
      </c>
      <c r="G248" t="s">
        <v>17</v>
      </c>
      <c r="H248" t="s">
        <v>17</v>
      </c>
      <c r="I248">
        <v>19683</v>
      </c>
      <c r="J248" t="s">
        <v>17</v>
      </c>
    </row>
    <row r="249" spans="1:10" x14ac:dyDescent="0.3">
      <c r="A249" t="s">
        <v>19</v>
      </c>
      <c r="B249" t="s">
        <v>135</v>
      </c>
      <c r="C249">
        <v>4.2999999999999997E-2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x14ac:dyDescent="0.3">
      <c r="A250">
        <v>23</v>
      </c>
      <c r="B250" t="s">
        <v>112</v>
      </c>
      <c r="C250">
        <v>0.05</v>
      </c>
      <c r="E250" t="s">
        <v>17</v>
      </c>
      <c r="F250" t="s">
        <v>17</v>
      </c>
      <c r="G250" t="s">
        <v>17</v>
      </c>
      <c r="H250" t="s">
        <v>17</v>
      </c>
      <c r="I250">
        <v>59049</v>
      </c>
      <c r="J250" t="s">
        <v>17</v>
      </c>
    </row>
    <row r="251" spans="1:10" x14ac:dyDescent="0.3">
      <c r="A251" t="s">
        <v>19</v>
      </c>
      <c r="B251" t="s">
        <v>136</v>
      </c>
      <c r="C251">
        <v>4.2999999999999997E-2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x14ac:dyDescent="0.3">
      <c r="A252">
        <v>24</v>
      </c>
      <c r="B252" t="s">
        <v>113</v>
      </c>
      <c r="C252">
        <v>4.4999999999999998E-2</v>
      </c>
      <c r="D252" t="s">
        <v>51</v>
      </c>
      <c r="E252" t="s">
        <v>17</v>
      </c>
      <c r="F252" t="s">
        <v>17</v>
      </c>
      <c r="G252" t="s">
        <v>17</v>
      </c>
      <c r="H252" t="s">
        <v>17</v>
      </c>
      <c r="I252">
        <v>177147</v>
      </c>
      <c r="J252" t="s">
        <v>17</v>
      </c>
    </row>
    <row r="253" spans="1:10" x14ac:dyDescent="0.3">
      <c r="A253" t="s">
        <v>19</v>
      </c>
      <c r="B253" t="s">
        <v>137</v>
      </c>
      <c r="C253">
        <v>4.3999999999999997E-2</v>
      </c>
      <c r="D253" t="s">
        <v>51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x14ac:dyDescent="0.3">
      <c r="A254">
        <v>25</v>
      </c>
      <c r="B254" t="s">
        <v>150</v>
      </c>
      <c r="C254">
        <v>3.7309999999999999</v>
      </c>
      <c r="D254" t="s">
        <v>51</v>
      </c>
      <c r="E254" t="s">
        <v>17</v>
      </c>
      <c r="F254" t="s">
        <v>17</v>
      </c>
      <c r="G254" t="s">
        <v>17</v>
      </c>
      <c r="H254" t="s">
        <v>17</v>
      </c>
      <c r="I254">
        <v>1</v>
      </c>
      <c r="J254" t="s">
        <v>17</v>
      </c>
    </row>
    <row r="255" spans="1:10" x14ac:dyDescent="0.3">
      <c r="A255" t="s">
        <v>19</v>
      </c>
      <c r="B255" t="s">
        <v>174</v>
      </c>
      <c r="C255">
        <v>3.5760000000000001</v>
      </c>
      <c r="D255" t="s">
        <v>51</v>
      </c>
      <c r="E255" t="s">
        <v>17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x14ac:dyDescent="0.3">
      <c r="A256">
        <v>26</v>
      </c>
      <c r="B256" t="s">
        <v>151</v>
      </c>
      <c r="C256">
        <v>3.1520000000000001</v>
      </c>
      <c r="E256">
        <v>14.663</v>
      </c>
      <c r="F256">
        <v>14.663</v>
      </c>
      <c r="G256">
        <v>0</v>
      </c>
      <c r="H256">
        <v>0</v>
      </c>
      <c r="I256">
        <v>3</v>
      </c>
      <c r="J256">
        <v>43.988999999999997</v>
      </c>
    </row>
    <row r="257" spans="1:10" x14ac:dyDescent="0.3">
      <c r="A257" t="s">
        <v>19</v>
      </c>
      <c r="B257" t="s">
        <v>175</v>
      </c>
      <c r="C257">
        <v>3.3610000000000002</v>
      </c>
      <c r="D257" t="s">
        <v>51</v>
      </c>
      <c r="E257" t="s">
        <v>17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x14ac:dyDescent="0.3">
      <c r="A258">
        <v>27</v>
      </c>
      <c r="B258" t="s">
        <v>152</v>
      </c>
      <c r="C258">
        <v>1.466</v>
      </c>
      <c r="E258">
        <v>0.96399999999999997</v>
      </c>
      <c r="F258">
        <v>0.95799999999999996</v>
      </c>
      <c r="G258">
        <v>8.9999999999999993E-3</v>
      </c>
      <c r="H258">
        <v>1</v>
      </c>
      <c r="I258">
        <v>9</v>
      </c>
      <c r="J258">
        <v>8.6210000000000004</v>
      </c>
    </row>
    <row r="259" spans="1:10" x14ac:dyDescent="0.3">
      <c r="A259" t="s">
        <v>19</v>
      </c>
      <c r="B259" t="s">
        <v>176</v>
      </c>
      <c r="C259">
        <v>1.454</v>
      </c>
      <c r="E259">
        <v>0.95099999999999996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x14ac:dyDescent="0.3">
      <c r="A260">
        <v>28</v>
      </c>
      <c r="B260" t="s">
        <v>153</v>
      </c>
      <c r="C260">
        <v>0.34</v>
      </c>
      <c r="E260">
        <v>0.14599999999999999</v>
      </c>
      <c r="F260">
        <v>0.15</v>
      </c>
      <c r="G260">
        <v>5.0000000000000001E-3</v>
      </c>
      <c r="H260">
        <v>3.5</v>
      </c>
      <c r="I260">
        <v>27</v>
      </c>
      <c r="J260">
        <v>4.0529999999999999</v>
      </c>
    </row>
    <row r="261" spans="1:10" x14ac:dyDescent="0.3">
      <c r="A261" t="s">
        <v>19</v>
      </c>
      <c r="B261" t="s">
        <v>177</v>
      </c>
      <c r="C261">
        <v>0.35499999999999998</v>
      </c>
      <c r="E261">
        <v>0.154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x14ac:dyDescent="0.3">
      <c r="A262">
        <v>29</v>
      </c>
      <c r="B262" t="s">
        <v>154</v>
      </c>
      <c r="C262">
        <v>0.123</v>
      </c>
      <c r="E262">
        <v>3.6999999999999998E-2</v>
      </c>
      <c r="F262">
        <v>3.7999999999999999E-2</v>
      </c>
      <c r="G262">
        <v>0</v>
      </c>
      <c r="H262">
        <v>0.7</v>
      </c>
      <c r="I262">
        <v>81</v>
      </c>
      <c r="J262">
        <v>3.0510000000000002</v>
      </c>
    </row>
    <row r="263" spans="1:10" x14ac:dyDescent="0.3">
      <c r="A263" t="s">
        <v>19</v>
      </c>
      <c r="B263" t="s">
        <v>178</v>
      </c>
      <c r="C263">
        <v>0.123</v>
      </c>
      <c r="E263">
        <v>3.7999999999999999E-2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x14ac:dyDescent="0.3">
      <c r="A264">
        <v>30</v>
      </c>
      <c r="B264" t="s">
        <v>155</v>
      </c>
      <c r="C264">
        <v>6.9000000000000006E-2</v>
      </c>
      <c r="E264">
        <v>0.01</v>
      </c>
      <c r="F264">
        <v>1.0999999999999999E-2</v>
      </c>
      <c r="G264">
        <v>2E-3</v>
      </c>
      <c r="H264">
        <v>14.6</v>
      </c>
      <c r="I264">
        <v>243</v>
      </c>
      <c r="J264">
        <v>2.7629999999999999</v>
      </c>
    </row>
    <row r="265" spans="1:10" x14ac:dyDescent="0.3">
      <c r="A265" t="s">
        <v>19</v>
      </c>
      <c r="B265" t="s">
        <v>179</v>
      </c>
      <c r="C265">
        <v>7.2999999999999995E-2</v>
      </c>
      <c r="E265">
        <v>1.2999999999999999E-2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x14ac:dyDescent="0.3">
      <c r="A266">
        <v>31</v>
      </c>
      <c r="B266" t="s">
        <v>156</v>
      </c>
      <c r="C266">
        <v>0.126</v>
      </c>
      <c r="E266">
        <v>3.9E-2</v>
      </c>
      <c r="F266">
        <v>3.9E-2</v>
      </c>
      <c r="G266">
        <v>0</v>
      </c>
      <c r="H266">
        <v>0</v>
      </c>
      <c r="I266">
        <v>729</v>
      </c>
      <c r="J266">
        <v>28.396000000000001</v>
      </c>
    </row>
    <row r="267" spans="1:10" x14ac:dyDescent="0.3">
      <c r="A267" t="s">
        <v>19</v>
      </c>
      <c r="B267" t="s">
        <v>180</v>
      </c>
      <c r="C267">
        <v>4.9000000000000002E-2</v>
      </c>
      <c r="E267" t="s">
        <v>17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x14ac:dyDescent="0.3">
      <c r="A268">
        <v>32</v>
      </c>
      <c r="B268" t="s">
        <v>157</v>
      </c>
      <c r="C268">
        <v>4.7E-2</v>
      </c>
      <c r="E268" t="s">
        <v>17</v>
      </c>
      <c r="F268" t="s">
        <v>17</v>
      </c>
      <c r="G268" t="s">
        <v>17</v>
      </c>
      <c r="H268" t="s">
        <v>17</v>
      </c>
      <c r="I268">
        <v>2187</v>
      </c>
      <c r="J268" t="s">
        <v>17</v>
      </c>
    </row>
    <row r="269" spans="1:10" x14ac:dyDescent="0.3">
      <c r="A269" t="s">
        <v>19</v>
      </c>
      <c r="B269" t="s">
        <v>181</v>
      </c>
      <c r="C269">
        <v>4.7E-2</v>
      </c>
      <c r="E269" t="s">
        <v>17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x14ac:dyDescent="0.3">
      <c r="A270">
        <v>33</v>
      </c>
      <c r="B270" t="s">
        <v>158</v>
      </c>
      <c r="C270">
        <v>5.8000000000000003E-2</v>
      </c>
      <c r="E270">
        <v>4.0000000000000001E-3</v>
      </c>
      <c r="F270">
        <v>4.0000000000000001E-3</v>
      </c>
      <c r="G270">
        <v>0</v>
      </c>
      <c r="H270">
        <v>0</v>
      </c>
      <c r="I270">
        <v>6561</v>
      </c>
      <c r="J270">
        <v>29.196000000000002</v>
      </c>
    </row>
    <row r="271" spans="1:10" x14ac:dyDescent="0.3">
      <c r="A271" t="s">
        <v>19</v>
      </c>
      <c r="B271" t="s">
        <v>182</v>
      </c>
      <c r="C271">
        <v>4.3999999999999997E-2</v>
      </c>
      <c r="D271" t="s">
        <v>51</v>
      </c>
      <c r="E271" t="s">
        <v>17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x14ac:dyDescent="0.3">
      <c r="A272">
        <v>34</v>
      </c>
      <c r="B272" t="s">
        <v>159</v>
      </c>
      <c r="C272">
        <v>4.5999999999999999E-2</v>
      </c>
      <c r="D272" t="s">
        <v>51</v>
      </c>
      <c r="E272" t="s">
        <v>17</v>
      </c>
      <c r="F272" t="s">
        <v>17</v>
      </c>
      <c r="G272" t="s">
        <v>17</v>
      </c>
      <c r="H272" t="s">
        <v>17</v>
      </c>
      <c r="I272">
        <v>19683</v>
      </c>
      <c r="J272" t="s">
        <v>17</v>
      </c>
    </row>
    <row r="273" spans="1:10" x14ac:dyDescent="0.3">
      <c r="A273" t="s">
        <v>19</v>
      </c>
      <c r="B273" t="s">
        <v>183</v>
      </c>
      <c r="C273">
        <v>4.3999999999999997E-2</v>
      </c>
      <c r="D273" t="s">
        <v>51</v>
      </c>
      <c r="E273" t="s">
        <v>17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x14ac:dyDescent="0.3">
      <c r="A274">
        <v>35</v>
      </c>
      <c r="B274" t="s">
        <v>160</v>
      </c>
      <c r="C274">
        <v>0.05</v>
      </c>
      <c r="E274" t="s">
        <v>17</v>
      </c>
      <c r="F274" t="s">
        <v>17</v>
      </c>
      <c r="G274" t="s">
        <v>17</v>
      </c>
      <c r="H274" t="s">
        <v>17</v>
      </c>
      <c r="I274">
        <v>59049</v>
      </c>
      <c r="J274" t="s">
        <v>17</v>
      </c>
    </row>
    <row r="275" spans="1:10" x14ac:dyDescent="0.3">
      <c r="A275" t="s">
        <v>19</v>
      </c>
      <c r="B275" t="s">
        <v>184</v>
      </c>
      <c r="C275">
        <v>4.8000000000000001E-2</v>
      </c>
      <c r="E275" t="s">
        <v>17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x14ac:dyDescent="0.3">
      <c r="A276">
        <v>36</v>
      </c>
      <c r="B276" t="s">
        <v>161</v>
      </c>
      <c r="C276">
        <v>4.3999999999999997E-2</v>
      </c>
      <c r="D276" t="s">
        <v>51</v>
      </c>
      <c r="E276" t="s">
        <v>17</v>
      </c>
      <c r="F276" t="s">
        <v>17</v>
      </c>
      <c r="G276" t="s">
        <v>17</v>
      </c>
      <c r="H276" t="s">
        <v>17</v>
      </c>
      <c r="I276">
        <v>177147</v>
      </c>
      <c r="J276" t="s">
        <v>17</v>
      </c>
    </row>
    <row r="277" spans="1:10" x14ac:dyDescent="0.3">
      <c r="A277" t="s">
        <v>19</v>
      </c>
      <c r="B277" t="s">
        <v>185</v>
      </c>
      <c r="C277">
        <v>4.8000000000000001E-2</v>
      </c>
      <c r="E277" t="s">
        <v>17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x14ac:dyDescent="0.3">
      <c r="A278">
        <v>37</v>
      </c>
      <c r="B278" t="s">
        <v>198</v>
      </c>
      <c r="C278">
        <v>3.8420000000000001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x14ac:dyDescent="0.3">
      <c r="A279" t="s">
        <v>19</v>
      </c>
      <c r="B279" t="s">
        <v>222</v>
      </c>
      <c r="C279">
        <v>3.6480000000000001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x14ac:dyDescent="0.3">
      <c r="A280">
        <v>38</v>
      </c>
      <c r="B280" t="s">
        <v>199</v>
      </c>
      <c r="C280">
        <v>2.8809999999999998</v>
      </c>
      <c r="E280">
        <v>6.0629999999999997</v>
      </c>
      <c r="F280">
        <v>5.8780000000000001</v>
      </c>
      <c r="G280">
        <v>0.26300000000000001</v>
      </c>
      <c r="H280">
        <v>4.5</v>
      </c>
      <c r="I280">
        <v>3</v>
      </c>
      <c r="J280">
        <v>17.632999999999999</v>
      </c>
    </row>
    <row r="281" spans="1:10" x14ac:dyDescent="0.3">
      <c r="A281" t="s">
        <v>19</v>
      </c>
      <c r="B281" t="s">
        <v>223</v>
      </c>
      <c r="C281">
        <v>2.851</v>
      </c>
      <c r="E281">
        <v>5.6920000000000002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x14ac:dyDescent="0.3">
      <c r="A282">
        <v>39</v>
      </c>
      <c r="B282" t="s">
        <v>200</v>
      </c>
      <c r="C282">
        <v>1.101</v>
      </c>
      <c r="E282">
        <v>0.627</v>
      </c>
      <c r="F282">
        <v>0.621</v>
      </c>
      <c r="G282">
        <v>7.0000000000000001E-3</v>
      </c>
      <c r="H282">
        <v>1.2</v>
      </c>
      <c r="I282">
        <v>9</v>
      </c>
      <c r="J282">
        <v>5.593</v>
      </c>
    </row>
    <row r="283" spans="1:10" x14ac:dyDescent="0.3">
      <c r="A283" t="s">
        <v>19</v>
      </c>
      <c r="B283" t="s">
        <v>224</v>
      </c>
      <c r="C283">
        <v>1.087</v>
      </c>
      <c r="E283">
        <v>0.61599999999999999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x14ac:dyDescent="0.3">
      <c r="A284">
        <v>40</v>
      </c>
      <c r="B284" t="s">
        <v>201</v>
      </c>
      <c r="C284">
        <v>0.24399999999999999</v>
      </c>
      <c r="E284">
        <v>9.8000000000000004E-2</v>
      </c>
      <c r="F284">
        <v>0.10199999999999999</v>
      </c>
      <c r="G284">
        <v>6.0000000000000001E-3</v>
      </c>
      <c r="H284">
        <v>5.6</v>
      </c>
      <c r="I284">
        <v>27</v>
      </c>
      <c r="J284">
        <v>2.7440000000000002</v>
      </c>
    </row>
    <row r="285" spans="1:10" x14ac:dyDescent="0.3">
      <c r="A285" t="s">
        <v>19</v>
      </c>
      <c r="B285" t="s">
        <v>225</v>
      </c>
      <c r="C285">
        <v>0.26</v>
      </c>
      <c r="E285">
        <v>0.106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x14ac:dyDescent="0.3">
      <c r="A286">
        <v>41</v>
      </c>
      <c r="B286" t="s">
        <v>202</v>
      </c>
      <c r="C286">
        <v>0.10100000000000001</v>
      </c>
      <c r="E286">
        <v>2.7E-2</v>
      </c>
      <c r="F286">
        <v>2.5000000000000001E-2</v>
      </c>
      <c r="G286">
        <v>2E-3</v>
      </c>
      <c r="H286">
        <v>9.3000000000000007</v>
      </c>
      <c r="I286">
        <v>81</v>
      </c>
      <c r="J286">
        <v>2.0219999999999998</v>
      </c>
    </row>
    <row r="287" spans="1:10" x14ac:dyDescent="0.3">
      <c r="A287" t="s">
        <v>19</v>
      </c>
      <c r="B287" t="s">
        <v>226</v>
      </c>
      <c r="C287">
        <v>9.4E-2</v>
      </c>
      <c r="E287">
        <v>2.3E-2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x14ac:dyDescent="0.3">
      <c r="A288">
        <v>42</v>
      </c>
      <c r="B288" t="s">
        <v>203</v>
      </c>
      <c r="C288">
        <v>5.7000000000000002E-2</v>
      </c>
      <c r="E288">
        <v>4.0000000000000001E-3</v>
      </c>
      <c r="F288">
        <v>4.0000000000000001E-3</v>
      </c>
      <c r="G288">
        <v>0</v>
      </c>
      <c r="H288">
        <v>0.9</v>
      </c>
      <c r="I288">
        <v>243</v>
      </c>
      <c r="J288">
        <v>1.0069999999999999</v>
      </c>
    </row>
    <row r="289" spans="1:10" x14ac:dyDescent="0.3">
      <c r="A289" t="s">
        <v>19</v>
      </c>
      <c r="B289" t="s">
        <v>227</v>
      </c>
      <c r="C289">
        <v>5.7000000000000002E-2</v>
      </c>
      <c r="E289">
        <v>4.0000000000000001E-3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x14ac:dyDescent="0.3">
      <c r="A290">
        <v>43</v>
      </c>
      <c r="B290" t="s">
        <v>204</v>
      </c>
      <c r="C290">
        <v>5.2999999999999999E-2</v>
      </c>
      <c r="E290">
        <v>2E-3</v>
      </c>
      <c r="F290">
        <v>2E-3</v>
      </c>
      <c r="G290">
        <v>0</v>
      </c>
      <c r="H290">
        <v>0</v>
      </c>
      <c r="I290">
        <v>729</v>
      </c>
      <c r="J290">
        <v>1.131</v>
      </c>
    </row>
    <row r="291" spans="1:10" x14ac:dyDescent="0.3">
      <c r="A291" t="s">
        <v>19</v>
      </c>
      <c r="B291" t="s">
        <v>228</v>
      </c>
      <c r="C291">
        <v>4.8000000000000001E-2</v>
      </c>
      <c r="E291" t="s">
        <v>17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x14ac:dyDescent="0.3">
      <c r="A292">
        <v>44</v>
      </c>
      <c r="B292" t="s">
        <v>205</v>
      </c>
      <c r="C292">
        <v>4.2999999999999997E-2</v>
      </c>
      <c r="D292" t="s">
        <v>51</v>
      </c>
      <c r="E292" t="s">
        <v>17</v>
      </c>
      <c r="F292" t="s">
        <v>17</v>
      </c>
      <c r="G292" t="s">
        <v>17</v>
      </c>
      <c r="H292" t="s">
        <v>17</v>
      </c>
      <c r="I292">
        <v>2187</v>
      </c>
      <c r="J292" t="s">
        <v>17</v>
      </c>
    </row>
    <row r="293" spans="1:10" x14ac:dyDescent="0.3">
      <c r="A293" t="s">
        <v>19</v>
      </c>
      <c r="B293" t="s">
        <v>229</v>
      </c>
      <c r="C293">
        <v>4.3999999999999997E-2</v>
      </c>
      <c r="D293" t="s">
        <v>51</v>
      </c>
      <c r="E293" t="s">
        <v>17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x14ac:dyDescent="0.3">
      <c r="A294">
        <v>45</v>
      </c>
      <c r="B294" t="s">
        <v>206</v>
      </c>
      <c r="C294">
        <v>4.3999999999999997E-2</v>
      </c>
      <c r="D294" t="s">
        <v>51</v>
      </c>
      <c r="E294" t="s">
        <v>17</v>
      </c>
      <c r="F294" t="s">
        <v>17</v>
      </c>
      <c r="G294" t="s">
        <v>17</v>
      </c>
      <c r="H294" t="s">
        <v>17</v>
      </c>
      <c r="I294">
        <v>6561</v>
      </c>
      <c r="J294" t="s">
        <v>17</v>
      </c>
    </row>
    <row r="295" spans="1:10" x14ac:dyDescent="0.3">
      <c r="A295" t="s">
        <v>19</v>
      </c>
      <c r="B295" t="s">
        <v>230</v>
      </c>
      <c r="C295">
        <v>4.3999999999999997E-2</v>
      </c>
      <c r="D295" t="s">
        <v>51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x14ac:dyDescent="0.3">
      <c r="A296">
        <v>46</v>
      </c>
      <c r="B296" t="s">
        <v>207</v>
      </c>
      <c r="C296">
        <v>0.05</v>
      </c>
      <c r="E296" t="s">
        <v>17</v>
      </c>
      <c r="F296" t="s">
        <v>17</v>
      </c>
      <c r="G296" t="s">
        <v>17</v>
      </c>
      <c r="H296" t="s">
        <v>17</v>
      </c>
      <c r="I296">
        <v>19683</v>
      </c>
      <c r="J296" t="s">
        <v>17</v>
      </c>
    </row>
    <row r="297" spans="1:10" x14ac:dyDescent="0.3">
      <c r="A297" t="s">
        <v>19</v>
      </c>
      <c r="B297" t="s">
        <v>231</v>
      </c>
      <c r="C297">
        <v>4.2999999999999997E-2</v>
      </c>
      <c r="D297" t="s">
        <v>51</v>
      </c>
      <c r="E297" t="s">
        <v>17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x14ac:dyDescent="0.3">
      <c r="A298">
        <v>47</v>
      </c>
      <c r="B298" t="s">
        <v>208</v>
      </c>
      <c r="C298">
        <v>4.3999999999999997E-2</v>
      </c>
      <c r="D298" t="s">
        <v>51</v>
      </c>
      <c r="E298" t="s">
        <v>17</v>
      </c>
      <c r="F298" t="s">
        <v>17</v>
      </c>
      <c r="G298" t="s">
        <v>17</v>
      </c>
      <c r="H298" t="s">
        <v>17</v>
      </c>
      <c r="I298">
        <v>59049</v>
      </c>
      <c r="J298" t="s">
        <v>17</v>
      </c>
    </row>
    <row r="299" spans="1:10" x14ac:dyDescent="0.3">
      <c r="A299" t="s">
        <v>19</v>
      </c>
      <c r="B299" t="s">
        <v>232</v>
      </c>
      <c r="C299">
        <v>0.05</v>
      </c>
      <c r="E299" t="s">
        <v>17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x14ac:dyDescent="0.3">
      <c r="A300">
        <v>48</v>
      </c>
      <c r="B300" t="s">
        <v>209</v>
      </c>
      <c r="C300">
        <v>4.3999999999999997E-2</v>
      </c>
      <c r="D300" t="s">
        <v>51</v>
      </c>
      <c r="E300" t="s">
        <v>17</v>
      </c>
      <c r="F300" t="s">
        <v>17</v>
      </c>
      <c r="G300" t="s">
        <v>17</v>
      </c>
      <c r="H300" t="s">
        <v>17</v>
      </c>
      <c r="I300">
        <v>177147</v>
      </c>
      <c r="J300" t="s">
        <v>17</v>
      </c>
    </row>
    <row r="301" spans="1:10" x14ac:dyDescent="0.3">
      <c r="A301" t="s">
        <v>19</v>
      </c>
      <c r="B301" t="s">
        <v>233</v>
      </c>
      <c r="C301">
        <v>4.4999999999999998E-2</v>
      </c>
      <c r="D301" t="s">
        <v>51</v>
      </c>
      <c r="E301" t="s">
        <v>17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x14ac:dyDescent="0.3">
      <c r="A302">
        <v>49</v>
      </c>
      <c r="B302" t="s">
        <v>246</v>
      </c>
      <c r="C302">
        <v>4.8000000000000001E-2</v>
      </c>
      <c r="E302" t="s">
        <v>17</v>
      </c>
      <c r="F302" t="s">
        <v>17</v>
      </c>
      <c r="G302" t="s">
        <v>17</v>
      </c>
      <c r="H302" t="s">
        <v>17</v>
      </c>
      <c r="I302">
        <v>1</v>
      </c>
      <c r="J302" t="s">
        <v>17</v>
      </c>
    </row>
    <row r="303" spans="1:10" x14ac:dyDescent="0.3">
      <c r="A303" t="s">
        <v>19</v>
      </c>
      <c r="B303" t="s">
        <v>270</v>
      </c>
      <c r="C303">
        <v>4.7E-2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x14ac:dyDescent="0.3">
      <c r="A304">
        <v>50</v>
      </c>
      <c r="B304" t="s">
        <v>247</v>
      </c>
      <c r="C304">
        <v>4.5999999999999999E-2</v>
      </c>
      <c r="E304" t="s">
        <v>17</v>
      </c>
      <c r="F304">
        <v>4.0000000000000001E-3</v>
      </c>
      <c r="G304">
        <v>0</v>
      </c>
      <c r="H304">
        <v>0</v>
      </c>
      <c r="I304">
        <v>3</v>
      </c>
      <c r="J304">
        <v>1.2999999999999999E-2</v>
      </c>
    </row>
    <row r="305" spans="1:10" x14ac:dyDescent="0.3">
      <c r="A305" t="s">
        <v>19</v>
      </c>
      <c r="B305" t="s">
        <v>271</v>
      </c>
      <c r="C305">
        <v>5.8000000000000003E-2</v>
      </c>
      <c r="E305">
        <v>4.0000000000000001E-3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x14ac:dyDescent="0.3">
      <c r="A306">
        <v>51</v>
      </c>
      <c r="B306" t="s">
        <v>248</v>
      </c>
      <c r="C306">
        <v>4.3999999999999997E-2</v>
      </c>
      <c r="D306" t="s">
        <v>51</v>
      </c>
      <c r="E306" t="s">
        <v>17</v>
      </c>
      <c r="F306" t="s">
        <v>17</v>
      </c>
      <c r="G306" t="s">
        <v>17</v>
      </c>
      <c r="H306" t="s">
        <v>17</v>
      </c>
      <c r="I306">
        <v>9</v>
      </c>
      <c r="J306" t="s">
        <v>17</v>
      </c>
    </row>
    <row r="307" spans="1:10" x14ac:dyDescent="0.3">
      <c r="A307" t="s">
        <v>19</v>
      </c>
      <c r="B307" t="s">
        <v>272</v>
      </c>
      <c r="C307">
        <v>4.4999999999999998E-2</v>
      </c>
      <c r="D307" t="s">
        <v>51</v>
      </c>
      <c r="E307" t="s">
        <v>17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x14ac:dyDescent="0.3">
      <c r="A308">
        <v>52</v>
      </c>
      <c r="B308" t="s">
        <v>249</v>
      </c>
      <c r="C308">
        <v>4.3999999999999997E-2</v>
      </c>
      <c r="D308" t="s">
        <v>51</v>
      </c>
      <c r="E308" t="s">
        <v>17</v>
      </c>
      <c r="F308" t="s">
        <v>17</v>
      </c>
      <c r="G308" t="s">
        <v>17</v>
      </c>
      <c r="H308" t="s">
        <v>17</v>
      </c>
      <c r="I308">
        <v>27</v>
      </c>
      <c r="J308" t="s">
        <v>17</v>
      </c>
    </row>
    <row r="309" spans="1:10" x14ac:dyDescent="0.3">
      <c r="A309" t="s">
        <v>19</v>
      </c>
      <c r="B309" t="s">
        <v>273</v>
      </c>
      <c r="C309">
        <v>4.3999999999999997E-2</v>
      </c>
      <c r="D309" t="s">
        <v>51</v>
      </c>
      <c r="E309" t="s">
        <v>17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x14ac:dyDescent="0.3">
      <c r="A310">
        <v>53</v>
      </c>
      <c r="B310" t="s">
        <v>250</v>
      </c>
      <c r="C310">
        <v>4.3999999999999997E-2</v>
      </c>
      <c r="D310" t="s">
        <v>51</v>
      </c>
      <c r="E310" t="s">
        <v>17</v>
      </c>
      <c r="F310" t="s">
        <v>17</v>
      </c>
      <c r="G310" t="s">
        <v>17</v>
      </c>
      <c r="H310" t="s">
        <v>17</v>
      </c>
      <c r="I310">
        <v>81</v>
      </c>
      <c r="J310" t="s">
        <v>17</v>
      </c>
    </row>
    <row r="311" spans="1:10" x14ac:dyDescent="0.3">
      <c r="A311" t="s">
        <v>19</v>
      </c>
      <c r="B311" t="s">
        <v>274</v>
      </c>
      <c r="C311">
        <v>4.4999999999999998E-2</v>
      </c>
      <c r="D311" t="s">
        <v>51</v>
      </c>
      <c r="E311" t="s">
        <v>17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x14ac:dyDescent="0.3">
      <c r="A312">
        <v>54</v>
      </c>
      <c r="B312" t="s">
        <v>251</v>
      </c>
      <c r="C312">
        <v>4.4999999999999998E-2</v>
      </c>
      <c r="D312" t="s">
        <v>51</v>
      </c>
      <c r="E312" t="s">
        <v>17</v>
      </c>
      <c r="F312">
        <v>2E-3</v>
      </c>
      <c r="G312">
        <v>0</v>
      </c>
      <c r="H312">
        <v>0</v>
      </c>
      <c r="I312">
        <v>243</v>
      </c>
      <c r="J312">
        <v>0.42</v>
      </c>
    </row>
    <row r="313" spans="1:10" x14ac:dyDescent="0.3">
      <c r="A313" t="s">
        <v>19</v>
      </c>
      <c r="B313" t="s">
        <v>275</v>
      </c>
      <c r="C313">
        <v>5.2999999999999999E-2</v>
      </c>
      <c r="E313">
        <v>2E-3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x14ac:dyDescent="0.3">
      <c r="A314">
        <v>55</v>
      </c>
      <c r="B314" t="s">
        <v>252</v>
      </c>
      <c r="C314">
        <v>4.4999999999999998E-2</v>
      </c>
      <c r="D314" t="s">
        <v>51</v>
      </c>
      <c r="E314" t="s">
        <v>17</v>
      </c>
      <c r="F314" t="s">
        <v>17</v>
      </c>
      <c r="G314" t="s">
        <v>17</v>
      </c>
      <c r="H314" t="s">
        <v>17</v>
      </c>
      <c r="I314">
        <v>729</v>
      </c>
      <c r="J314" t="s">
        <v>17</v>
      </c>
    </row>
    <row r="315" spans="1:10" x14ac:dyDescent="0.3">
      <c r="A315" t="s">
        <v>19</v>
      </c>
      <c r="B315" t="s">
        <v>276</v>
      </c>
      <c r="C315">
        <v>4.9000000000000002E-2</v>
      </c>
      <c r="E315" t="s">
        <v>17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x14ac:dyDescent="0.3">
      <c r="A316">
        <v>56</v>
      </c>
      <c r="B316" t="s">
        <v>253</v>
      </c>
      <c r="C316">
        <v>4.5999999999999999E-2</v>
      </c>
      <c r="E316" t="s">
        <v>17</v>
      </c>
      <c r="F316" t="s">
        <v>17</v>
      </c>
      <c r="G316" t="s">
        <v>17</v>
      </c>
      <c r="H316" t="s">
        <v>17</v>
      </c>
      <c r="I316">
        <v>2187</v>
      </c>
      <c r="J316" t="s">
        <v>17</v>
      </c>
    </row>
    <row r="317" spans="1:10" x14ac:dyDescent="0.3">
      <c r="A317" t="s">
        <v>19</v>
      </c>
      <c r="B317" t="s">
        <v>277</v>
      </c>
      <c r="C317">
        <v>4.5999999999999999E-2</v>
      </c>
      <c r="E317" t="s">
        <v>17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x14ac:dyDescent="0.3">
      <c r="A318">
        <v>57</v>
      </c>
      <c r="B318" t="s">
        <v>254</v>
      </c>
      <c r="C318">
        <v>4.5999999999999999E-2</v>
      </c>
      <c r="E318" t="s">
        <v>17</v>
      </c>
      <c r="F318" t="s">
        <v>17</v>
      </c>
      <c r="G318" t="s">
        <v>17</v>
      </c>
      <c r="H318" t="s">
        <v>17</v>
      </c>
      <c r="I318">
        <v>6561</v>
      </c>
      <c r="J318" t="s">
        <v>17</v>
      </c>
    </row>
    <row r="319" spans="1:10" x14ac:dyDescent="0.3">
      <c r="A319" t="s">
        <v>19</v>
      </c>
      <c r="B319" t="s">
        <v>278</v>
      </c>
      <c r="C319">
        <v>4.4999999999999998E-2</v>
      </c>
      <c r="D319" t="s">
        <v>51</v>
      </c>
      <c r="E319" t="s">
        <v>17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x14ac:dyDescent="0.3">
      <c r="A320">
        <v>58</v>
      </c>
      <c r="B320" t="s">
        <v>255</v>
      </c>
      <c r="C320">
        <v>4.3999999999999997E-2</v>
      </c>
      <c r="D320" t="s">
        <v>51</v>
      </c>
      <c r="E320" t="s">
        <v>17</v>
      </c>
      <c r="F320" t="s">
        <v>17</v>
      </c>
      <c r="G320" t="s">
        <v>17</v>
      </c>
      <c r="H320" t="s">
        <v>17</v>
      </c>
      <c r="I320">
        <v>19683</v>
      </c>
      <c r="J320" t="s">
        <v>17</v>
      </c>
    </row>
    <row r="321" spans="1:10" x14ac:dyDescent="0.3">
      <c r="A321" t="s">
        <v>19</v>
      </c>
      <c r="B321" t="s">
        <v>279</v>
      </c>
      <c r="C321">
        <v>4.7E-2</v>
      </c>
      <c r="E321" t="s">
        <v>17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x14ac:dyDescent="0.3">
      <c r="A322">
        <v>59</v>
      </c>
      <c r="B322" t="s">
        <v>256</v>
      </c>
      <c r="C322">
        <v>4.5999999999999999E-2</v>
      </c>
      <c r="E322" t="s">
        <v>17</v>
      </c>
      <c r="F322" t="s">
        <v>17</v>
      </c>
      <c r="G322" t="s">
        <v>17</v>
      </c>
      <c r="H322" t="s">
        <v>17</v>
      </c>
      <c r="I322">
        <v>59049</v>
      </c>
      <c r="J322" t="s">
        <v>17</v>
      </c>
    </row>
    <row r="323" spans="1:10" x14ac:dyDescent="0.3">
      <c r="A323" t="s">
        <v>19</v>
      </c>
      <c r="B323" t="s">
        <v>280</v>
      </c>
      <c r="C323">
        <v>4.7E-2</v>
      </c>
      <c r="E323" t="s">
        <v>17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x14ac:dyDescent="0.3">
      <c r="A324">
        <v>60</v>
      </c>
      <c r="B324" t="s">
        <v>257</v>
      </c>
      <c r="C324">
        <v>4.5999999999999999E-2</v>
      </c>
      <c r="E324" t="s">
        <v>17</v>
      </c>
      <c r="F324" t="s">
        <v>17</v>
      </c>
      <c r="G324" t="s">
        <v>17</v>
      </c>
      <c r="H324" t="s">
        <v>17</v>
      </c>
      <c r="I324">
        <v>177147</v>
      </c>
      <c r="J324" t="s">
        <v>17</v>
      </c>
    </row>
    <row r="325" spans="1:10" x14ac:dyDescent="0.3">
      <c r="A325" t="s">
        <v>19</v>
      </c>
      <c r="B325" t="s">
        <v>281</v>
      </c>
      <c r="C325">
        <v>4.7E-2</v>
      </c>
      <c r="E325" t="s">
        <v>17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x14ac:dyDescent="0.3">
      <c r="A326">
        <v>61</v>
      </c>
      <c r="B326" t="s">
        <v>294</v>
      </c>
      <c r="C326">
        <v>1.5609999999999999</v>
      </c>
      <c r="E326">
        <v>1.071</v>
      </c>
      <c r="F326">
        <v>0.96199999999999997</v>
      </c>
      <c r="G326">
        <v>0.154</v>
      </c>
      <c r="H326">
        <v>16</v>
      </c>
      <c r="I326">
        <v>1</v>
      </c>
      <c r="J326">
        <v>0.96199999999999997</v>
      </c>
    </row>
    <row r="327" spans="1:10" x14ac:dyDescent="0.3">
      <c r="A327" t="s">
        <v>19</v>
      </c>
      <c r="B327" t="s">
        <v>318</v>
      </c>
      <c r="C327">
        <v>1.3580000000000001</v>
      </c>
      <c r="E327">
        <v>0.85299999999999998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x14ac:dyDescent="0.3">
      <c r="A328">
        <v>62</v>
      </c>
      <c r="B328" t="s">
        <v>295</v>
      </c>
      <c r="C328">
        <v>0.46</v>
      </c>
      <c r="E328">
        <v>0.21</v>
      </c>
      <c r="F328">
        <v>0.20300000000000001</v>
      </c>
      <c r="G328">
        <v>0.01</v>
      </c>
      <c r="H328">
        <v>4.9000000000000004</v>
      </c>
      <c r="I328">
        <v>3</v>
      </c>
      <c r="J328">
        <v>0.60799999999999998</v>
      </c>
    </row>
    <row r="329" spans="1:10" x14ac:dyDescent="0.3">
      <c r="A329" t="s">
        <v>19</v>
      </c>
      <c r="B329" t="s">
        <v>319</v>
      </c>
      <c r="C329">
        <v>0.434</v>
      </c>
      <c r="E329">
        <v>0.19600000000000001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x14ac:dyDescent="0.3">
      <c r="A330">
        <v>63</v>
      </c>
      <c r="B330" t="s">
        <v>296</v>
      </c>
      <c r="C330">
        <v>0.17100000000000001</v>
      </c>
      <c r="E330">
        <v>6.0999999999999999E-2</v>
      </c>
      <c r="F330">
        <v>6.6000000000000003E-2</v>
      </c>
      <c r="G330">
        <v>6.0000000000000001E-3</v>
      </c>
      <c r="H330">
        <v>9.1</v>
      </c>
      <c r="I330">
        <v>9</v>
      </c>
      <c r="J330">
        <v>0.59</v>
      </c>
    </row>
    <row r="331" spans="1:10" x14ac:dyDescent="0.3">
      <c r="A331" t="s">
        <v>19</v>
      </c>
      <c r="B331" t="s">
        <v>320</v>
      </c>
      <c r="C331">
        <v>0.188</v>
      </c>
      <c r="E331">
        <v>7.0000000000000007E-2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x14ac:dyDescent="0.3">
      <c r="A332">
        <v>64</v>
      </c>
      <c r="B332" t="s">
        <v>297</v>
      </c>
      <c r="C332">
        <v>5.8999999999999997E-2</v>
      </c>
      <c r="E332">
        <v>5.0000000000000001E-3</v>
      </c>
      <c r="F332">
        <v>7.0000000000000001E-3</v>
      </c>
      <c r="G332">
        <v>2E-3</v>
      </c>
      <c r="H332">
        <v>36.700000000000003</v>
      </c>
      <c r="I332">
        <v>27</v>
      </c>
      <c r="J332">
        <v>0.182</v>
      </c>
    </row>
    <row r="333" spans="1:10" x14ac:dyDescent="0.3">
      <c r="A333" t="s">
        <v>19</v>
      </c>
      <c r="B333" t="s">
        <v>321</v>
      </c>
      <c r="C333">
        <v>6.5000000000000002E-2</v>
      </c>
      <c r="E333">
        <v>8.9999999999999993E-3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x14ac:dyDescent="0.3">
      <c r="A334">
        <v>65</v>
      </c>
      <c r="B334" t="s">
        <v>298</v>
      </c>
      <c r="C334">
        <v>4.9000000000000002E-2</v>
      </c>
      <c r="E334" t="s">
        <v>17</v>
      </c>
      <c r="F334">
        <v>0</v>
      </c>
      <c r="G334">
        <v>0</v>
      </c>
      <c r="H334">
        <v>0</v>
      </c>
      <c r="I334">
        <v>81</v>
      </c>
      <c r="J334">
        <v>1.4999999999999999E-2</v>
      </c>
    </row>
    <row r="335" spans="1:10" x14ac:dyDescent="0.3">
      <c r="A335" t="s">
        <v>19</v>
      </c>
      <c r="B335" t="s">
        <v>322</v>
      </c>
      <c r="C335">
        <v>5.0999999999999997E-2</v>
      </c>
      <c r="E335">
        <v>0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x14ac:dyDescent="0.3">
      <c r="A336">
        <v>66</v>
      </c>
      <c r="B336" t="s">
        <v>299</v>
      </c>
      <c r="C336">
        <v>7.9000000000000001E-2</v>
      </c>
      <c r="E336">
        <v>1.6E-2</v>
      </c>
      <c r="F336">
        <v>1.6E-2</v>
      </c>
      <c r="G336">
        <v>0</v>
      </c>
      <c r="H336">
        <v>0</v>
      </c>
      <c r="I336">
        <v>243</v>
      </c>
      <c r="J336">
        <v>3.827</v>
      </c>
    </row>
    <row r="337" spans="1:10" x14ac:dyDescent="0.3">
      <c r="A337" t="s">
        <v>19</v>
      </c>
      <c r="B337" t="s">
        <v>323</v>
      </c>
      <c r="C337">
        <v>4.8000000000000001E-2</v>
      </c>
      <c r="E337" t="s">
        <v>17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x14ac:dyDescent="0.3">
      <c r="A338">
        <v>67</v>
      </c>
      <c r="B338" t="s">
        <v>300</v>
      </c>
      <c r="C338">
        <v>0.11799999999999999</v>
      </c>
      <c r="E338">
        <v>3.5000000000000003E-2</v>
      </c>
      <c r="F338">
        <v>3.5000000000000003E-2</v>
      </c>
      <c r="G338">
        <v>0</v>
      </c>
      <c r="H338">
        <v>0</v>
      </c>
      <c r="I338">
        <v>729</v>
      </c>
      <c r="J338">
        <v>25.536999999999999</v>
      </c>
    </row>
    <row r="339" spans="1:10" x14ac:dyDescent="0.3">
      <c r="A339" t="s">
        <v>19</v>
      </c>
      <c r="B339" t="s">
        <v>324</v>
      </c>
      <c r="C339">
        <v>4.7E-2</v>
      </c>
      <c r="E339" t="s">
        <v>17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x14ac:dyDescent="0.3">
      <c r="A340">
        <v>68</v>
      </c>
      <c r="B340" t="s">
        <v>301</v>
      </c>
      <c r="C340">
        <v>4.4999999999999998E-2</v>
      </c>
      <c r="D340" t="s">
        <v>51</v>
      </c>
      <c r="E340" t="s">
        <v>17</v>
      </c>
      <c r="F340" t="s">
        <v>17</v>
      </c>
      <c r="G340" t="s">
        <v>17</v>
      </c>
      <c r="H340" t="s">
        <v>17</v>
      </c>
      <c r="I340">
        <v>2187</v>
      </c>
      <c r="J340" t="s">
        <v>17</v>
      </c>
    </row>
    <row r="341" spans="1:10" x14ac:dyDescent="0.3">
      <c r="A341" t="s">
        <v>19</v>
      </c>
      <c r="B341" t="s">
        <v>325</v>
      </c>
      <c r="C341">
        <v>4.1000000000000002E-2</v>
      </c>
      <c r="D341" t="s">
        <v>51</v>
      </c>
      <c r="E341" t="s">
        <v>17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x14ac:dyDescent="0.3">
      <c r="A342">
        <v>69</v>
      </c>
      <c r="B342" t="s">
        <v>302</v>
      </c>
      <c r="C342">
        <v>0.05</v>
      </c>
      <c r="E342" t="s">
        <v>17</v>
      </c>
      <c r="F342" t="s">
        <v>17</v>
      </c>
      <c r="G342" t="s">
        <v>17</v>
      </c>
      <c r="H342" t="s">
        <v>17</v>
      </c>
      <c r="I342">
        <v>6561</v>
      </c>
      <c r="J342" t="s">
        <v>17</v>
      </c>
    </row>
    <row r="343" spans="1:10" x14ac:dyDescent="0.3">
      <c r="A343" t="s">
        <v>19</v>
      </c>
      <c r="B343" t="s">
        <v>326</v>
      </c>
      <c r="C343">
        <v>4.1000000000000002E-2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x14ac:dyDescent="0.3">
      <c r="A344">
        <v>70</v>
      </c>
      <c r="B344" t="s">
        <v>303</v>
      </c>
      <c r="C344">
        <v>4.3999999999999997E-2</v>
      </c>
      <c r="D344" t="s">
        <v>51</v>
      </c>
      <c r="E344" t="s">
        <v>17</v>
      </c>
      <c r="F344" t="s">
        <v>17</v>
      </c>
      <c r="G344" t="s">
        <v>17</v>
      </c>
      <c r="H344" t="s">
        <v>17</v>
      </c>
      <c r="I344">
        <v>19683</v>
      </c>
      <c r="J344" t="s">
        <v>17</v>
      </c>
    </row>
    <row r="345" spans="1:10" x14ac:dyDescent="0.3">
      <c r="A345" t="s">
        <v>19</v>
      </c>
      <c r="B345" t="s">
        <v>327</v>
      </c>
      <c r="C345">
        <v>4.4999999999999998E-2</v>
      </c>
      <c r="D345" t="s">
        <v>51</v>
      </c>
      <c r="E345" t="s">
        <v>17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x14ac:dyDescent="0.3">
      <c r="A346">
        <v>71</v>
      </c>
      <c r="B346" t="s">
        <v>304</v>
      </c>
      <c r="C346">
        <v>5.6000000000000001E-2</v>
      </c>
      <c r="E346">
        <v>4.0000000000000001E-3</v>
      </c>
      <c r="F346">
        <v>4.0000000000000001E-3</v>
      </c>
      <c r="G346">
        <v>0</v>
      </c>
      <c r="H346">
        <v>0</v>
      </c>
      <c r="I346">
        <v>59049</v>
      </c>
      <c r="J346">
        <v>210.191</v>
      </c>
    </row>
    <row r="347" spans="1:10" x14ac:dyDescent="0.3">
      <c r="A347" t="s">
        <v>19</v>
      </c>
      <c r="B347" t="s">
        <v>328</v>
      </c>
      <c r="C347">
        <v>4.4999999999999998E-2</v>
      </c>
      <c r="D347" t="s">
        <v>51</v>
      </c>
      <c r="E347" t="s">
        <v>17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x14ac:dyDescent="0.3">
      <c r="A348">
        <v>72</v>
      </c>
      <c r="B348" t="s">
        <v>305</v>
      </c>
      <c r="C348">
        <v>4.3999999999999997E-2</v>
      </c>
      <c r="D348" t="s">
        <v>51</v>
      </c>
      <c r="E348" t="s">
        <v>17</v>
      </c>
      <c r="F348" t="s">
        <v>17</v>
      </c>
      <c r="G348" t="s">
        <v>17</v>
      </c>
      <c r="H348" t="s">
        <v>17</v>
      </c>
      <c r="I348">
        <v>177147</v>
      </c>
      <c r="J348" t="s">
        <v>17</v>
      </c>
    </row>
    <row r="349" spans="1:10" x14ac:dyDescent="0.3">
      <c r="A349" t="s">
        <v>19</v>
      </c>
      <c r="B349" t="s">
        <v>329</v>
      </c>
      <c r="C349">
        <v>4.4999999999999998E-2</v>
      </c>
      <c r="D349" t="s">
        <v>51</v>
      </c>
      <c r="E349" t="s">
        <v>17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x14ac:dyDescent="0.3">
      <c r="A350">
        <v>73</v>
      </c>
      <c r="B350" t="s">
        <v>342</v>
      </c>
      <c r="C350">
        <v>2.746</v>
      </c>
      <c r="E350">
        <v>4.6479999999999997</v>
      </c>
      <c r="F350">
        <v>3.7949999999999999</v>
      </c>
      <c r="G350">
        <v>1.2070000000000001</v>
      </c>
      <c r="H350">
        <v>31.8</v>
      </c>
      <c r="I350">
        <v>1</v>
      </c>
      <c r="J350">
        <v>3.7949999999999999</v>
      </c>
    </row>
    <row r="351" spans="1:10" x14ac:dyDescent="0.3">
      <c r="A351" t="s">
        <v>19</v>
      </c>
      <c r="B351" t="s">
        <v>366</v>
      </c>
      <c r="C351">
        <v>2.4449999999999998</v>
      </c>
      <c r="E351">
        <v>2.9420000000000002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x14ac:dyDescent="0.3">
      <c r="A352">
        <v>74</v>
      </c>
      <c r="B352" t="s">
        <v>343</v>
      </c>
      <c r="C352">
        <v>0.88100000000000001</v>
      </c>
      <c r="E352">
        <v>0.46500000000000002</v>
      </c>
      <c r="F352">
        <v>0.47499999999999998</v>
      </c>
      <c r="G352">
        <v>1.4999999999999999E-2</v>
      </c>
      <c r="H352">
        <v>3.2</v>
      </c>
      <c r="I352">
        <v>3</v>
      </c>
      <c r="J352">
        <v>1.4259999999999999</v>
      </c>
    </row>
    <row r="353" spans="1:10" x14ac:dyDescent="0.3">
      <c r="A353" t="s">
        <v>19</v>
      </c>
      <c r="B353" t="s">
        <v>367</v>
      </c>
      <c r="C353">
        <v>0.91200000000000003</v>
      </c>
      <c r="E353">
        <v>0.48599999999999999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x14ac:dyDescent="0.3">
      <c r="A354">
        <v>75</v>
      </c>
      <c r="B354" t="s">
        <v>344</v>
      </c>
      <c r="C354">
        <v>0.22600000000000001</v>
      </c>
      <c r="E354">
        <v>8.7999999999999995E-2</v>
      </c>
      <c r="F354">
        <v>9.2999999999999999E-2</v>
      </c>
      <c r="G354">
        <v>6.0000000000000001E-3</v>
      </c>
      <c r="H354">
        <v>6.7</v>
      </c>
      <c r="I354">
        <v>9</v>
      </c>
      <c r="J354">
        <v>0.83499999999999996</v>
      </c>
    </row>
    <row r="355" spans="1:10" x14ac:dyDescent="0.3">
      <c r="A355" t="s">
        <v>19</v>
      </c>
      <c r="B355" t="s">
        <v>368</v>
      </c>
      <c r="C355">
        <v>0.24299999999999999</v>
      </c>
      <c r="E355">
        <v>9.7000000000000003E-2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x14ac:dyDescent="0.3">
      <c r="A356">
        <v>76</v>
      </c>
      <c r="B356" t="s">
        <v>345</v>
      </c>
      <c r="C356">
        <v>8.5000000000000006E-2</v>
      </c>
      <c r="E356">
        <v>1.9E-2</v>
      </c>
      <c r="F356">
        <v>1.9E-2</v>
      </c>
      <c r="G356">
        <v>1E-3</v>
      </c>
      <c r="H356">
        <v>5.9</v>
      </c>
      <c r="I356">
        <v>27</v>
      </c>
      <c r="J356">
        <v>0.52400000000000002</v>
      </c>
    </row>
    <row r="357" spans="1:10" x14ac:dyDescent="0.3">
      <c r="A357" t="s">
        <v>19</v>
      </c>
      <c r="B357" t="s">
        <v>369</v>
      </c>
      <c r="C357">
        <v>8.7999999999999995E-2</v>
      </c>
      <c r="E357">
        <v>0.02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x14ac:dyDescent="0.3">
      <c r="A358">
        <v>77</v>
      </c>
      <c r="B358" t="s">
        <v>346</v>
      </c>
      <c r="C358">
        <v>5.5E-2</v>
      </c>
      <c r="E358">
        <v>3.0000000000000001E-3</v>
      </c>
      <c r="F358">
        <v>3.0000000000000001E-3</v>
      </c>
      <c r="G358">
        <v>0</v>
      </c>
      <c r="H358">
        <v>11.6</v>
      </c>
      <c r="I358">
        <v>81</v>
      </c>
      <c r="J358">
        <v>0.224</v>
      </c>
    </row>
    <row r="359" spans="1:10" x14ac:dyDescent="0.3">
      <c r="A359" t="s">
        <v>19</v>
      </c>
      <c r="B359" t="s">
        <v>370</v>
      </c>
      <c r="C359">
        <v>5.5E-2</v>
      </c>
      <c r="E359">
        <v>3.0000000000000001E-3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x14ac:dyDescent="0.3">
      <c r="A360">
        <v>78</v>
      </c>
      <c r="B360" t="s">
        <v>347</v>
      </c>
      <c r="C360">
        <v>4.9000000000000002E-2</v>
      </c>
      <c r="E360" t="s">
        <v>17</v>
      </c>
      <c r="F360" t="s">
        <v>17</v>
      </c>
      <c r="G360" t="s">
        <v>17</v>
      </c>
      <c r="H360" t="s">
        <v>17</v>
      </c>
      <c r="I360">
        <v>243</v>
      </c>
      <c r="J360" t="s">
        <v>17</v>
      </c>
    </row>
    <row r="361" spans="1:10" x14ac:dyDescent="0.3">
      <c r="A361" t="s">
        <v>19</v>
      </c>
      <c r="B361" t="s">
        <v>371</v>
      </c>
      <c r="C361">
        <v>4.8000000000000001E-2</v>
      </c>
      <c r="E361" t="s">
        <v>17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x14ac:dyDescent="0.3">
      <c r="A362">
        <v>79</v>
      </c>
      <c r="B362" t="s">
        <v>348</v>
      </c>
      <c r="C362">
        <v>4.4999999999999998E-2</v>
      </c>
      <c r="D362" t="s">
        <v>51</v>
      </c>
      <c r="E362" t="s">
        <v>17</v>
      </c>
      <c r="F362" t="s">
        <v>17</v>
      </c>
      <c r="G362" t="s">
        <v>17</v>
      </c>
      <c r="H362" t="s">
        <v>17</v>
      </c>
      <c r="I362">
        <v>729</v>
      </c>
      <c r="J362" t="s">
        <v>17</v>
      </c>
    </row>
    <row r="363" spans="1:10" x14ac:dyDescent="0.3">
      <c r="A363" t="s">
        <v>19</v>
      </c>
      <c r="B363" t="s">
        <v>372</v>
      </c>
      <c r="C363">
        <v>4.5999999999999999E-2</v>
      </c>
      <c r="D363" t="s">
        <v>51</v>
      </c>
      <c r="E363" t="s">
        <v>17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x14ac:dyDescent="0.3">
      <c r="A364">
        <v>80</v>
      </c>
      <c r="B364" t="s">
        <v>349</v>
      </c>
      <c r="C364">
        <v>4.3999999999999997E-2</v>
      </c>
      <c r="D364" t="s">
        <v>51</v>
      </c>
      <c r="E364" t="s">
        <v>17</v>
      </c>
      <c r="F364" t="s">
        <v>17</v>
      </c>
      <c r="G364" t="s">
        <v>17</v>
      </c>
      <c r="H364" t="s">
        <v>17</v>
      </c>
      <c r="I364">
        <v>2187</v>
      </c>
      <c r="J364" t="s">
        <v>17</v>
      </c>
    </row>
    <row r="365" spans="1:10" x14ac:dyDescent="0.3">
      <c r="A365" t="s">
        <v>19</v>
      </c>
      <c r="B365" t="s">
        <v>373</v>
      </c>
      <c r="C365">
        <v>4.4999999999999998E-2</v>
      </c>
      <c r="D365" t="s">
        <v>51</v>
      </c>
      <c r="E365" t="s">
        <v>17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x14ac:dyDescent="0.3">
      <c r="A366">
        <v>81</v>
      </c>
      <c r="B366" t="s">
        <v>350</v>
      </c>
      <c r="C366">
        <v>4.4999999999999998E-2</v>
      </c>
      <c r="D366" t="s">
        <v>51</v>
      </c>
      <c r="E366" t="s">
        <v>17</v>
      </c>
      <c r="F366" t="s">
        <v>17</v>
      </c>
      <c r="G366" t="s">
        <v>17</v>
      </c>
      <c r="H366" t="s">
        <v>17</v>
      </c>
      <c r="I366">
        <v>6561</v>
      </c>
      <c r="J366" t="s">
        <v>17</v>
      </c>
    </row>
    <row r="367" spans="1:10" x14ac:dyDescent="0.3">
      <c r="A367" t="s">
        <v>19</v>
      </c>
      <c r="B367" t="s">
        <v>374</v>
      </c>
      <c r="C367">
        <v>4.5999999999999999E-2</v>
      </c>
      <c r="E367" t="s">
        <v>17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x14ac:dyDescent="0.3">
      <c r="A368">
        <v>82</v>
      </c>
      <c r="B368" t="s">
        <v>351</v>
      </c>
      <c r="C368">
        <v>5.6000000000000001E-2</v>
      </c>
      <c r="E368">
        <v>3.0000000000000001E-3</v>
      </c>
      <c r="F368">
        <v>3.0000000000000001E-3</v>
      </c>
      <c r="G368">
        <v>0</v>
      </c>
      <c r="H368">
        <v>0</v>
      </c>
      <c r="I368">
        <v>19683</v>
      </c>
      <c r="J368">
        <v>63.421999999999997</v>
      </c>
    </row>
    <row r="369" spans="1:10" x14ac:dyDescent="0.3">
      <c r="A369" t="s">
        <v>19</v>
      </c>
      <c r="B369" t="s">
        <v>375</v>
      </c>
      <c r="C369">
        <v>4.7E-2</v>
      </c>
      <c r="E369" t="s">
        <v>17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x14ac:dyDescent="0.3">
      <c r="A370">
        <v>83</v>
      </c>
      <c r="B370" t="s">
        <v>352</v>
      </c>
      <c r="C370">
        <v>6.3E-2</v>
      </c>
      <c r="E370">
        <v>7.0000000000000001E-3</v>
      </c>
      <c r="F370">
        <v>6.0000000000000001E-3</v>
      </c>
      <c r="G370">
        <v>1E-3</v>
      </c>
      <c r="H370">
        <v>16.8</v>
      </c>
      <c r="I370">
        <v>59049</v>
      </c>
      <c r="J370">
        <v>375.49</v>
      </c>
    </row>
    <row r="371" spans="1:10" x14ac:dyDescent="0.3">
      <c r="A371" t="s">
        <v>19</v>
      </c>
      <c r="B371" t="s">
        <v>376</v>
      </c>
      <c r="C371">
        <v>0.06</v>
      </c>
      <c r="E371">
        <v>6.0000000000000001E-3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x14ac:dyDescent="0.3">
      <c r="A372">
        <v>84</v>
      </c>
      <c r="B372" t="s">
        <v>353</v>
      </c>
      <c r="C372">
        <v>4.4999999999999998E-2</v>
      </c>
      <c r="D372" t="s">
        <v>51</v>
      </c>
      <c r="E372" t="s">
        <v>17</v>
      </c>
      <c r="F372" t="s">
        <v>17</v>
      </c>
      <c r="G372" t="s">
        <v>17</v>
      </c>
      <c r="H372" t="s">
        <v>17</v>
      </c>
      <c r="I372">
        <v>177147</v>
      </c>
      <c r="J372" t="s">
        <v>17</v>
      </c>
    </row>
    <row r="373" spans="1:10" x14ac:dyDescent="0.3">
      <c r="A373" t="s">
        <v>19</v>
      </c>
      <c r="B373" t="s">
        <v>377</v>
      </c>
      <c r="C373">
        <v>4.7E-2</v>
      </c>
      <c r="E373" t="s">
        <v>17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x14ac:dyDescent="0.3">
      <c r="A374">
        <v>85</v>
      </c>
      <c r="B374" t="s">
        <v>66</v>
      </c>
      <c r="C374">
        <v>3.6579999999999999</v>
      </c>
      <c r="D374" t="s">
        <v>51</v>
      </c>
      <c r="E374" t="s">
        <v>17</v>
      </c>
      <c r="F374" t="s">
        <v>17</v>
      </c>
      <c r="G374" t="s">
        <v>17</v>
      </c>
      <c r="H374" t="s">
        <v>17</v>
      </c>
      <c r="I374">
        <v>1</v>
      </c>
      <c r="J374" t="s">
        <v>17</v>
      </c>
    </row>
    <row r="375" spans="1:10" x14ac:dyDescent="0.3">
      <c r="A375" t="s">
        <v>19</v>
      </c>
      <c r="B375" t="s">
        <v>90</v>
      </c>
      <c r="C375">
        <v>3.6659999999999999</v>
      </c>
      <c r="D375" t="s">
        <v>51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x14ac:dyDescent="0.3">
      <c r="A376">
        <v>86</v>
      </c>
      <c r="B376" t="s">
        <v>67</v>
      </c>
      <c r="C376">
        <v>3.641</v>
      </c>
      <c r="D376" t="s">
        <v>51</v>
      </c>
      <c r="E376" t="s">
        <v>17</v>
      </c>
      <c r="F376" t="s">
        <v>17</v>
      </c>
      <c r="G376" t="s">
        <v>17</v>
      </c>
      <c r="H376" t="s">
        <v>17</v>
      </c>
      <c r="I376">
        <v>3</v>
      </c>
      <c r="J376" t="s">
        <v>17</v>
      </c>
    </row>
    <row r="377" spans="1:10" x14ac:dyDescent="0.3">
      <c r="A377" t="s">
        <v>19</v>
      </c>
      <c r="B377" t="s">
        <v>91</v>
      </c>
      <c r="C377">
        <v>3.6459999999999999</v>
      </c>
      <c r="D377" t="s">
        <v>51</v>
      </c>
      <c r="E377" t="s">
        <v>17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x14ac:dyDescent="0.3">
      <c r="A378">
        <v>87</v>
      </c>
      <c r="B378" t="s">
        <v>68</v>
      </c>
      <c r="C378">
        <v>3.536</v>
      </c>
      <c r="D378" t="s">
        <v>51</v>
      </c>
      <c r="E378" t="s">
        <v>17</v>
      </c>
      <c r="F378" t="s">
        <v>17</v>
      </c>
      <c r="G378" t="s">
        <v>17</v>
      </c>
      <c r="H378" t="s">
        <v>17</v>
      </c>
      <c r="I378">
        <v>9</v>
      </c>
      <c r="J378" t="s">
        <v>17</v>
      </c>
    </row>
    <row r="379" spans="1:10" x14ac:dyDescent="0.3">
      <c r="A379" t="s">
        <v>19</v>
      </c>
      <c r="B379" t="s">
        <v>92</v>
      </c>
      <c r="C379">
        <v>3.5710000000000002</v>
      </c>
      <c r="D379" t="s">
        <v>51</v>
      </c>
      <c r="E379" t="s">
        <v>17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x14ac:dyDescent="0.3">
      <c r="A380">
        <v>88</v>
      </c>
      <c r="B380" t="s">
        <v>69</v>
      </c>
      <c r="C380">
        <v>3.0590000000000002</v>
      </c>
      <c r="E380">
        <v>9.8650000000000002</v>
      </c>
      <c r="F380">
        <v>10.888</v>
      </c>
      <c r="G380">
        <v>1.4470000000000001</v>
      </c>
      <c r="H380">
        <v>13.3</v>
      </c>
      <c r="I380">
        <v>27</v>
      </c>
      <c r="J380">
        <v>293.971</v>
      </c>
    </row>
    <row r="381" spans="1:10" x14ac:dyDescent="0.3">
      <c r="A381" t="s">
        <v>19</v>
      </c>
      <c r="B381" t="s">
        <v>93</v>
      </c>
      <c r="C381">
        <v>3.1080000000000001</v>
      </c>
      <c r="E381">
        <v>11.911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x14ac:dyDescent="0.3">
      <c r="A382">
        <v>89</v>
      </c>
      <c r="B382" t="s">
        <v>70</v>
      </c>
      <c r="C382">
        <v>1.5820000000000001</v>
      </c>
      <c r="E382">
        <v>1.095</v>
      </c>
      <c r="F382">
        <v>1.06</v>
      </c>
      <c r="G382">
        <v>4.9000000000000002E-2</v>
      </c>
      <c r="H382">
        <v>4.5999999999999996</v>
      </c>
      <c r="I382">
        <v>81</v>
      </c>
      <c r="J382">
        <v>85.89</v>
      </c>
    </row>
    <row r="383" spans="1:10" x14ac:dyDescent="0.3">
      <c r="A383" t="s">
        <v>19</v>
      </c>
      <c r="B383" t="s">
        <v>94</v>
      </c>
      <c r="C383">
        <v>1.522</v>
      </c>
      <c r="E383">
        <v>1.026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x14ac:dyDescent="0.3">
      <c r="A384">
        <v>90</v>
      </c>
      <c r="B384" t="s">
        <v>71</v>
      </c>
      <c r="C384">
        <v>0.35</v>
      </c>
      <c r="E384">
        <v>0.152</v>
      </c>
      <c r="F384">
        <v>0.16800000000000001</v>
      </c>
      <c r="G384">
        <v>2.4E-2</v>
      </c>
      <c r="H384">
        <v>14</v>
      </c>
      <c r="I384">
        <v>243</v>
      </c>
      <c r="J384">
        <v>40.878</v>
      </c>
    </row>
    <row r="385" spans="1:10" x14ac:dyDescent="0.3">
      <c r="A385" t="s">
        <v>19</v>
      </c>
      <c r="B385" t="s">
        <v>95</v>
      </c>
      <c r="C385">
        <v>0.41399999999999998</v>
      </c>
      <c r="E385">
        <v>0.185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x14ac:dyDescent="0.3">
      <c r="A386">
        <v>91</v>
      </c>
      <c r="B386" t="s">
        <v>72</v>
      </c>
      <c r="C386">
        <v>0.122</v>
      </c>
      <c r="E386">
        <v>3.6999999999999998E-2</v>
      </c>
      <c r="F386">
        <v>3.3000000000000002E-2</v>
      </c>
      <c r="G386">
        <v>5.0000000000000001E-3</v>
      </c>
      <c r="H386">
        <v>16.2</v>
      </c>
      <c r="I386">
        <v>729</v>
      </c>
      <c r="J386">
        <v>24.408000000000001</v>
      </c>
    </row>
    <row r="387" spans="1:10" x14ac:dyDescent="0.3">
      <c r="A387" t="s">
        <v>19</v>
      </c>
      <c r="B387" t="s">
        <v>96</v>
      </c>
      <c r="C387">
        <v>0.107</v>
      </c>
      <c r="E387">
        <v>0.03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x14ac:dyDescent="0.3">
      <c r="A388">
        <v>92</v>
      </c>
      <c r="B388" t="s">
        <v>73</v>
      </c>
      <c r="C388">
        <v>0.06</v>
      </c>
      <c r="E388">
        <v>6.0000000000000001E-3</v>
      </c>
      <c r="F388">
        <v>6.0000000000000001E-3</v>
      </c>
      <c r="G388">
        <v>0</v>
      </c>
      <c r="H388">
        <v>1.4</v>
      </c>
      <c r="I388">
        <v>2187</v>
      </c>
      <c r="J388">
        <v>12.252000000000001</v>
      </c>
    </row>
    <row r="389" spans="1:10" x14ac:dyDescent="0.3">
      <c r="A389" t="s">
        <v>19</v>
      </c>
      <c r="B389" t="s">
        <v>97</v>
      </c>
      <c r="C389">
        <v>0.06</v>
      </c>
      <c r="E389">
        <v>6.0000000000000001E-3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x14ac:dyDescent="0.3">
      <c r="A390">
        <v>93</v>
      </c>
      <c r="B390" t="s">
        <v>74</v>
      </c>
      <c r="C390">
        <v>5.1999999999999998E-2</v>
      </c>
      <c r="E390">
        <v>1E-3</v>
      </c>
      <c r="F390">
        <v>1E-3</v>
      </c>
      <c r="G390">
        <v>0</v>
      </c>
      <c r="H390">
        <v>0</v>
      </c>
      <c r="I390">
        <v>6561</v>
      </c>
      <c r="J390">
        <v>6.2380000000000004</v>
      </c>
    </row>
    <row r="391" spans="1:10" x14ac:dyDescent="0.3">
      <c r="A391" t="s">
        <v>19</v>
      </c>
      <c r="B391" t="s">
        <v>98</v>
      </c>
      <c r="C391">
        <v>0.05</v>
      </c>
      <c r="E391" t="s">
        <v>17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x14ac:dyDescent="0.3">
      <c r="A392">
        <v>94</v>
      </c>
      <c r="B392" t="s">
        <v>75</v>
      </c>
      <c r="C392">
        <v>4.9000000000000002E-2</v>
      </c>
      <c r="E392" t="s">
        <v>17</v>
      </c>
      <c r="F392" t="s">
        <v>17</v>
      </c>
      <c r="G392" t="s">
        <v>17</v>
      </c>
      <c r="H392" t="s">
        <v>17</v>
      </c>
      <c r="I392">
        <v>19683</v>
      </c>
      <c r="J392" t="s">
        <v>17</v>
      </c>
    </row>
    <row r="393" spans="1:10" x14ac:dyDescent="0.3">
      <c r="A393" t="s">
        <v>19</v>
      </c>
      <c r="B393" t="s">
        <v>99</v>
      </c>
      <c r="C393">
        <v>4.7E-2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x14ac:dyDescent="0.3">
      <c r="A394">
        <v>95</v>
      </c>
      <c r="B394" t="s">
        <v>76</v>
      </c>
      <c r="C394">
        <v>5.8000000000000003E-2</v>
      </c>
      <c r="E394">
        <v>4.0000000000000001E-3</v>
      </c>
      <c r="F394">
        <v>4.0000000000000001E-3</v>
      </c>
      <c r="G394">
        <v>0</v>
      </c>
      <c r="H394">
        <v>0</v>
      </c>
      <c r="I394">
        <v>59049</v>
      </c>
      <c r="J394">
        <v>256.23500000000001</v>
      </c>
    </row>
    <row r="395" spans="1:10" x14ac:dyDescent="0.3">
      <c r="A395" t="s">
        <v>19</v>
      </c>
      <c r="B395" t="s">
        <v>100</v>
      </c>
      <c r="C395">
        <v>4.9000000000000002E-2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x14ac:dyDescent="0.3">
      <c r="A396">
        <v>96</v>
      </c>
      <c r="B396" t="s">
        <v>77</v>
      </c>
      <c r="C396">
        <v>5.1999999999999998E-2</v>
      </c>
      <c r="E396">
        <v>1E-3</v>
      </c>
      <c r="F396">
        <v>1E-3</v>
      </c>
      <c r="G396">
        <v>0</v>
      </c>
      <c r="H396">
        <v>0</v>
      </c>
      <c r="I396">
        <v>177147</v>
      </c>
      <c r="J396">
        <v>157.578</v>
      </c>
    </row>
    <row r="397" spans="1:10" x14ac:dyDescent="0.3">
      <c r="A397" t="s">
        <v>19</v>
      </c>
      <c r="B397" t="s">
        <v>101</v>
      </c>
      <c r="C397">
        <v>4.3999999999999997E-2</v>
      </c>
      <c r="D397" t="s">
        <v>51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x14ac:dyDescent="0.3">
      <c r="A398" t="s">
        <v>43</v>
      </c>
    </row>
    <row r="399" spans="1:10" x14ac:dyDescent="0.3">
      <c r="A399" t="s">
        <v>390</v>
      </c>
      <c r="B399" t="s">
        <v>391</v>
      </c>
      <c r="D399" t="s">
        <v>19</v>
      </c>
    </row>
    <row r="400" spans="1:10" x14ac:dyDescent="0.3">
      <c r="A400" t="s">
        <v>53</v>
      </c>
      <c r="B400" t="s">
        <v>417</v>
      </c>
      <c r="C400">
        <v>70.239999999999995</v>
      </c>
      <c r="D400" t="s">
        <v>418</v>
      </c>
    </row>
    <row r="401" spans="1:1" x14ac:dyDescent="0.3">
      <c r="A401" t="s">
        <v>50</v>
      </c>
    </row>
    <row r="402" spans="1:1" x14ac:dyDescent="0.3">
      <c r="A402" t="s">
        <v>571</v>
      </c>
    </row>
  </sheetData>
  <conditionalFormatting sqref="Q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73" priority="16" operator="greaterThan">
      <formula>20</formula>
    </cfRule>
  </conditionalFormatting>
  <conditionalFormatting sqref="R6:AC6">
    <cfRule type="cellIs" dxfId="272" priority="15" operator="greaterThan">
      <formula>20</formula>
    </cfRule>
  </conditionalFormatting>
  <conditionalFormatting sqref="D9:O9">
    <cfRule type="cellIs" dxfId="271" priority="14" operator="greaterThan">
      <formula>20</formula>
    </cfRule>
  </conditionalFormatting>
  <conditionalFormatting sqref="R9:AC9">
    <cfRule type="cellIs" dxfId="270" priority="13" operator="greaterThan">
      <formula>20</formula>
    </cfRule>
  </conditionalFormatting>
  <conditionalFormatting sqref="D12:O12">
    <cfRule type="cellIs" dxfId="269" priority="12" operator="greaterThan">
      <formula>20</formula>
    </cfRule>
  </conditionalFormatting>
  <conditionalFormatting sqref="R12:AC12">
    <cfRule type="cellIs" dxfId="268" priority="11" operator="greaterThan">
      <formula>20</formula>
    </cfRule>
  </conditionalFormatting>
  <conditionalFormatting sqref="D15:O15">
    <cfRule type="cellIs" dxfId="267" priority="10" operator="greaterThan">
      <formula>20</formula>
    </cfRule>
  </conditionalFormatting>
  <conditionalFormatting sqref="R15:AC15">
    <cfRule type="cellIs" dxfId="266" priority="9" operator="greaterThan">
      <formula>20</formula>
    </cfRule>
  </conditionalFormatting>
  <conditionalFormatting sqref="D18:O18">
    <cfRule type="cellIs" dxfId="265" priority="8" operator="greaterThan">
      <formula>20</formula>
    </cfRule>
  </conditionalFormatting>
  <conditionalFormatting sqref="R18:AC18">
    <cfRule type="cellIs" dxfId="264" priority="7" operator="greaterThan">
      <formula>20</formula>
    </cfRule>
  </conditionalFormatting>
  <conditionalFormatting sqref="D21:O21">
    <cfRule type="cellIs" dxfId="263" priority="6" operator="greaterThan">
      <formula>20</formula>
    </cfRule>
  </conditionalFormatting>
  <conditionalFormatting sqref="R21:AC21">
    <cfRule type="cellIs" dxfId="262" priority="5" operator="greaterThan">
      <formula>20</formula>
    </cfRule>
  </conditionalFormatting>
  <conditionalFormatting sqref="D24:O24">
    <cfRule type="cellIs" dxfId="261" priority="4" operator="greaterThan">
      <formula>20</formula>
    </cfRule>
  </conditionalFormatting>
  <conditionalFormatting sqref="R24:AC24">
    <cfRule type="cellIs" dxfId="260" priority="3" operator="greaterThan">
      <formula>20</formula>
    </cfRule>
  </conditionalFormatting>
  <conditionalFormatting sqref="D27:O27">
    <cfRule type="cellIs" dxfId="259" priority="2" operator="greaterThan">
      <formula>20</formula>
    </cfRule>
  </conditionalFormatting>
  <conditionalFormatting sqref="R27:AC27">
    <cfRule type="cellIs" dxfId="258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02"/>
  <sheetViews>
    <sheetView workbookViewId="0">
      <selection activeCell="D4" sqref="D4:O5"/>
    </sheetView>
  </sheetViews>
  <sheetFormatPr defaultColWidth="9.09765625" defaultRowHeight="14" x14ac:dyDescent="0.3"/>
  <cols>
    <col min="1" max="2" width="9.09765625" style="14"/>
    <col min="3" max="3" width="12.8984375" style="14" bestFit="1" customWidth="1"/>
    <col min="4" max="15" width="9.09765625" style="14"/>
    <col min="16" max="16" width="5" style="14" customWidth="1"/>
    <col min="17" max="17" width="14" style="14" customWidth="1"/>
    <col min="18" max="16384" width="9.09765625" style="14"/>
  </cols>
  <sheetData>
    <row r="1" spans="1:29" x14ac:dyDescent="0.3">
      <c r="A1" s="14" t="s">
        <v>0</v>
      </c>
    </row>
    <row r="2" spans="1:29" x14ac:dyDescent="0.3">
      <c r="A2" s="14" t="s">
        <v>1</v>
      </c>
      <c r="B2" s="14" t="s">
        <v>2</v>
      </c>
      <c r="C2" s="14">
        <v>1.3</v>
      </c>
      <c r="D2" s="14" t="s">
        <v>3</v>
      </c>
      <c r="E2" s="14" t="s">
        <v>4</v>
      </c>
      <c r="F2" s="14" t="s">
        <v>5</v>
      </c>
      <c r="G2" s="14" t="s">
        <v>6</v>
      </c>
      <c r="H2" s="14" t="b">
        <v>0</v>
      </c>
      <c r="I2" s="14">
        <v>1</v>
      </c>
    </row>
    <row r="3" spans="1:29" x14ac:dyDescent="0.3">
      <c r="B3" s="14" t="s">
        <v>7</v>
      </c>
      <c r="D3" s="14">
        <v>1</v>
      </c>
      <c r="E3" s="14">
        <v>2</v>
      </c>
      <c r="F3" s="14">
        <v>3</v>
      </c>
      <c r="G3" s="14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  <c r="R3" s="14">
        <v>13</v>
      </c>
      <c r="S3" s="14">
        <v>14</v>
      </c>
      <c r="T3" s="14">
        <v>15</v>
      </c>
      <c r="U3" s="14">
        <v>16</v>
      </c>
      <c r="V3" s="14">
        <v>17</v>
      </c>
      <c r="W3" s="14">
        <v>18</v>
      </c>
      <c r="X3" s="14">
        <v>19</v>
      </c>
      <c r="Y3" s="14">
        <v>20</v>
      </c>
      <c r="Z3" s="14">
        <v>21</v>
      </c>
      <c r="AA3" s="14">
        <v>22</v>
      </c>
      <c r="AB3" s="14">
        <v>23</v>
      </c>
      <c r="AC3" s="14">
        <v>24</v>
      </c>
    </row>
    <row r="4" spans="1:29" ht="15.05" customHeight="1" x14ac:dyDescent="0.3">
      <c r="B4" s="14">
        <v>25.1</v>
      </c>
      <c r="C4" s="1" t="s">
        <v>393</v>
      </c>
      <c r="D4" s="14">
        <v>8.2299999999999998E-2</v>
      </c>
      <c r="E4" s="14">
        <v>8.8999999999999996E-2</v>
      </c>
      <c r="F4" s="14">
        <v>8.5400000000000004E-2</v>
      </c>
      <c r="G4" s="14">
        <v>7.3099999999999998E-2</v>
      </c>
      <c r="H4" s="14">
        <v>0.1079</v>
      </c>
      <c r="I4" s="14">
        <v>5.57E-2</v>
      </c>
      <c r="J4" s="14">
        <v>8.4900000000000003E-2</v>
      </c>
      <c r="K4" s="14">
        <v>6.5000000000000002E-2</v>
      </c>
      <c r="L4" s="14">
        <v>9.0399999999999994E-2</v>
      </c>
      <c r="M4" s="14">
        <v>4.41E-2</v>
      </c>
      <c r="N4" s="14">
        <v>8.14E-2</v>
      </c>
      <c r="O4" s="14">
        <v>5.0500000000000003E-2</v>
      </c>
      <c r="Q4" s="1" t="s">
        <v>400</v>
      </c>
      <c r="R4" s="14">
        <v>3.4763000000000002</v>
      </c>
      <c r="S4" s="14">
        <v>3.4007000000000001</v>
      </c>
      <c r="T4" s="14">
        <v>3.2178</v>
      </c>
      <c r="U4" s="14">
        <v>2.6913999999999998</v>
      </c>
      <c r="V4" s="14">
        <v>1.6144000000000001</v>
      </c>
      <c r="W4" s="14">
        <v>0.77059999999999995</v>
      </c>
      <c r="X4" s="14">
        <v>0.3518</v>
      </c>
      <c r="Y4" s="14">
        <v>0.1646</v>
      </c>
      <c r="Z4" s="14">
        <v>8.9399999999999993E-2</v>
      </c>
      <c r="AA4" s="14">
        <v>0.06</v>
      </c>
      <c r="AB4" s="14">
        <v>5.0099999999999999E-2</v>
      </c>
      <c r="AC4" s="14">
        <v>5.1499999999999997E-2</v>
      </c>
    </row>
    <row r="5" spans="1:29" ht="15.05" customHeight="1" x14ac:dyDescent="0.3">
      <c r="C5" s="1"/>
      <c r="D5" s="14">
        <v>6.2300000000000001E-2</v>
      </c>
      <c r="E5" s="14">
        <v>5.4600000000000003E-2</v>
      </c>
      <c r="F5" s="14">
        <v>8.2699999999999996E-2</v>
      </c>
      <c r="G5" s="14">
        <v>8.0799999999999997E-2</v>
      </c>
      <c r="H5" s="14">
        <v>4.8800000000000003E-2</v>
      </c>
      <c r="I5" s="14">
        <v>4.36E-2</v>
      </c>
      <c r="J5" s="14">
        <v>4.4200000000000003E-2</v>
      </c>
      <c r="K5" s="14">
        <v>5.3800000000000001E-2</v>
      </c>
      <c r="L5" s="14">
        <v>6.0499999999999998E-2</v>
      </c>
      <c r="M5" s="14">
        <v>4.9599999999999998E-2</v>
      </c>
      <c r="N5" s="14">
        <v>6.0900000000000003E-2</v>
      </c>
      <c r="O5" s="14">
        <v>4.8000000000000001E-2</v>
      </c>
      <c r="Q5" s="1"/>
      <c r="R5" s="14">
        <v>3.5093999999999999</v>
      </c>
      <c r="S5" s="14">
        <v>3.3498000000000001</v>
      </c>
      <c r="T5" s="14">
        <v>3.2080000000000002</v>
      </c>
      <c r="U5" s="14">
        <v>2.6463000000000001</v>
      </c>
      <c r="V5" s="14">
        <v>1.8728</v>
      </c>
      <c r="W5" s="14">
        <v>0.93789999999999996</v>
      </c>
      <c r="X5" s="14">
        <v>0.38269999999999998</v>
      </c>
      <c r="Y5" s="14">
        <v>0.16350000000000001</v>
      </c>
      <c r="Z5" s="14">
        <v>8.9200000000000002E-2</v>
      </c>
      <c r="AA5" s="14">
        <v>6.2600000000000003E-2</v>
      </c>
      <c r="AB5" s="14">
        <v>5.16E-2</v>
      </c>
      <c r="AC5" s="14">
        <v>4.7399999999999998E-2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19.560353559793786</v>
      </c>
      <c r="E6" s="10">
        <f>_xlfn.STDEV.S(E4:E5)/AVERAGE(E4:E5)*100</f>
        <v>33.878096480246811</v>
      </c>
      <c r="F6" s="10">
        <f t="shared" ref="F6:O6" si="0">_xlfn.STDEV.S(F4:F5)/AVERAGE(F4:F5)*100</f>
        <v>2.2714911471786841</v>
      </c>
      <c r="G6" s="10">
        <f>_xlfn.STDEV.S(G4:G5)/AVERAGE(G4:G5)*100</f>
        <v>7.0756623978380979</v>
      </c>
      <c r="H6" s="10">
        <f t="shared" si="0"/>
        <v>53.337601490906103</v>
      </c>
      <c r="I6" s="10">
        <f t="shared" si="0"/>
        <v>17.232612391454609</v>
      </c>
      <c r="J6" s="10">
        <f t="shared" si="0"/>
        <v>44.584424468307539</v>
      </c>
      <c r="K6" s="10">
        <f t="shared" si="0"/>
        <v>13.332653113281706</v>
      </c>
      <c r="L6" s="10">
        <f t="shared" si="0"/>
        <v>28.021859188174769</v>
      </c>
      <c r="M6" s="10">
        <f t="shared" si="0"/>
        <v>8.3011468442390814</v>
      </c>
      <c r="N6" s="10">
        <f t="shared" si="0"/>
        <v>20.373420961804882</v>
      </c>
      <c r="O6" s="10">
        <f t="shared" si="0"/>
        <v>3.5893745237895844</v>
      </c>
      <c r="Q6" s="11" t="s">
        <v>475</v>
      </c>
      <c r="R6" s="10">
        <f>_xlfn.STDEV.S(R4:R5)/AVERAGE(R4:R5)*100</f>
        <v>0.67008988239616651</v>
      </c>
      <c r="S6" s="10">
        <f>_xlfn.STDEV.S(S4:S5)/AVERAGE(S4:S5)*100</f>
        <v>1.06634279423436</v>
      </c>
      <c r="T6" s="10">
        <f t="shared" ref="T6:AC6" si="1">_xlfn.STDEV.S(T4:T5)/AVERAGE(T4:T5)*100</f>
        <v>0.21568198374141834</v>
      </c>
      <c r="U6" s="10">
        <f>_xlfn.STDEV.S(U4:U5)/AVERAGE(U4:U5)*100</f>
        <v>1.1949160062016626</v>
      </c>
      <c r="V6" s="10">
        <f t="shared" si="1"/>
        <v>10.479260854473722</v>
      </c>
      <c r="W6" s="10">
        <f t="shared" si="1"/>
        <v>13.84828381533619</v>
      </c>
      <c r="X6" s="10">
        <f t="shared" si="1"/>
        <v>5.949516552393276</v>
      </c>
      <c r="Y6" s="10">
        <f t="shared" si="1"/>
        <v>0.47413438543443776</v>
      </c>
      <c r="Z6" s="10">
        <f t="shared" si="1"/>
        <v>0.15836658033292694</v>
      </c>
      <c r="AA6" s="10">
        <f t="shared" si="1"/>
        <v>2.9991478484258192</v>
      </c>
      <c r="AB6" s="10">
        <f t="shared" si="1"/>
        <v>2.0858607114647438</v>
      </c>
      <c r="AC6" s="10">
        <f t="shared" si="1"/>
        <v>5.8627660320825985</v>
      </c>
    </row>
    <row r="7" spans="1:29" ht="15.05" customHeight="1" x14ac:dyDescent="0.3">
      <c r="C7" s="1" t="s">
        <v>433</v>
      </c>
      <c r="D7" s="14">
        <v>0.16669999999999999</v>
      </c>
      <c r="E7" s="14">
        <v>7.8600000000000003E-2</v>
      </c>
      <c r="F7" s="14">
        <v>5.6099999999999997E-2</v>
      </c>
      <c r="G7" s="14">
        <v>4.6199999999999998E-2</v>
      </c>
      <c r="H7" s="14">
        <v>4.2700000000000002E-2</v>
      </c>
      <c r="I7" s="14">
        <v>4.19E-2</v>
      </c>
      <c r="J7" s="14">
        <v>4.2299999999999997E-2</v>
      </c>
      <c r="K7" s="14">
        <v>4.3099999999999999E-2</v>
      </c>
      <c r="L7" s="14">
        <v>4.19E-2</v>
      </c>
      <c r="M7" s="14">
        <v>4.48E-2</v>
      </c>
      <c r="N7" s="14">
        <v>4.3999999999999997E-2</v>
      </c>
      <c r="O7" s="14">
        <v>4.2700000000000002E-2</v>
      </c>
      <c r="Q7" s="1" t="s">
        <v>434</v>
      </c>
      <c r="R7" s="14">
        <v>3.5480999999999998</v>
      </c>
      <c r="S7" s="14">
        <v>3.2955999999999999</v>
      </c>
      <c r="T7" s="14">
        <v>1.5474000000000001</v>
      </c>
      <c r="U7" s="14">
        <v>0.46060000000000001</v>
      </c>
      <c r="V7" s="14">
        <v>0.1103</v>
      </c>
      <c r="W7" s="14">
        <v>6.08E-2</v>
      </c>
      <c r="X7" s="14">
        <v>0.1027</v>
      </c>
      <c r="Y7" s="14">
        <v>4.5900000000000003E-2</v>
      </c>
      <c r="Z7" s="14">
        <v>0.19570000000000001</v>
      </c>
      <c r="AA7" s="14">
        <v>4.6199999999999998E-2</v>
      </c>
      <c r="AB7" s="14">
        <v>4.8000000000000001E-2</v>
      </c>
      <c r="AC7" s="14">
        <v>4.9200000000000001E-2</v>
      </c>
    </row>
    <row r="8" spans="1:29" ht="15.05" customHeight="1" x14ac:dyDescent="0.3">
      <c r="C8" s="1"/>
      <c r="D8" s="14">
        <v>0.16930000000000001</v>
      </c>
      <c r="E8" s="14">
        <v>7.51E-2</v>
      </c>
      <c r="F8" s="14">
        <v>5.6800000000000003E-2</v>
      </c>
      <c r="G8" s="14">
        <v>4.8399999999999999E-2</v>
      </c>
      <c r="H8" s="14">
        <v>5.6599999999999998E-2</v>
      </c>
      <c r="I8" s="14">
        <v>4.5600000000000002E-2</v>
      </c>
      <c r="J8" s="14">
        <v>4.1099999999999998E-2</v>
      </c>
      <c r="K8" s="14">
        <v>4.1599999999999998E-2</v>
      </c>
      <c r="L8" s="14">
        <v>4.9599999999999998E-2</v>
      </c>
      <c r="M8" s="14">
        <v>4.2999999999999997E-2</v>
      </c>
      <c r="N8" s="14">
        <v>4.36E-2</v>
      </c>
      <c r="O8" s="14">
        <v>6.6900000000000001E-2</v>
      </c>
      <c r="Q8" s="1"/>
      <c r="R8" s="14">
        <v>3.4131</v>
      </c>
      <c r="S8" s="14">
        <v>3.2921</v>
      </c>
      <c r="T8" s="14">
        <v>1.8616999999999999</v>
      </c>
      <c r="U8" s="14">
        <v>0.52990000000000004</v>
      </c>
      <c r="V8" s="14">
        <v>0.1178</v>
      </c>
      <c r="W8" s="14">
        <v>6.13E-2</v>
      </c>
      <c r="X8" s="14">
        <v>5.0900000000000001E-2</v>
      </c>
      <c r="Y8" s="14">
        <v>4.5499999999999999E-2</v>
      </c>
      <c r="Z8" s="14">
        <v>0.05</v>
      </c>
      <c r="AA8" s="14">
        <v>4.6100000000000002E-2</v>
      </c>
      <c r="AB8" s="14">
        <v>4.3400000000000001E-2</v>
      </c>
      <c r="AC8" s="14">
        <v>4.6600000000000003E-2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1.0943319232649029</v>
      </c>
      <c r="E9" s="10">
        <f>_xlfn.STDEV.S(E7:E8)/AVERAGE(E7:E8)*100</f>
        <v>3.2203952298671679</v>
      </c>
      <c r="F9" s="10">
        <f t="shared" ref="F9:O9" si="2">_xlfn.STDEV.S(F7:F8)/AVERAGE(F7:F8)*100</f>
        <v>0.87683746117021721</v>
      </c>
      <c r="G9" s="10">
        <f>_xlfn.STDEV.S(G7:G8)/AVERAGE(G7:G8)*100</f>
        <v>3.2888687497048736</v>
      </c>
      <c r="H9" s="10">
        <f t="shared" si="2"/>
        <v>19.796141507538842</v>
      </c>
      <c r="I9" s="10">
        <f t="shared" si="2"/>
        <v>5.9801030637490911</v>
      </c>
      <c r="J9" s="10">
        <f t="shared" si="2"/>
        <v>2.0348396580907835</v>
      </c>
      <c r="K9" s="10">
        <f t="shared" si="2"/>
        <v>2.5045104410385415</v>
      </c>
      <c r="L9" s="10">
        <f t="shared" si="2"/>
        <v>11.9010321642326</v>
      </c>
      <c r="M9" s="10">
        <f t="shared" si="2"/>
        <v>2.8992988750245736</v>
      </c>
      <c r="N9" s="10">
        <f t="shared" si="2"/>
        <v>0.64575961752195732</v>
      </c>
      <c r="O9" s="10">
        <f t="shared" si="2"/>
        <v>31.226248366267249</v>
      </c>
      <c r="Q9" s="11" t="s">
        <v>475</v>
      </c>
      <c r="R9" s="10">
        <f>_xlfn.STDEV.S(R7:R8)/AVERAGE(R7:R8)*100</f>
        <v>2.7426137867087217</v>
      </c>
      <c r="S9" s="10">
        <f>_xlfn.STDEV.S(S7:S8)/AVERAGE(S7:S8)*100</f>
        <v>7.5136200317342944E-2</v>
      </c>
      <c r="T9" s="10">
        <f t="shared" ref="T9:AC9" si="3">_xlfn.STDEV.S(T7:T8)/AVERAGE(T7:T8)*100</f>
        <v>13.038260029153252</v>
      </c>
      <c r="U9" s="10">
        <f>_xlfn.STDEV.S(U7:U8)/AVERAGE(U7:U8)*100</f>
        <v>9.8944977155432117</v>
      </c>
      <c r="V9" s="10">
        <f t="shared" si="3"/>
        <v>4.6499788328795368</v>
      </c>
      <c r="W9" s="10">
        <f t="shared" si="3"/>
        <v>0.5791210329128158</v>
      </c>
      <c r="X9" s="10">
        <f t="shared" si="3"/>
        <v>47.692879251905126</v>
      </c>
      <c r="Y9" s="10">
        <f t="shared" si="3"/>
        <v>0.61891184348932637</v>
      </c>
      <c r="Z9" s="10">
        <f t="shared" si="3"/>
        <v>83.862806690174978</v>
      </c>
      <c r="AA9" s="10">
        <f t="shared" si="3"/>
        <v>0.15321923752687297</v>
      </c>
      <c r="AB9" s="10">
        <f t="shared" si="3"/>
        <v>7.1174862001271739</v>
      </c>
      <c r="AC9" s="10">
        <f t="shared" si="3"/>
        <v>3.8381578937056835</v>
      </c>
    </row>
    <row r="10" spans="1:29" ht="15.05" customHeight="1" x14ac:dyDescent="0.3">
      <c r="C10" s="1" t="s">
        <v>435</v>
      </c>
      <c r="D10" s="14">
        <v>3.3996</v>
      </c>
      <c r="E10" s="14">
        <v>2.0087999999999999</v>
      </c>
      <c r="F10" s="14">
        <v>0.495</v>
      </c>
      <c r="G10" s="14">
        <v>0.14430000000000001</v>
      </c>
      <c r="H10" s="14">
        <v>6.1199999999999997E-2</v>
      </c>
      <c r="I10" s="14">
        <v>4.65E-2</v>
      </c>
      <c r="J10" s="14">
        <v>4.8399999999999999E-2</v>
      </c>
      <c r="K10" s="14">
        <v>4.2700000000000002E-2</v>
      </c>
      <c r="L10" s="14">
        <v>6.5799999999999997E-2</v>
      </c>
      <c r="M10" s="14">
        <v>4.65E-2</v>
      </c>
      <c r="N10" s="14">
        <v>5.0500000000000003E-2</v>
      </c>
      <c r="O10" s="14">
        <v>4.3700000000000003E-2</v>
      </c>
      <c r="Q10" s="1" t="s">
        <v>441</v>
      </c>
      <c r="R10" s="14">
        <v>4.2999999999999997E-2</v>
      </c>
      <c r="S10" s="14">
        <v>4.4400000000000002E-2</v>
      </c>
      <c r="T10" s="14">
        <v>4.3499999999999997E-2</v>
      </c>
      <c r="U10" s="14">
        <v>4.7899999999999998E-2</v>
      </c>
      <c r="V10" s="14">
        <v>4.1500000000000002E-2</v>
      </c>
      <c r="W10" s="14">
        <v>4.3499999999999997E-2</v>
      </c>
      <c r="X10" s="14">
        <v>4.2900000000000001E-2</v>
      </c>
      <c r="Y10" s="14">
        <v>4.2799999999999998E-2</v>
      </c>
      <c r="Z10" s="14">
        <v>4.2999999999999997E-2</v>
      </c>
      <c r="AA10" s="14">
        <v>4.3099999999999999E-2</v>
      </c>
      <c r="AB10" s="14">
        <v>4.6699999999999998E-2</v>
      </c>
      <c r="AC10" s="14">
        <v>4.2799999999999998E-2</v>
      </c>
    </row>
    <row r="11" spans="1:29" ht="15.05" customHeight="1" x14ac:dyDescent="0.3">
      <c r="C11" s="1"/>
      <c r="D11" s="14">
        <v>3.2309000000000001</v>
      </c>
      <c r="E11" s="14">
        <v>1.9114</v>
      </c>
      <c r="F11" s="14">
        <v>0.44500000000000001</v>
      </c>
      <c r="G11" s="14">
        <v>0.123</v>
      </c>
      <c r="H11" s="14">
        <v>5.7599999999999998E-2</v>
      </c>
      <c r="I11" s="14">
        <v>4.6600000000000003E-2</v>
      </c>
      <c r="J11" s="14">
        <v>4.4499999999999998E-2</v>
      </c>
      <c r="K11" s="14">
        <v>4.2099999999999999E-2</v>
      </c>
      <c r="L11" s="14">
        <v>4.6899999999999997E-2</v>
      </c>
      <c r="M11" s="14">
        <v>4.1200000000000001E-2</v>
      </c>
      <c r="N11" s="14">
        <v>4.4299999999999999E-2</v>
      </c>
      <c r="O11" s="14">
        <v>5.0200000000000002E-2</v>
      </c>
      <c r="Q11" s="1"/>
      <c r="R11" s="14">
        <v>4.2900000000000001E-2</v>
      </c>
      <c r="S11" s="14">
        <v>4.3099999999999999E-2</v>
      </c>
      <c r="T11" s="14">
        <v>4.7199999999999999E-2</v>
      </c>
      <c r="U11" s="14">
        <v>4.2500000000000003E-2</v>
      </c>
      <c r="V11" s="14">
        <v>4.36E-2</v>
      </c>
      <c r="W11" s="14">
        <v>4.3499999999999997E-2</v>
      </c>
      <c r="X11" s="14">
        <v>4.2099999999999999E-2</v>
      </c>
      <c r="Y11" s="14">
        <v>4.2900000000000001E-2</v>
      </c>
      <c r="Z11" s="14">
        <v>7.0699999999999999E-2</v>
      </c>
      <c r="AA11" s="14">
        <v>4.3400000000000001E-2</v>
      </c>
      <c r="AB11" s="14">
        <v>0.16239999999999999</v>
      </c>
      <c r="AC11" s="14">
        <v>4.4999999999999998E-2</v>
      </c>
    </row>
    <row r="12" spans="1:29" s="10" customFormat="1" x14ac:dyDescent="0.3">
      <c r="A12" s="15"/>
      <c r="B12" s="15"/>
      <c r="C12" s="11" t="s">
        <v>475</v>
      </c>
      <c r="D12" s="10">
        <f>_xlfn.STDEV.S(D10:D11)/AVERAGE(D10:D11)*100</f>
        <v>3.5981875872459232</v>
      </c>
      <c r="E12" s="10">
        <f>_xlfn.STDEV.S(E10:E11)/AVERAGE(E10:E11)*100</f>
        <v>3.5137085091357418</v>
      </c>
      <c r="F12" s="10">
        <f t="shared" ref="F12:O12" si="4">_xlfn.STDEV.S(F10:F11)/AVERAGE(F10:F11)*100</f>
        <v>7.522412565814335</v>
      </c>
      <c r="G12" s="10">
        <f>_xlfn.STDEV.S(G10:G11)/AVERAGE(G10:G11)*100</f>
        <v>11.269266321940496</v>
      </c>
      <c r="H12" s="10">
        <f t="shared" si="4"/>
        <v>4.2854956435548335</v>
      </c>
      <c r="I12" s="10">
        <f t="shared" si="4"/>
        <v>0.15190263827853226</v>
      </c>
      <c r="J12" s="10">
        <f t="shared" si="4"/>
        <v>5.9369568280463634</v>
      </c>
      <c r="K12" s="10">
        <f t="shared" si="4"/>
        <v>1.0006228035658746</v>
      </c>
      <c r="L12" s="10">
        <f t="shared" si="4"/>
        <v>23.71662495905197</v>
      </c>
      <c r="M12" s="10">
        <f t="shared" si="4"/>
        <v>8.5465585867473237</v>
      </c>
      <c r="N12" s="10">
        <f t="shared" si="4"/>
        <v>9.2490760408367052</v>
      </c>
      <c r="O12" s="10">
        <f t="shared" si="4"/>
        <v>9.7895507512514541</v>
      </c>
      <c r="Q12" s="11" t="s">
        <v>475</v>
      </c>
      <c r="R12" s="10">
        <f>_xlfn.STDEV.S(R10:R11)/AVERAGE(R10:R11)*100</f>
        <v>0.16463487338452121</v>
      </c>
      <c r="S12" s="10">
        <f>_xlfn.STDEV.S(S10:S11)/AVERAGE(S10:S11)*100</f>
        <v>2.1011172926686026</v>
      </c>
      <c r="T12" s="10">
        <f t="shared" ref="T12:AC12" si="5">_xlfn.STDEV.S(T10:T11)/AVERAGE(T10:T11)*100</f>
        <v>5.7691181706509971</v>
      </c>
      <c r="U12" s="10">
        <f>_xlfn.STDEV.S(U10:U11)/AVERAGE(U10:U11)*100</f>
        <v>8.4477358814321963</v>
      </c>
      <c r="V12" s="10">
        <f t="shared" si="5"/>
        <v>3.4898337026833093</v>
      </c>
      <c r="W12" s="10">
        <f t="shared" si="5"/>
        <v>0</v>
      </c>
      <c r="X12" s="10">
        <f t="shared" si="5"/>
        <v>1.3310245292923284</v>
      </c>
      <c r="Y12" s="10">
        <f t="shared" si="5"/>
        <v>0.16501908545777544</v>
      </c>
      <c r="Z12" s="10">
        <f t="shared" si="5"/>
        <v>34.453575793961953</v>
      </c>
      <c r="AA12" s="10">
        <f t="shared" si="5"/>
        <v>0.49047869215252127</v>
      </c>
      <c r="AB12" s="10">
        <f t="shared" si="5"/>
        <v>78.251797784106699</v>
      </c>
      <c r="AC12" s="10">
        <f t="shared" si="5"/>
        <v>3.5435875139189181</v>
      </c>
    </row>
    <row r="13" spans="1:29" ht="15.05" customHeight="1" x14ac:dyDescent="0.3">
      <c r="C13" s="1" t="s">
        <v>436</v>
      </c>
      <c r="D13" s="14">
        <v>3.9847000000000001</v>
      </c>
      <c r="E13" s="14">
        <v>3.9474999999999998</v>
      </c>
      <c r="F13" s="14">
        <v>3.8407</v>
      </c>
      <c r="G13" s="14">
        <v>3.5518999999999998</v>
      </c>
      <c r="H13" s="14">
        <v>2.0308999999999999</v>
      </c>
      <c r="I13" s="14">
        <v>0.53520000000000001</v>
      </c>
      <c r="J13" s="14">
        <v>0.11219999999999999</v>
      </c>
      <c r="K13" s="14">
        <v>6.25E-2</v>
      </c>
      <c r="L13" s="14">
        <v>5.16E-2</v>
      </c>
      <c r="M13" s="14">
        <v>5.4399999999999997E-2</v>
      </c>
      <c r="N13" s="14">
        <v>4.8099999999999997E-2</v>
      </c>
      <c r="O13" s="14">
        <v>4.7100000000000003E-2</v>
      </c>
      <c r="Q13" s="1" t="s">
        <v>442</v>
      </c>
      <c r="R13" s="14">
        <v>1.659</v>
      </c>
      <c r="S13" s="14">
        <v>0.51039999999999996</v>
      </c>
      <c r="T13" s="14">
        <v>0.15029999999999999</v>
      </c>
      <c r="U13" s="14">
        <v>6.5600000000000006E-2</v>
      </c>
      <c r="V13" s="14">
        <v>5.2400000000000002E-2</v>
      </c>
      <c r="W13" s="14">
        <v>4.4299999999999999E-2</v>
      </c>
      <c r="X13" s="14">
        <v>4.5100000000000001E-2</v>
      </c>
      <c r="Y13" s="14">
        <v>4.3700000000000003E-2</v>
      </c>
      <c r="Z13" s="14">
        <v>4.3999999999999997E-2</v>
      </c>
      <c r="AA13" s="14">
        <v>4.3499999999999997E-2</v>
      </c>
      <c r="AB13" s="14">
        <v>4.3299999999999998E-2</v>
      </c>
      <c r="AC13" s="14">
        <v>4.3999999999999997E-2</v>
      </c>
    </row>
    <row r="14" spans="1:29" ht="15.05" customHeight="1" x14ac:dyDescent="0.3">
      <c r="C14" s="1"/>
      <c r="D14" s="14">
        <v>3.9331999999999998</v>
      </c>
      <c r="E14" s="14">
        <v>3.9895999999999998</v>
      </c>
      <c r="F14" s="14">
        <v>3.8249</v>
      </c>
      <c r="G14" s="14">
        <v>3.6040999999999999</v>
      </c>
      <c r="H14" s="14">
        <v>1.9093</v>
      </c>
      <c r="I14" s="14">
        <v>0.47010000000000002</v>
      </c>
      <c r="J14" s="14">
        <v>0.1193</v>
      </c>
      <c r="K14" s="14">
        <v>6.1400000000000003E-2</v>
      </c>
      <c r="L14" s="14">
        <v>4.8099999999999997E-2</v>
      </c>
      <c r="M14" s="14">
        <v>5.1700000000000003E-2</v>
      </c>
      <c r="N14" s="14">
        <v>4.58E-2</v>
      </c>
      <c r="O14" s="14">
        <v>4.53E-2</v>
      </c>
      <c r="Q14" s="1"/>
      <c r="R14" s="14">
        <v>1.9091</v>
      </c>
      <c r="S14" s="14">
        <v>0.47099999999999997</v>
      </c>
      <c r="T14" s="14">
        <v>0.1366</v>
      </c>
      <c r="U14" s="14">
        <v>6.4199999999999993E-2</v>
      </c>
      <c r="V14" s="14">
        <v>4.7E-2</v>
      </c>
      <c r="W14" s="14">
        <v>4.4400000000000002E-2</v>
      </c>
      <c r="X14" s="14">
        <v>4.3900000000000002E-2</v>
      </c>
      <c r="Y14" s="14">
        <v>4.2799999999999998E-2</v>
      </c>
      <c r="Z14" s="14">
        <v>0.40720000000000001</v>
      </c>
      <c r="AA14" s="14">
        <v>4.3099999999999999E-2</v>
      </c>
      <c r="AB14" s="14">
        <v>0.1042</v>
      </c>
      <c r="AC14" s="14">
        <v>4.4699999999999997E-2</v>
      </c>
    </row>
    <row r="15" spans="1:29" s="10" customFormat="1" x14ac:dyDescent="0.3">
      <c r="A15" s="15"/>
      <c r="B15" s="15"/>
      <c r="C15" s="11" t="s">
        <v>475</v>
      </c>
      <c r="D15" s="10">
        <f>_xlfn.STDEV.S(D13:D14)/AVERAGE(D13:D14)*100</f>
        <v>0.91983983710598582</v>
      </c>
      <c r="E15" s="10">
        <f>_xlfn.STDEV.S(E13:E14)/AVERAGE(E13:E14)*100</f>
        <v>0.7501277667650319</v>
      </c>
      <c r="F15" s="10">
        <f t="shared" ref="F15:O15" si="6">_xlfn.STDEV.S(F13:F14)/AVERAGE(F13:F14)*100</f>
        <v>0.29149152428374758</v>
      </c>
      <c r="G15" s="10">
        <f>_xlfn.STDEV.S(G13:G14)/AVERAGE(G13:G14)*100</f>
        <v>1.03160911061872</v>
      </c>
      <c r="H15" s="10">
        <f t="shared" si="6"/>
        <v>4.3644578748431115</v>
      </c>
      <c r="I15" s="10">
        <f t="shared" si="6"/>
        <v>9.1579929285276496</v>
      </c>
      <c r="J15" s="10">
        <f t="shared" si="6"/>
        <v>4.337328852202587</v>
      </c>
      <c r="K15" s="10">
        <f t="shared" si="6"/>
        <v>1.2555568350366424</v>
      </c>
      <c r="L15" s="10">
        <f t="shared" si="6"/>
        <v>4.9646413924832871</v>
      </c>
      <c r="M15" s="10">
        <f t="shared" si="6"/>
        <v>3.5988469542010826</v>
      </c>
      <c r="N15" s="10">
        <f t="shared" si="6"/>
        <v>3.4639948812120487</v>
      </c>
      <c r="O15" s="10">
        <f t="shared" si="6"/>
        <v>2.7549614851423971</v>
      </c>
      <c r="Q15" s="11" t="s">
        <v>475</v>
      </c>
      <c r="R15" s="10">
        <f>_xlfn.STDEV.S(R13:R14)/AVERAGE(R13:R14)*100</f>
        <v>9.912693364802303</v>
      </c>
      <c r="S15" s="10">
        <f>_xlfn.STDEV.S(S13:S14)/AVERAGE(S13:S14)*100</f>
        <v>5.6776048866415252</v>
      </c>
      <c r="T15" s="10">
        <f t="shared" ref="T15:AC15" si="7">_xlfn.STDEV.S(T13:T14)/AVERAGE(T13:T14)*100</f>
        <v>6.7531285481043524</v>
      </c>
      <c r="U15" s="10">
        <f>_xlfn.STDEV.S(U13:U14)/AVERAGE(U13:U14)*100</f>
        <v>1.5253459070280049</v>
      </c>
      <c r="V15" s="10">
        <f t="shared" si="7"/>
        <v>7.6828503388478016</v>
      </c>
      <c r="W15" s="10">
        <f t="shared" si="7"/>
        <v>0.15943783115818888</v>
      </c>
      <c r="X15" s="10">
        <f t="shared" si="7"/>
        <v>1.9068048031996785</v>
      </c>
      <c r="Y15" s="10">
        <f t="shared" si="7"/>
        <v>1.471436076457564</v>
      </c>
      <c r="Z15" s="10">
        <f t="shared" si="7"/>
        <v>113.83917682932361</v>
      </c>
      <c r="AA15" s="10">
        <f t="shared" si="7"/>
        <v>0.65321642603837715</v>
      </c>
      <c r="AB15" s="10">
        <f t="shared" si="7"/>
        <v>58.390241321031553</v>
      </c>
      <c r="AC15" s="10">
        <f t="shared" si="7"/>
        <v>1.1160648181072892</v>
      </c>
    </row>
    <row r="16" spans="1:29" ht="15.05" customHeight="1" x14ac:dyDescent="0.3">
      <c r="C16" s="1" t="s">
        <v>437</v>
      </c>
      <c r="D16" s="14">
        <v>4</v>
      </c>
      <c r="E16" s="14">
        <v>3.9184000000000001</v>
      </c>
      <c r="F16" s="14">
        <v>3.7450999999999999</v>
      </c>
      <c r="G16" s="14">
        <v>2.3620999999999999</v>
      </c>
      <c r="H16" s="14">
        <v>0.6159</v>
      </c>
      <c r="I16" s="14">
        <v>0.1502</v>
      </c>
      <c r="J16" s="14">
        <v>6.5100000000000005E-2</v>
      </c>
      <c r="K16" s="14">
        <v>4.9000000000000002E-2</v>
      </c>
      <c r="L16" s="14">
        <v>4.48E-2</v>
      </c>
      <c r="M16" s="14">
        <v>4.5499999999999999E-2</v>
      </c>
      <c r="N16" s="14">
        <v>4.4900000000000002E-2</v>
      </c>
      <c r="O16" s="14">
        <v>4.3999999999999997E-2</v>
      </c>
      <c r="Q16" s="1" t="s">
        <v>443</v>
      </c>
      <c r="R16" s="14">
        <v>3.4948000000000001</v>
      </c>
      <c r="S16" s="14">
        <v>1.7043999999999999</v>
      </c>
      <c r="T16" s="14">
        <v>0.58489999999999998</v>
      </c>
      <c r="U16" s="14">
        <v>0.12959999999999999</v>
      </c>
      <c r="V16" s="14">
        <v>0.1019</v>
      </c>
      <c r="W16" s="14">
        <v>0.1595</v>
      </c>
      <c r="X16" s="14">
        <v>0.36430000000000001</v>
      </c>
      <c r="Y16" s="14">
        <v>4.3700000000000003E-2</v>
      </c>
      <c r="Z16" s="14">
        <v>7.0300000000000001E-2</v>
      </c>
      <c r="AA16" s="14">
        <v>4.3400000000000001E-2</v>
      </c>
      <c r="AB16" s="14">
        <v>5.45E-2</v>
      </c>
      <c r="AC16" s="14">
        <v>4.87E-2</v>
      </c>
    </row>
    <row r="17" spans="1:29" ht="15.05" customHeight="1" x14ac:dyDescent="0.3">
      <c r="C17" s="1"/>
      <c r="D17" s="14">
        <v>3.9489999999999998</v>
      </c>
      <c r="E17" s="14">
        <v>3.8148</v>
      </c>
      <c r="F17" s="14">
        <v>3.7198000000000002</v>
      </c>
      <c r="G17" s="14">
        <v>2.2582</v>
      </c>
      <c r="H17" s="14">
        <v>0.68169999999999997</v>
      </c>
      <c r="I17" s="14">
        <v>0.17269999999999999</v>
      </c>
      <c r="J17" s="14">
        <v>6.2300000000000001E-2</v>
      </c>
      <c r="K17" s="14">
        <v>6.0699999999999997E-2</v>
      </c>
      <c r="L17" s="14">
        <v>7.4499999999999997E-2</v>
      </c>
      <c r="M17" s="14">
        <v>4.8599999999999997E-2</v>
      </c>
      <c r="N17" s="14">
        <v>0.1066</v>
      </c>
      <c r="O17" s="14">
        <v>0.1192</v>
      </c>
      <c r="Q17" s="1"/>
      <c r="R17" s="14">
        <v>3.1827000000000001</v>
      </c>
      <c r="S17" s="14">
        <v>1.6981999999999999</v>
      </c>
      <c r="T17" s="14">
        <v>0.41210000000000002</v>
      </c>
      <c r="U17" s="14">
        <v>0.1283</v>
      </c>
      <c r="V17" s="14">
        <v>5.4699999999999999E-2</v>
      </c>
      <c r="W17" s="14">
        <v>4.6699999999999998E-2</v>
      </c>
      <c r="X17" s="14">
        <v>4.4200000000000003E-2</v>
      </c>
      <c r="Y17" s="14">
        <v>5.8099999999999999E-2</v>
      </c>
      <c r="Z17" s="14">
        <v>6.2399999999999997E-2</v>
      </c>
      <c r="AA17" s="14">
        <v>6.4799999999999996E-2</v>
      </c>
      <c r="AB17" s="14">
        <v>6.9099999999999995E-2</v>
      </c>
      <c r="AC17" s="14">
        <v>4.6600000000000003E-2</v>
      </c>
    </row>
    <row r="18" spans="1:29" s="10" customFormat="1" x14ac:dyDescent="0.3">
      <c r="A18" s="15"/>
      <c r="B18" s="15"/>
      <c r="C18" s="11" t="s">
        <v>475</v>
      </c>
      <c r="D18" s="10">
        <f>_xlfn.STDEV.S(D16:D17)/AVERAGE(D16:D17)*100</f>
        <v>0.90734547340581284</v>
      </c>
      <c r="E18" s="10">
        <f>_xlfn.STDEV.S(E16:E17)/AVERAGE(E16:E17)*100</f>
        <v>1.8945911790960124</v>
      </c>
      <c r="F18" s="10">
        <f t="shared" ref="F18:O18" si="8">_xlfn.STDEV.S(F16:F17)/AVERAGE(F16:F17)*100</f>
        <v>0.47930452019503028</v>
      </c>
      <c r="G18" s="10">
        <f>_xlfn.STDEV.S(G16:G17)/AVERAGE(G16:G17)*100</f>
        <v>3.1802434718646926</v>
      </c>
      <c r="H18" s="10">
        <f t="shared" si="8"/>
        <v>7.1713357278167074</v>
      </c>
      <c r="I18" s="10">
        <f t="shared" si="8"/>
        <v>9.8543837576322808</v>
      </c>
      <c r="J18" s="10">
        <f t="shared" si="8"/>
        <v>3.1081616755452677</v>
      </c>
      <c r="K18" s="10">
        <f t="shared" si="8"/>
        <v>15.083225779184367</v>
      </c>
      <c r="L18" s="10">
        <f t="shared" si="8"/>
        <v>35.207160773244738</v>
      </c>
      <c r="M18" s="10">
        <f t="shared" si="8"/>
        <v>4.6589394722174209</v>
      </c>
      <c r="N18" s="10">
        <f t="shared" si="8"/>
        <v>57.595364223379519</v>
      </c>
      <c r="O18" s="10">
        <f t="shared" si="8"/>
        <v>65.164742579936686</v>
      </c>
      <c r="Q18" s="11" t="s">
        <v>475</v>
      </c>
      <c r="R18" s="10">
        <f>_xlfn.STDEV.S(R16:R17)/AVERAGE(R16:R17)*100</f>
        <v>6.6098997052286483</v>
      </c>
      <c r="S18" s="10">
        <f>_xlfn.STDEV.S(S16:S17)/AVERAGE(S16:S17)*100</f>
        <v>0.25768894629733635</v>
      </c>
      <c r="T18" s="10">
        <f t="shared" ref="T18:AC18" si="9">_xlfn.STDEV.S(T16:T17)/AVERAGE(T16:T17)*100</f>
        <v>24.511143789174593</v>
      </c>
      <c r="U18" s="10">
        <f>_xlfn.STDEV.S(U16:U17)/AVERAGE(U16:U17)*100</f>
        <v>0.71286453318534981</v>
      </c>
      <c r="V18" s="10">
        <f t="shared" si="9"/>
        <v>42.625083106008944</v>
      </c>
      <c r="W18" s="10">
        <f t="shared" si="9"/>
        <v>77.363380133697959</v>
      </c>
      <c r="X18" s="10">
        <f t="shared" si="9"/>
        <v>110.81756702952943</v>
      </c>
      <c r="Y18" s="10">
        <f t="shared" si="9"/>
        <v>20.004592630817772</v>
      </c>
      <c r="Z18" s="10">
        <f t="shared" si="9"/>
        <v>8.4192065883552818</v>
      </c>
      <c r="AA18" s="10">
        <f t="shared" si="9"/>
        <v>27.970582472074216</v>
      </c>
      <c r="AB18" s="10">
        <f t="shared" si="9"/>
        <v>16.705111659099686</v>
      </c>
      <c r="AC18" s="10">
        <f t="shared" si="9"/>
        <v>3.116315300087614</v>
      </c>
    </row>
    <row r="19" spans="1:29" ht="15.05" customHeight="1" x14ac:dyDescent="0.3">
      <c r="C19" s="1" t="s">
        <v>438</v>
      </c>
      <c r="D19" s="14">
        <v>3.9729000000000001</v>
      </c>
      <c r="E19" s="14">
        <v>3.9064000000000001</v>
      </c>
      <c r="F19" s="14">
        <v>3.8946000000000001</v>
      </c>
      <c r="G19" s="14">
        <v>3.472</v>
      </c>
      <c r="H19" s="14">
        <v>1.4572000000000001</v>
      </c>
      <c r="I19" s="14">
        <v>0.3075</v>
      </c>
      <c r="J19" s="14">
        <v>9.0999999999999998E-2</v>
      </c>
      <c r="K19" s="14">
        <v>0.1061</v>
      </c>
      <c r="L19" s="14">
        <v>9.8000000000000004E-2</v>
      </c>
      <c r="M19" s="14">
        <v>4.4600000000000001E-2</v>
      </c>
      <c r="N19" s="14">
        <v>4.3900000000000002E-2</v>
      </c>
      <c r="O19" s="14">
        <v>0.16220000000000001</v>
      </c>
      <c r="Q19" s="1" t="s">
        <v>444</v>
      </c>
      <c r="R19" s="14">
        <v>3.6423000000000001</v>
      </c>
      <c r="S19" s="14">
        <v>3.6234999999999999</v>
      </c>
      <c r="T19" s="14">
        <v>3.5707</v>
      </c>
      <c r="U19" s="14">
        <v>3.2625999999999999</v>
      </c>
      <c r="V19" s="14">
        <v>1.7139</v>
      </c>
      <c r="W19" s="14">
        <v>0.3463</v>
      </c>
      <c r="X19" s="14">
        <v>0.10100000000000001</v>
      </c>
      <c r="Y19" s="14">
        <v>5.7000000000000002E-2</v>
      </c>
      <c r="Z19" s="14">
        <v>5.0799999999999998E-2</v>
      </c>
      <c r="AA19" s="14">
        <v>4.4999999999999998E-2</v>
      </c>
      <c r="AB19" s="14">
        <v>6.1600000000000002E-2</v>
      </c>
      <c r="AC19" s="14">
        <v>8.6999999999999994E-2</v>
      </c>
    </row>
    <row r="20" spans="1:29" ht="15.05" customHeight="1" x14ac:dyDescent="0.3">
      <c r="C20" s="1"/>
      <c r="D20" s="14">
        <v>3.9258000000000002</v>
      </c>
      <c r="E20" s="14">
        <v>3.9041999999999999</v>
      </c>
      <c r="F20" s="14">
        <v>3.9018000000000002</v>
      </c>
      <c r="G20" s="14">
        <v>3.6385999999999998</v>
      </c>
      <c r="H20" s="14">
        <v>1.5416000000000001</v>
      </c>
      <c r="I20" s="14">
        <v>0.32379999999999998</v>
      </c>
      <c r="J20" s="14">
        <v>9.2100000000000001E-2</v>
      </c>
      <c r="K20" s="14">
        <v>9.7699999999999995E-2</v>
      </c>
      <c r="L20" s="14">
        <v>6.8500000000000005E-2</v>
      </c>
      <c r="M20" s="14">
        <v>7.5899999999999995E-2</v>
      </c>
      <c r="N20" s="14">
        <v>0.13619999999999999</v>
      </c>
      <c r="O20" s="14">
        <v>7.7100000000000002E-2</v>
      </c>
      <c r="Q20" s="1"/>
      <c r="R20" s="14">
        <v>3.7267000000000001</v>
      </c>
      <c r="S20" s="14">
        <v>3.5318999999999998</v>
      </c>
      <c r="T20" s="14">
        <v>3.5261999999999998</v>
      </c>
      <c r="U20" s="14">
        <v>3.1646999999999998</v>
      </c>
      <c r="V20" s="14">
        <v>1.7121</v>
      </c>
      <c r="W20" s="14">
        <v>0.38690000000000002</v>
      </c>
      <c r="X20" s="14">
        <v>0.10730000000000001</v>
      </c>
      <c r="Y20" s="14">
        <v>7.3999999999999996E-2</v>
      </c>
      <c r="Z20" s="14">
        <v>0.05</v>
      </c>
      <c r="AA20" s="14">
        <v>4.5999999999999999E-2</v>
      </c>
      <c r="AB20" s="14">
        <v>5.9299999999999999E-2</v>
      </c>
      <c r="AC20" s="14">
        <v>6.0199999999999997E-2</v>
      </c>
    </row>
    <row r="21" spans="1:29" s="10" customFormat="1" x14ac:dyDescent="0.3">
      <c r="A21" s="15"/>
      <c r="B21" s="15"/>
      <c r="C21" s="11" t="s">
        <v>475</v>
      </c>
      <c r="D21" s="10">
        <f>_xlfn.STDEV.S(D19:D20)/AVERAGE(D19:D20)*100</f>
        <v>0.8432964764805938</v>
      </c>
      <c r="E21" s="10">
        <f>_xlfn.STDEV.S(E19:E20)/AVERAGE(E19:E20)*100</f>
        <v>3.9833941531010351E-2</v>
      </c>
      <c r="F21" s="10">
        <f t="shared" ref="F21:O21" si="10">_xlfn.STDEV.S(F19:F20)/AVERAGE(F19:F20)*100</f>
        <v>0.13060306871230848</v>
      </c>
      <c r="G21" s="10">
        <f>_xlfn.STDEV.S(G19:G20)/AVERAGE(G19:G20)*100</f>
        <v>3.3134753676392634</v>
      </c>
      <c r="H21" s="10">
        <f t="shared" si="10"/>
        <v>3.9802462539778998</v>
      </c>
      <c r="I21" s="10">
        <f t="shared" si="10"/>
        <v>3.6514622313767502</v>
      </c>
      <c r="J21" s="10">
        <f t="shared" si="10"/>
        <v>0.84960945855292735</v>
      </c>
      <c r="K21" s="10">
        <f t="shared" si="10"/>
        <v>5.828946969545636</v>
      </c>
      <c r="L21" s="10">
        <f t="shared" si="10"/>
        <v>25.056636690694521</v>
      </c>
      <c r="M21" s="10">
        <f t="shared" si="10"/>
        <v>36.734343985292846</v>
      </c>
      <c r="N21" s="10">
        <f t="shared" si="10"/>
        <v>72.477463524173615</v>
      </c>
      <c r="O21" s="10">
        <f t="shared" si="10"/>
        <v>50.292341896343665</v>
      </c>
      <c r="Q21" s="11" t="s">
        <v>475</v>
      </c>
      <c r="R21" s="10">
        <f>_xlfn.STDEV.S(R19:R20)/AVERAGE(R19:R20)*100</f>
        <v>1.6197533541089604</v>
      </c>
      <c r="S21" s="10">
        <f>_xlfn.STDEV.S(S19:S20)/AVERAGE(S19:S20)*100</f>
        <v>1.8104083952452086</v>
      </c>
      <c r="T21" s="10">
        <f t="shared" ref="T21:AC21" si="11">_xlfn.STDEV.S(T19:T20)/AVERAGE(T19:T20)*100</f>
        <v>0.8867604661979599</v>
      </c>
      <c r="U21" s="10">
        <f>_xlfn.STDEV.S(U19:U20)/AVERAGE(U19:U20)*100</f>
        <v>2.1541161569605611</v>
      </c>
      <c r="V21" s="10">
        <f t="shared" si="11"/>
        <v>7.4301938478447307E-2</v>
      </c>
      <c r="W21" s="10">
        <f t="shared" si="11"/>
        <v>7.8310243633862102</v>
      </c>
      <c r="X21" s="10">
        <f t="shared" si="11"/>
        <v>4.2772661752042715</v>
      </c>
      <c r="Y21" s="10">
        <f t="shared" si="11"/>
        <v>18.352389740719477</v>
      </c>
      <c r="Z21" s="10">
        <f t="shared" si="11"/>
        <v>1.1223917161691161</v>
      </c>
      <c r="AA21" s="10">
        <f t="shared" si="11"/>
        <v>1.5540808377726334</v>
      </c>
      <c r="AB21" s="10">
        <f t="shared" si="11"/>
        <v>2.6903980094773559</v>
      </c>
      <c r="AC21" s="10">
        <f t="shared" si="11"/>
        <v>25.747909967118765</v>
      </c>
    </row>
    <row r="22" spans="1:29" ht="15.05" customHeight="1" x14ac:dyDescent="0.3">
      <c r="C22" s="1" t="s">
        <v>439</v>
      </c>
      <c r="D22" s="14">
        <v>3.9529999999999998</v>
      </c>
      <c r="E22" s="14">
        <v>3.8929999999999998</v>
      </c>
      <c r="F22" s="14">
        <v>3.7080000000000002</v>
      </c>
      <c r="G22" s="14">
        <v>2.1844999999999999</v>
      </c>
      <c r="H22" s="14">
        <v>0.47210000000000002</v>
      </c>
      <c r="I22" s="14">
        <v>0.15720000000000001</v>
      </c>
      <c r="J22" s="14">
        <v>9.9199999999999997E-2</v>
      </c>
      <c r="K22" s="14">
        <v>0.16</v>
      </c>
      <c r="L22" s="14">
        <v>7.3200000000000001E-2</v>
      </c>
      <c r="M22" s="14">
        <v>0.13239999999999999</v>
      </c>
      <c r="N22" s="14">
        <v>6.5699999999999995E-2</v>
      </c>
      <c r="O22" s="14">
        <v>9.5600000000000004E-2</v>
      </c>
      <c r="Q22" s="1" t="s">
        <v>445</v>
      </c>
      <c r="R22" s="14">
        <v>3.6625999999999999</v>
      </c>
      <c r="S22" s="14">
        <v>3.6219999999999999</v>
      </c>
      <c r="T22" s="14">
        <v>3.3460000000000001</v>
      </c>
      <c r="U22" s="14">
        <v>1.5732999999999999</v>
      </c>
      <c r="V22" s="14">
        <v>0.40310000000000001</v>
      </c>
      <c r="W22" s="14">
        <v>0.1038</v>
      </c>
      <c r="X22" s="14">
        <v>5.7299999999999997E-2</v>
      </c>
      <c r="Y22" s="14">
        <v>4.5900000000000003E-2</v>
      </c>
      <c r="Z22" s="14">
        <v>4.7100000000000003E-2</v>
      </c>
      <c r="AA22" s="14">
        <v>4.3299999999999998E-2</v>
      </c>
      <c r="AB22" s="14">
        <v>5.8000000000000003E-2</v>
      </c>
      <c r="AC22" s="14">
        <v>4.82E-2</v>
      </c>
    </row>
    <row r="23" spans="1:29" ht="15.75" customHeight="1" x14ac:dyDescent="0.3">
      <c r="C23" s="1"/>
      <c r="D23" s="14">
        <v>3.8134999999999999</v>
      </c>
      <c r="E23" s="14">
        <v>4</v>
      </c>
      <c r="F23" s="14">
        <v>3.7412999999999998</v>
      </c>
      <c r="G23" s="14">
        <v>2.0606</v>
      </c>
      <c r="H23" s="14">
        <v>0.45979999999999999</v>
      </c>
      <c r="I23" s="14">
        <v>0.15429999999999999</v>
      </c>
      <c r="J23" s="14">
        <v>6.13E-2</v>
      </c>
      <c r="K23" s="14">
        <v>5.1200000000000002E-2</v>
      </c>
      <c r="L23" s="14">
        <v>4.2799999999999998E-2</v>
      </c>
      <c r="M23" s="14">
        <v>5.4399999999999997E-2</v>
      </c>
      <c r="N23" s="14">
        <v>4.8000000000000001E-2</v>
      </c>
      <c r="O23" s="14">
        <v>4.3999999999999997E-2</v>
      </c>
      <c r="Q23" s="1"/>
      <c r="R23" s="14">
        <v>3.6659000000000002</v>
      </c>
      <c r="S23" s="14">
        <v>3.6015000000000001</v>
      </c>
      <c r="T23" s="14">
        <v>3.2210000000000001</v>
      </c>
      <c r="U23" s="14">
        <v>1.7698</v>
      </c>
      <c r="V23" s="14">
        <v>0.43070000000000003</v>
      </c>
      <c r="W23" s="14">
        <v>0.10979999999999999</v>
      </c>
      <c r="X23" s="14">
        <v>6.0699999999999997E-2</v>
      </c>
      <c r="Y23" s="14">
        <v>5.6500000000000002E-2</v>
      </c>
      <c r="Z23" s="14">
        <v>4.2900000000000001E-2</v>
      </c>
      <c r="AA23" s="14">
        <v>4.1599999999999998E-2</v>
      </c>
      <c r="AB23" s="14">
        <v>4.3999999999999997E-2</v>
      </c>
      <c r="AC23" s="14">
        <v>8.1699999999999995E-2</v>
      </c>
    </row>
    <row r="24" spans="1:29" s="10" customFormat="1" x14ac:dyDescent="0.3">
      <c r="A24" s="15"/>
      <c r="B24" s="15"/>
      <c r="C24" s="11" t="s">
        <v>475</v>
      </c>
      <c r="D24" s="10">
        <f>_xlfn.STDEV.S(D22:D23)/AVERAGE(D22:D23)*100</f>
        <v>2.5401762949983482</v>
      </c>
      <c r="E24" s="10">
        <f>_xlfn.STDEV.S(E22:E23)/AVERAGE(E22:E23)*100</f>
        <v>1.9171525550984603</v>
      </c>
      <c r="F24" s="10">
        <f t="shared" ref="F24:O24" si="12">_xlfn.STDEV.S(F22:F23)/AVERAGE(F22:F23)*100</f>
        <v>0.63218438815759315</v>
      </c>
      <c r="G24" s="10">
        <f>_xlfn.STDEV.S(G22:G23)/AVERAGE(G22:G23)*100</f>
        <v>4.1276073679778182</v>
      </c>
      <c r="H24" s="10">
        <f t="shared" si="12"/>
        <v>1.8665980059222147</v>
      </c>
      <c r="I24" s="10">
        <f t="shared" si="12"/>
        <v>1.3166033164950226</v>
      </c>
      <c r="J24" s="10">
        <f t="shared" si="12"/>
        <v>33.394824930803871</v>
      </c>
      <c r="K24" s="10">
        <f t="shared" si="12"/>
        <v>72.853425940432189</v>
      </c>
      <c r="L24" s="10">
        <f t="shared" si="12"/>
        <v>37.062148531157014</v>
      </c>
      <c r="M24" s="10">
        <f t="shared" si="12"/>
        <v>59.051744039133524</v>
      </c>
      <c r="N24" s="10">
        <f t="shared" si="12"/>
        <v>22.015461788921563</v>
      </c>
      <c r="O24" s="10">
        <f t="shared" si="12"/>
        <v>52.273223365653095</v>
      </c>
      <c r="Q24" s="11" t="s">
        <v>475</v>
      </c>
      <c r="R24" s="10">
        <f>_xlfn.STDEV.S(R22:R23)/AVERAGE(R22:R23)*100</f>
        <v>6.3681582258738378E-2</v>
      </c>
      <c r="S24" s="10">
        <f>_xlfn.STDEV.S(S22:S23)/AVERAGE(S22:S23)*100</f>
        <v>0.40134807266073347</v>
      </c>
      <c r="T24" s="10">
        <f t="shared" ref="T24:AC24" si="13">_xlfn.STDEV.S(T22:T23)/AVERAGE(T22:T23)*100</f>
        <v>2.6918942484640915</v>
      </c>
      <c r="U24" s="10">
        <f>_xlfn.STDEV.S(U22:U23)/AVERAGE(U22:U23)*100</f>
        <v>8.3124335199758725</v>
      </c>
      <c r="V24" s="10">
        <f t="shared" si="13"/>
        <v>4.6812538164424851</v>
      </c>
      <c r="W24" s="10">
        <f t="shared" si="13"/>
        <v>3.9725100066659911</v>
      </c>
      <c r="X24" s="10">
        <f t="shared" si="13"/>
        <v>4.0748526373462068</v>
      </c>
      <c r="Y24" s="10">
        <f t="shared" si="13"/>
        <v>14.63932007925278</v>
      </c>
      <c r="Z24" s="10">
        <f t="shared" si="13"/>
        <v>6.5996632910744477</v>
      </c>
      <c r="AA24" s="10">
        <f t="shared" si="13"/>
        <v>2.8317586054584942</v>
      </c>
      <c r="AB24" s="10">
        <f t="shared" si="13"/>
        <v>19.410774385512983</v>
      </c>
      <c r="AC24" s="10">
        <f t="shared" si="13"/>
        <v>36.471250453809638</v>
      </c>
    </row>
    <row r="25" spans="1:29" x14ac:dyDescent="0.3">
      <c r="C25" s="1" t="s">
        <v>440</v>
      </c>
      <c r="D25" s="14">
        <v>3.7233999999999998</v>
      </c>
      <c r="E25" s="14">
        <v>3.5158</v>
      </c>
      <c r="F25" s="14">
        <v>1.5321</v>
      </c>
      <c r="G25" s="14">
        <v>0.33279999999999998</v>
      </c>
      <c r="H25" s="14">
        <v>0.1024</v>
      </c>
      <c r="I25" s="14">
        <v>5.67E-2</v>
      </c>
      <c r="J25" s="14">
        <v>4.82E-2</v>
      </c>
      <c r="K25" s="14">
        <v>4.53E-2</v>
      </c>
      <c r="L25" s="14">
        <v>4.4999999999999998E-2</v>
      </c>
      <c r="M25" s="14">
        <v>5.1700000000000003E-2</v>
      </c>
      <c r="N25" s="14">
        <v>4.9299999999999997E-2</v>
      </c>
      <c r="O25" s="14">
        <v>4.4999999999999998E-2</v>
      </c>
      <c r="Q25" s="1" t="s">
        <v>446</v>
      </c>
      <c r="R25" s="14">
        <v>3.6579999999999999</v>
      </c>
      <c r="S25" s="14">
        <v>3.5434000000000001</v>
      </c>
      <c r="T25" s="14">
        <v>3.4258999999999999</v>
      </c>
      <c r="U25" s="14">
        <v>2.0726</v>
      </c>
      <c r="V25" s="14">
        <v>0.49330000000000002</v>
      </c>
      <c r="W25" s="14">
        <v>0.11799999999999999</v>
      </c>
      <c r="X25" s="14">
        <v>6.4299999999999996E-2</v>
      </c>
      <c r="Y25" s="14">
        <v>5.4100000000000002E-2</v>
      </c>
      <c r="Z25" s="14">
        <v>5.3800000000000001E-2</v>
      </c>
      <c r="AA25" s="14">
        <v>5.0900000000000001E-2</v>
      </c>
      <c r="AB25" s="14">
        <v>4.6899999999999997E-2</v>
      </c>
      <c r="AC25" s="14">
        <v>6.2700000000000006E-2</v>
      </c>
    </row>
    <row r="26" spans="1:29" x14ac:dyDescent="0.3">
      <c r="C26" s="1"/>
      <c r="D26" s="14">
        <v>3.7625999999999999</v>
      </c>
      <c r="E26" s="14">
        <v>3.3618000000000001</v>
      </c>
      <c r="F26" s="14">
        <v>1.3894</v>
      </c>
      <c r="G26" s="14">
        <v>0.31109999999999999</v>
      </c>
      <c r="H26" s="14">
        <v>9.8100000000000007E-2</v>
      </c>
      <c r="I26" s="14">
        <v>5.5899999999999998E-2</v>
      </c>
      <c r="J26" s="14">
        <v>4.6300000000000001E-2</v>
      </c>
      <c r="K26" s="14">
        <v>4.8500000000000001E-2</v>
      </c>
      <c r="L26" s="14">
        <v>5.0599999999999999E-2</v>
      </c>
      <c r="M26" s="14">
        <v>4.9299999999999997E-2</v>
      </c>
      <c r="N26" s="14">
        <v>4.8000000000000001E-2</v>
      </c>
      <c r="O26" s="14">
        <v>4.7399999999999998E-2</v>
      </c>
      <c r="Q26" s="1"/>
      <c r="R26" s="14">
        <v>3.6537999999999999</v>
      </c>
      <c r="S26" s="14">
        <v>3.5331000000000001</v>
      </c>
      <c r="T26" s="14">
        <v>3.3239000000000001</v>
      </c>
      <c r="U26" s="14">
        <v>2.0066000000000002</v>
      </c>
      <c r="V26" s="14">
        <v>0.4834</v>
      </c>
      <c r="W26" s="14">
        <v>0.10970000000000001</v>
      </c>
      <c r="X26" s="14">
        <v>6.0600000000000001E-2</v>
      </c>
      <c r="Y26" s="14">
        <v>4.9399999999999999E-2</v>
      </c>
      <c r="Z26" s="14">
        <v>5.3199999999999997E-2</v>
      </c>
      <c r="AA26" s="14">
        <v>4.4900000000000002E-2</v>
      </c>
      <c r="AB26" s="14">
        <v>5.0500000000000003E-2</v>
      </c>
      <c r="AC26" s="14">
        <v>9.7600000000000006E-2</v>
      </c>
    </row>
    <row r="27" spans="1:29" s="10" customFormat="1" x14ac:dyDescent="0.3">
      <c r="A27" s="15"/>
      <c r="B27" s="15"/>
      <c r="C27" s="11" t="s">
        <v>475</v>
      </c>
      <c r="D27" s="10">
        <f>_xlfn.STDEV.S(D25:D26)/AVERAGE(D25:D26)*100</f>
        <v>0.74054463859237907</v>
      </c>
      <c r="E27" s="10">
        <f>_xlfn.STDEV.S(E25:E26)/AVERAGE(E25:E26)*100</f>
        <v>3.1666408137352637</v>
      </c>
      <c r="F27" s="10">
        <f t="shared" ref="F27:O27" si="14">_xlfn.STDEV.S(F25:F26)/AVERAGE(F25:F26)*100</f>
        <v>6.9076938336690308</v>
      </c>
      <c r="G27" s="10">
        <f>_xlfn.STDEV.S(G25:G26)/AVERAGE(G25:G26)*100</f>
        <v>4.7660248957130245</v>
      </c>
      <c r="H27" s="10">
        <f t="shared" si="14"/>
        <v>3.0329767173088804</v>
      </c>
      <c r="I27" s="10">
        <f t="shared" si="14"/>
        <v>1.0047698489329298</v>
      </c>
      <c r="J27" s="10">
        <f t="shared" si="14"/>
        <v>2.8433923476284435</v>
      </c>
      <c r="K27" s="10">
        <f t="shared" si="14"/>
        <v>4.8246091680105625</v>
      </c>
      <c r="L27" s="10">
        <f t="shared" si="14"/>
        <v>8.2840961812649958</v>
      </c>
      <c r="M27" s="10">
        <f t="shared" si="14"/>
        <v>3.3605074749459765</v>
      </c>
      <c r="N27" s="10">
        <f t="shared" si="14"/>
        <v>1.8894939682271505</v>
      </c>
      <c r="O27" s="10">
        <f t="shared" si="14"/>
        <v>3.6732819801898562</v>
      </c>
      <c r="Q27" s="11" t="s">
        <v>475</v>
      </c>
      <c r="R27" s="10">
        <f>_xlfn.STDEV.S(R25:R26)/AVERAGE(R25:R26)*100</f>
        <v>8.1234401405494858E-2</v>
      </c>
      <c r="S27" s="10">
        <f>_xlfn.STDEV.S(S25:S26)/AVERAGE(S25:S26)*100</f>
        <v>0.20584186663524123</v>
      </c>
      <c r="T27" s="10">
        <f t="shared" ref="T27:AC27" si="15">_xlfn.STDEV.S(T25:T26)/AVERAGE(T25:T26)*100</f>
        <v>2.1370971489830142</v>
      </c>
      <c r="U27" s="10">
        <f>_xlfn.STDEV.S(U25:U26)/AVERAGE(U25:U26)*100</f>
        <v>2.28814706600863</v>
      </c>
      <c r="V27" s="10">
        <f t="shared" si="15"/>
        <v>1.4334713082311525</v>
      </c>
      <c r="W27" s="10">
        <f t="shared" si="15"/>
        <v>5.15501649876885</v>
      </c>
      <c r="X27" s="10">
        <f t="shared" si="15"/>
        <v>4.1894236835712126</v>
      </c>
      <c r="Y27" s="10">
        <f t="shared" si="15"/>
        <v>6.4220326020807255</v>
      </c>
      <c r="Z27" s="10">
        <f t="shared" si="15"/>
        <v>0.79301695086342205</v>
      </c>
      <c r="AA27" s="10">
        <f t="shared" si="15"/>
        <v>8.8572874470131193</v>
      </c>
      <c r="AB27" s="10">
        <f t="shared" si="15"/>
        <v>5.2270727151367051</v>
      </c>
      <c r="AC27" s="10">
        <f t="shared" si="15"/>
        <v>30.789802449670074</v>
      </c>
    </row>
    <row r="29" spans="1:29" x14ac:dyDescent="0.3">
      <c r="A29" s="14" t="s">
        <v>8</v>
      </c>
    </row>
    <row r="30" spans="1:29" customFormat="1" x14ac:dyDescent="0.3">
      <c r="A30" t="s">
        <v>9</v>
      </c>
    </row>
    <row r="31" spans="1:29" x14ac:dyDescent="0.3">
      <c r="A31" s="14" t="s">
        <v>10</v>
      </c>
      <c r="B31" s="14" t="s">
        <v>413</v>
      </c>
      <c r="C31" s="14" t="s">
        <v>11</v>
      </c>
      <c r="D31" s="14" t="s">
        <v>12</v>
      </c>
      <c r="E31" s="14" t="s">
        <v>13</v>
      </c>
      <c r="F31" s="14" t="s">
        <v>14</v>
      </c>
      <c r="G31" s="14" t="s">
        <v>15</v>
      </c>
      <c r="H31" s="14" t="s">
        <v>16</v>
      </c>
    </row>
    <row r="32" spans="1:29" x14ac:dyDescent="0.3">
      <c r="A32" s="14">
        <v>1</v>
      </c>
      <c r="B32" s="14">
        <v>100</v>
      </c>
      <c r="C32" s="14">
        <v>115.889</v>
      </c>
      <c r="D32" s="14" t="s">
        <v>18</v>
      </c>
      <c r="E32" s="14">
        <v>3.476</v>
      </c>
      <c r="F32" s="14">
        <v>3.4929999999999999</v>
      </c>
      <c r="G32" s="14">
        <v>2.3E-2</v>
      </c>
      <c r="H32" s="14">
        <v>0.7</v>
      </c>
    </row>
    <row r="33" spans="1:8" x14ac:dyDescent="0.3">
      <c r="A33" s="14" t="s">
        <v>19</v>
      </c>
      <c r="B33" s="14" t="s">
        <v>19</v>
      </c>
      <c r="C33" s="14" t="s">
        <v>17</v>
      </c>
      <c r="D33" s="14" t="s">
        <v>20</v>
      </c>
      <c r="E33" s="14">
        <v>3.5089999999999999</v>
      </c>
      <c r="F33" s="14" t="s">
        <v>19</v>
      </c>
      <c r="G33" s="14" t="s">
        <v>19</v>
      </c>
      <c r="H33" s="14" t="s">
        <v>19</v>
      </c>
    </row>
    <row r="34" spans="1:8" x14ac:dyDescent="0.3">
      <c r="A34" s="14">
        <v>2</v>
      </c>
      <c r="B34" s="14">
        <v>33.332999999999998</v>
      </c>
      <c r="C34" s="14">
        <v>31.218</v>
      </c>
      <c r="D34" s="14" t="s">
        <v>21</v>
      </c>
      <c r="E34" s="14">
        <v>3.4009999999999998</v>
      </c>
      <c r="F34" s="14">
        <v>3.375</v>
      </c>
      <c r="G34" s="14">
        <v>3.5999999999999997E-2</v>
      </c>
      <c r="H34" s="14">
        <v>1.1000000000000001</v>
      </c>
    </row>
    <row r="35" spans="1:8" x14ac:dyDescent="0.3">
      <c r="A35" s="14" t="s">
        <v>19</v>
      </c>
      <c r="B35" s="14" t="s">
        <v>19</v>
      </c>
      <c r="C35" s="14">
        <v>21.327000000000002</v>
      </c>
      <c r="D35" s="14" t="s">
        <v>22</v>
      </c>
      <c r="E35" s="14">
        <v>3.35</v>
      </c>
      <c r="F35" s="14" t="s">
        <v>19</v>
      </c>
      <c r="G35" s="14" t="s">
        <v>19</v>
      </c>
      <c r="H35" s="14" t="s">
        <v>19</v>
      </c>
    </row>
    <row r="36" spans="1:8" x14ac:dyDescent="0.3">
      <c r="A36" s="14">
        <v>3</v>
      </c>
      <c r="B36" s="14">
        <v>11.111000000000001</v>
      </c>
      <c r="C36" s="14">
        <v>11.731</v>
      </c>
      <c r="D36" s="14" t="s">
        <v>23</v>
      </c>
      <c r="E36" s="14">
        <v>3.218</v>
      </c>
      <c r="F36" s="14">
        <v>3.2130000000000001</v>
      </c>
      <c r="G36" s="14">
        <v>7.0000000000000001E-3</v>
      </c>
      <c r="H36" s="14">
        <v>0.2</v>
      </c>
    </row>
    <row r="37" spans="1:8" x14ac:dyDescent="0.3">
      <c r="A37" s="14" t="s">
        <v>19</v>
      </c>
      <c r="B37" s="14" t="s">
        <v>19</v>
      </c>
      <c r="C37" s="14">
        <v>11.347</v>
      </c>
      <c r="D37" s="14" t="s">
        <v>24</v>
      </c>
      <c r="E37" s="14">
        <v>3.2080000000000002</v>
      </c>
      <c r="F37" s="14" t="s">
        <v>19</v>
      </c>
      <c r="G37" s="14" t="s">
        <v>19</v>
      </c>
      <c r="H37" s="14" t="s">
        <v>19</v>
      </c>
    </row>
    <row r="38" spans="1:8" x14ac:dyDescent="0.3">
      <c r="A38" s="14">
        <v>4</v>
      </c>
      <c r="B38" s="14">
        <v>3.7040000000000002</v>
      </c>
      <c r="C38" s="14">
        <v>3.843</v>
      </c>
      <c r="D38" s="14" t="s">
        <v>25</v>
      </c>
      <c r="E38" s="14">
        <v>2.6909999999999998</v>
      </c>
      <c r="F38" s="14">
        <v>2.669</v>
      </c>
      <c r="G38" s="14">
        <v>3.2000000000000001E-2</v>
      </c>
      <c r="H38" s="14">
        <v>1.2</v>
      </c>
    </row>
    <row r="39" spans="1:8" x14ac:dyDescent="0.3">
      <c r="A39" s="14" t="s">
        <v>19</v>
      </c>
      <c r="B39" s="14" t="s">
        <v>19</v>
      </c>
      <c r="C39" s="14">
        <v>3.5990000000000002</v>
      </c>
      <c r="D39" s="14" t="s">
        <v>26</v>
      </c>
      <c r="E39" s="14">
        <v>2.6459999999999999</v>
      </c>
      <c r="F39" s="14" t="s">
        <v>19</v>
      </c>
      <c r="G39" s="14" t="s">
        <v>19</v>
      </c>
      <c r="H39" s="14" t="s">
        <v>19</v>
      </c>
    </row>
    <row r="40" spans="1:8" x14ac:dyDescent="0.3">
      <c r="A40" s="14">
        <v>5</v>
      </c>
      <c r="B40" s="14">
        <v>1.2350000000000001</v>
      </c>
      <c r="C40" s="14">
        <v>1.069</v>
      </c>
      <c r="D40" s="14" t="s">
        <v>27</v>
      </c>
      <c r="E40" s="14">
        <v>1.6140000000000001</v>
      </c>
      <c r="F40" s="14">
        <v>1.744</v>
      </c>
      <c r="G40" s="14">
        <v>0.183</v>
      </c>
      <c r="H40" s="14">
        <v>10.5</v>
      </c>
    </row>
    <row r="41" spans="1:8" x14ac:dyDescent="0.3">
      <c r="A41" s="14" t="s">
        <v>19</v>
      </c>
      <c r="B41" s="14" t="s">
        <v>19</v>
      </c>
      <c r="C41" s="14">
        <v>1.42</v>
      </c>
      <c r="D41" s="14" t="s">
        <v>28</v>
      </c>
      <c r="E41" s="14">
        <v>1.873</v>
      </c>
      <c r="F41" s="14" t="s">
        <v>19</v>
      </c>
      <c r="G41" s="14" t="s">
        <v>19</v>
      </c>
      <c r="H41" s="14" t="s">
        <v>19</v>
      </c>
    </row>
    <row r="42" spans="1:8" x14ac:dyDescent="0.3">
      <c r="A42" s="14">
        <v>6</v>
      </c>
      <c r="B42" s="14">
        <v>0.41199999999999998</v>
      </c>
      <c r="C42" s="14">
        <v>0.35599999999999998</v>
      </c>
      <c r="D42" s="14" t="s">
        <v>29</v>
      </c>
      <c r="E42" s="14">
        <v>0.77100000000000002</v>
      </c>
      <c r="F42" s="14">
        <v>0.85399999999999998</v>
      </c>
      <c r="G42" s="14">
        <v>0.11799999999999999</v>
      </c>
      <c r="H42" s="14">
        <v>13.8</v>
      </c>
    </row>
    <row r="43" spans="1:8" x14ac:dyDescent="0.3">
      <c r="A43" s="14" t="s">
        <v>19</v>
      </c>
      <c r="B43" s="14" t="s">
        <v>19</v>
      </c>
      <c r="C43" s="14">
        <v>0.46300000000000002</v>
      </c>
      <c r="D43" s="14" t="s">
        <v>30</v>
      </c>
      <c r="E43" s="14">
        <v>0.93799999999999994</v>
      </c>
      <c r="F43" s="14" t="s">
        <v>19</v>
      </c>
      <c r="G43" s="14" t="s">
        <v>19</v>
      </c>
      <c r="H43" s="14" t="s">
        <v>19</v>
      </c>
    </row>
    <row r="44" spans="1:8" x14ac:dyDescent="0.3">
      <c r="A44" s="14">
        <v>7</v>
      </c>
      <c r="B44" s="14">
        <v>0.13700000000000001</v>
      </c>
      <c r="C44" s="14">
        <v>0.13200000000000001</v>
      </c>
      <c r="D44" s="14" t="s">
        <v>31</v>
      </c>
      <c r="E44" s="14">
        <v>0.35199999999999998</v>
      </c>
      <c r="F44" s="14">
        <v>0.36699999999999999</v>
      </c>
      <c r="G44" s="14">
        <v>2.1999999999999999E-2</v>
      </c>
      <c r="H44" s="14">
        <v>5.9</v>
      </c>
    </row>
    <row r="45" spans="1:8" x14ac:dyDescent="0.3">
      <c r="A45" s="14" t="s">
        <v>19</v>
      </c>
      <c r="B45" s="14" t="s">
        <v>19</v>
      </c>
      <c r="C45" s="14">
        <v>0.14699999999999999</v>
      </c>
      <c r="D45" s="14" t="s">
        <v>32</v>
      </c>
      <c r="E45" s="14">
        <v>0.38300000000000001</v>
      </c>
      <c r="F45" s="14" t="s">
        <v>19</v>
      </c>
      <c r="G45" s="14" t="s">
        <v>19</v>
      </c>
      <c r="H45" s="14" t="s">
        <v>19</v>
      </c>
    </row>
    <row r="46" spans="1:8" x14ac:dyDescent="0.3">
      <c r="A46" s="14">
        <v>8</v>
      </c>
      <c r="B46" s="14">
        <v>4.5999999999999999E-2</v>
      </c>
      <c r="C46" s="14">
        <v>4.8000000000000001E-2</v>
      </c>
      <c r="D46" s="14" t="s">
        <v>33</v>
      </c>
      <c r="E46" s="14">
        <v>0.16500000000000001</v>
      </c>
      <c r="F46" s="14">
        <v>0.16400000000000001</v>
      </c>
      <c r="G46" s="14">
        <v>1E-3</v>
      </c>
      <c r="H46" s="14">
        <v>0.5</v>
      </c>
    </row>
    <row r="47" spans="1:8" x14ac:dyDescent="0.3">
      <c r="A47" s="14" t="s">
        <v>19</v>
      </c>
      <c r="B47" s="14" t="s">
        <v>19</v>
      </c>
      <c r="C47" s="14">
        <v>4.8000000000000001E-2</v>
      </c>
      <c r="D47" s="14" t="s">
        <v>34</v>
      </c>
      <c r="E47" s="14">
        <v>0.16400000000000001</v>
      </c>
      <c r="F47" s="14" t="s">
        <v>19</v>
      </c>
      <c r="G47" s="14" t="s">
        <v>19</v>
      </c>
      <c r="H47" s="14" t="s">
        <v>19</v>
      </c>
    </row>
    <row r="48" spans="1:8" x14ac:dyDescent="0.3">
      <c r="A48" s="14">
        <v>9</v>
      </c>
      <c r="B48" s="14">
        <v>1.4999999999999999E-2</v>
      </c>
      <c r="C48" s="14">
        <v>1.6E-2</v>
      </c>
      <c r="D48" s="14" t="s">
        <v>35</v>
      </c>
      <c r="E48" s="14">
        <v>8.8999999999999996E-2</v>
      </c>
      <c r="F48" s="14">
        <v>8.8999999999999996E-2</v>
      </c>
      <c r="G48" s="14">
        <v>0</v>
      </c>
      <c r="H48" s="14">
        <v>0.2</v>
      </c>
    </row>
    <row r="49" spans="1:10" x14ac:dyDescent="0.3">
      <c r="A49" s="14" t="s">
        <v>19</v>
      </c>
      <c r="B49" s="14" t="s">
        <v>19</v>
      </c>
      <c r="C49" s="14">
        <v>1.6E-2</v>
      </c>
      <c r="D49" s="14" t="s">
        <v>36</v>
      </c>
      <c r="E49" s="14">
        <v>8.8999999999999996E-2</v>
      </c>
      <c r="F49" s="14" t="s">
        <v>19</v>
      </c>
      <c r="G49" s="14" t="s">
        <v>19</v>
      </c>
      <c r="H49" s="14" t="s">
        <v>19</v>
      </c>
    </row>
    <row r="50" spans="1:10" x14ac:dyDescent="0.3">
      <c r="A50" s="14">
        <v>10</v>
      </c>
      <c r="B50" s="14">
        <v>5.0000000000000001E-3</v>
      </c>
      <c r="C50" s="14">
        <v>4.0000000000000001E-3</v>
      </c>
      <c r="D50" s="14" t="s">
        <v>37</v>
      </c>
      <c r="E50" s="14">
        <v>0.06</v>
      </c>
      <c r="F50" s="14">
        <v>6.0999999999999999E-2</v>
      </c>
      <c r="G50" s="14">
        <v>2E-3</v>
      </c>
      <c r="H50" s="14">
        <v>3</v>
      </c>
    </row>
    <row r="51" spans="1:10" x14ac:dyDescent="0.3">
      <c r="A51" s="14" t="s">
        <v>19</v>
      </c>
      <c r="B51" s="14" t="s">
        <v>19</v>
      </c>
      <c r="C51" s="14">
        <v>5.0000000000000001E-3</v>
      </c>
      <c r="D51" s="14" t="s">
        <v>38</v>
      </c>
      <c r="E51" s="14">
        <v>6.3E-2</v>
      </c>
      <c r="F51" s="14" t="s">
        <v>19</v>
      </c>
      <c r="G51" s="14" t="s">
        <v>19</v>
      </c>
      <c r="H51" s="14" t="s">
        <v>19</v>
      </c>
    </row>
    <row r="52" spans="1:10" x14ac:dyDescent="0.3">
      <c r="A52" s="14">
        <v>11</v>
      </c>
      <c r="B52" s="14">
        <v>2E-3</v>
      </c>
      <c r="C52" s="14" t="s">
        <v>17</v>
      </c>
      <c r="D52" s="14" t="s">
        <v>39</v>
      </c>
      <c r="E52" s="14">
        <v>0.05</v>
      </c>
      <c r="F52" s="14">
        <v>5.0999999999999997E-2</v>
      </c>
      <c r="G52" s="14">
        <v>1E-3</v>
      </c>
      <c r="H52" s="14">
        <v>2.1</v>
      </c>
    </row>
    <row r="53" spans="1:10" x14ac:dyDescent="0.3">
      <c r="A53" s="14" t="s">
        <v>19</v>
      </c>
      <c r="B53" s="14" t="s">
        <v>19</v>
      </c>
      <c r="C53" s="14">
        <v>0</v>
      </c>
      <c r="D53" s="14" t="s">
        <v>40</v>
      </c>
      <c r="E53" s="14">
        <v>5.1999999999999998E-2</v>
      </c>
      <c r="F53" s="14" t="s">
        <v>19</v>
      </c>
      <c r="G53" s="14" t="s">
        <v>19</v>
      </c>
      <c r="H53" s="14" t="s">
        <v>19</v>
      </c>
    </row>
    <row r="54" spans="1:10" x14ac:dyDescent="0.3">
      <c r="A54" s="14">
        <v>12</v>
      </c>
      <c r="B54" s="14">
        <v>1E-3</v>
      </c>
      <c r="C54" s="14">
        <v>0</v>
      </c>
      <c r="D54" s="14" t="s">
        <v>41</v>
      </c>
      <c r="E54" s="14">
        <v>5.0999999999999997E-2</v>
      </c>
      <c r="F54" s="14">
        <v>4.9000000000000002E-2</v>
      </c>
      <c r="G54" s="14">
        <v>3.0000000000000001E-3</v>
      </c>
      <c r="H54" s="14">
        <v>5.9</v>
      </c>
    </row>
    <row r="55" spans="1:10" x14ac:dyDescent="0.3">
      <c r="A55" s="14" t="s">
        <v>19</v>
      </c>
      <c r="B55" s="14" t="s">
        <v>19</v>
      </c>
      <c r="C55" s="14" t="s">
        <v>17</v>
      </c>
      <c r="D55" s="14" t="s">
        <v>42</v>
      </c>
      <c r="E55" s="14">
        <v>4.7E-2</v>
      </c>
      <c r="F55" s="14" t="s">
        <v>19</v>
      </c>
      <c r="G55" s="14" t="s">
        <v>19</v>
      </c>
      <c r="H55" s="14" t="s">
        <v>19</v>
      </c>
    </row>
    <row r="56" spans="1:10" x14ac:dyDescent="0.3">
      <c r="A56" s="14" t="s">
        <v>43</v>
      </c>
    </row>
    <row r="57" spans="1:10" x14ac:dyDescent="0.3">
      <c r="A57" s="14" t="s">
        <v>44</v>
      </c>
      <c r="B57" s="14" t="s">
        <v>45</v>
      </c>
      <c r="C57" s="14">
        <v>4.9000000000000002E-2</v>
      </c>
      <c r="D57" s="14" t="s">
        <v>46</v>
      </c>
    </row>
    <row r="58" spans="1:10" x14ac:dyDescent="0.3">
      <c r="A58" s="14" t="s">
        <v>47</v>
      </c>
      <c r="B58" s="14" t="s">
        <v>48</v>
      </c>
      <c r="C58" s="14">
        <v>3.4929999999999999</v>
      </c>
      <c r="D58" s="14" t="s">
        <v>49</v>
      </c>
    </row>
    <row r="59" spans="1:10" x14ac:dyDescent="0.3">
      <c r="A59" s="14" t="s">
        <v>50</v>
      </c>
    </row>
    <row r="60" spans="1:10" x14ac:dyDescent="0.3">
      <c r="A60" s="14" t="s">
        <v>414</v>
      </c>
    </row>
    <row r="61" spans="1:10" x14ac:dyDescent="0.3">
      <c r="A61" s="14" t="s">
        <v>10</v>
      </c>
      <c r="B61" s="14" t="s">
        <v>12</v>
      </c>
      <c r="C61" s="14" t="s">
        <v>13</v>
      </c>
      <c r="D61" s="14" t="s">
        <v>51</v>
      </c>
      <c r="E61" s="14" t="s">
        <v>52</v>
      </c>
      <c r="F61" s="14" t="s">
        <v>53</v>
      </c>
      <c r="G61" s="14" t="s">
        <v>15</v>
      </c>
      <c r="H61" s="14" t="s">
        <v>16</v>
      </c>
      <c r="I61" s="14" t="s">
        <v>415</v>
      </c>
      <c r="J61" s="14" t="s">
        <v>416</v>
      </c>
    </row>
    <row r="62" spans="1:10" x14ac:dyDescent="0.3">
      <c r="A62" s="14">
        <v>1</v>
      </c>
      <c r="B62" s="14" t="s">
        <v>54</v>
      </c>
      <c r="C62" s="14">
        <v>0.16700000000000001</v>
      </c>
      <c r="E62" s="14">
        <v>4.9000000000000002E-2</v>
      </c>
      <c r="F62" s="14">
        <v>0.05</v>
      </c>
      <c r="G62" s="14">
        <v>1E-3</v>
      </c>
      <c r="H62" s="14">
        <v>1.6</v>
      </c>
      <c r="I62" s="14">
        <v>1</v>
      </c>
      <c r="J62" s="14">
        <v>0.05</v>
      </c>
    </row>
    <row r="63" spans="1:10" x14ac:dyDescent="0.3">
      <c r="A63" s="14" t="s">
        <v>19</v>
      </c>
      <c r="B63" s="14" t="s">
        <v>78</v>
      </c>
      <c r="C63" s="14">
        <v>0.16900000000000001</v>
      </c>
      <c r="E63" s="14">
        <v>0.05</v>
      </c>
      <c r="F63" s="14" t="s">
        <v>19</v>
      </c>
      <c r="G63" s="14" t="s">
        <v>19</v>
      </c>
      <c r="H63" s="14" t="s">
        <v>19</v>
      </c>
      <c r="I63" s="14" t="s">
        <v>19</v>
      </c>
      <c r="J63" s="14" t="s">
        <v>19</v>
      </c>
    </row>
    <row r="64" spans="1:10" x14ac:dyDescent="0.3">
      <c r="A64" s="14">
        <v>2</v>
      </c>
      <c r="B64" s="14" t="s">
        <v>55</v>
      </c>
      <c r="C64" s="14">
        <v>7.9000000000000001E-2</v>
      </c>
      <c r="E64" s="14">
        <v>1.2E-2</v>
      </c>
      <c r="F64" s="14">
        <v>1.0999999999999999E-2</v>
      </c>
      <c r="G64" s="14">
        <v>1E-3</v>
      </c>
      <c r="H64" s="14">
        <v>9.5</v>
      </c>
      <c r="I64" s="14">
        <v>3</v>
      </c>
      <c r="J64" s="14">
        <v>3.3000000000000002E-2</v>
      </c>
    </row>
    <row r="65" spans="1:10" x14ac:dyDescent="0.3">
      <c r="A65" s="14" t="s">
        <v>19</v>
      </c>
      <c r="B65" s="14" t="s">
        <v>79</v>
      </c>
      <c r="C65" s="14">
        <v>7.4999999999999997E-2</v>
      </c>
      <c r="E65" s="14">
        <v>0.01</v>
      </c>
      <c r="F65" s="14" t="s">
        <v>19</v>
      </c>
      <c r="G65" s="14" t="s">
        <v>19</v>
      </c>
      <c r="H65" s="14" t="s">
        <v>19</v>
      </c>
      <c r="I65" s="14" t="s">
        <v>19</v>
      </c>
      <c r="J65" s="14" t="s">
        <v>19</v>
      </c>
    </row>
    <row r="66" spans="1:10" x14ac:dyDescent="0.3">
      <c r="A66" s="14">
        <v>3</v>
      </c>
      <c r="B66" s="14" t="s">
        <v>56</v>
      </c>
      <c r="C66" s="14">
        <v>5.6000000000000001E-2</v>
      </c>
      <c r="E66" s="14">
        <v>2E-3</v>
      </c>
      <c r="F66" s="14">
        <v>2E-3</v>
      </c>
      <c r="G66" s="14">
        <v>0</v>
      </c>
      <c r="H66" s="14">
        <v>9</v>
      </c>
      <c r="I66" s="14">
        <v>9</v>
      </c>
      <c r="J66" s="14">
        <v>2.1000000000000001E-2</v>
      </c>
    </row>
    <row r="67" spans="1:10" x14ac:dyDescent="0.3">
      <c r="A67" s="14" t="s">
        <v>19</v>
      </c>
      <c r="B67" s="14" t="s">
        <v>80</v>
      </c>
      <c r="C67" s="14">
        <v>5.7000000000000002E-2</v>
      </c>
      <c r="E67" s="14">
        <v>3.0000000000000001E-3</v>
      </c>
      <c r="F67" s="14" t="s">
        <v>19</v>
      </c>
      <c r="G67" s="14" t="s">
        <v>19</v>
      </c>
      <c r="H67" s="14" t="s">
        <v>19</v>
      </c>
      <c r="I67" s="14" t="s">
        <v>19</v>
      </c>
      <c r="J67" s="14" t="s">
        <v>19</v>
      </c>
    </row>
    <row r="68" spans="1:10" x14ac:dyDescent="0.3">
      <c r="A68" s="14">
        <v>4</v>
      </c>
      <c r="B68" s="14" t="s">
        <v>57</v>
      </c>
      <c r="C68" s="14">
        <v>4.5999999999999999E-2</v>
      </c>
      <c r="D68" s="14" t="s">
        <v>51</v>
      </c>
      <c r="E68" s="14" t="s">
        <v>17</v>
      </c>
      <c r="F68" s="14" t="s">
        <v>17</v>
      </c>
      <c r="G68" s="14" t="s">
        <v>17</v>
      </c>
      <c r="H68" s="14" t="s">
        <v>17</v>
      </c>
      <c r="I68" s="14">
        <v>27</v>
      </c>
      <c r="J68" s="14" t="s">
        <v>17</v>
      </c>
    </row>
    <row r="69" spans="1:10" x14ac:dyDescent="0.3">
      <c r="A69" s="14" t="s">
        <v>19</v>
      </c>
      <c r="B69" s="14" t="s">
        <v>81</v>
      </c>
      <c r="C69" s="14">
        <v>4.8000000000000001E-2</v>
      </c>
      <c r="D69" s="14" t="s">
        <v>51</v>
      </c>
      <c r="E69" s="14" t="s">
        <v>17</v>
      </c>
      <c r="F69" s="14" t="s">
        <v>19</v>
      </c>
      <c r="G69" s="14" t="s">
        <v>19</v>
      </c>
      <c r="H69" s="14" t="s">
        <v>19</v>
      </c>
      <c r="I69" s="14" t="s">
        <v>19</v>
      </c>
      <c r="J69" s="14" t="s">
        <v>19</v>
      </c>
    </row>
    <row r="70" spans="1:10" x14ac:dyDescent="0.3">
      <c r="A70" s="14">
        <v>5</v>
      </c>
      <c r="B70" s="14" t="s">
        <v>58</v>
      </c>
      <c r="C70" s="14">
        <v>4.2999999999999997E-2</v>
      </c>
      <c r="D70" s="14" t="s">
        <v>51</v>
      </c>
      <c r="E70" s="14" t="s">
        <v>17</v>
      </c>
      <c r="F70" s="14">
        <v>2E-3</v>
      </c>
      <c r="G70" s="14">
        <v>0</v>
      </c>
      <c r="H70" s="14">
        <v>0</v>
      </c>
      <c r="I70" s="14">
        <v>81</v>
      </c>
      <c r="J70" s="14">
        <v>0.19700000000000001</v>
      </c>
    </row>
    <row r="71" spans="1:10" x14ac:dyDescent="0.3">
      <c r="A71" s="14" t="s">
        <v>19</v>
      </c>
      <c r="B71" s="14" t="s">
        <v>82</v>
      </c>
      <c r="C71" s="14">
        <v>5.7000000000000002E-2</v>
      </c>
      <c r="E71" s="14">
        <v>2E-3</v>
      </c>
      <c r="F71" s="14" t="s">
        <v>19</v>
      </c>
      <c r="G71" s="14" t="s">
        <v>19</v>
      </c>
      <c r="H71" s="14" t="s">
        <v>19</v>
      </c>
      <c r="I71" s="14" t="s">
        <v>19</v>
      </c>
      <c r="J71" s="14" t="s">
        <v>19</v>
      </c>
    </row>
    <row r="72" spans="1:10" x14ac:dyDescent="0.3">
      <c r="A72" s="14">
        <v>6</v>
      </c>
      <c r="B72" s="14" t="s">
        <v>59</v>
      </c>
      <c r="C72" s="14">
        <v>4.2000000000000003E-2</v>
      </c>
      <c r="D72" s="14" t="s">
        <v>51</v>
      </c>
      <c r="E72" s="14" t="s">
        <v>17</v>
      </c>
      <c r="F72" s="14" t="s">
        <v>17</v>
      </c>
      <c r="G72" s="14" t="s">
        <v>17</v>
      </c>
      <c r="H72" s="14" t="s">
        <v>17</v>
      </c>
      <c r="I72" s="14">
        <v>243</v>
      </c>
      <c r="J72" s="14" t="s">
        <v>17</v>
      </c>
    </row>
    <row r="73" spans="1:10" x14ac:dyDescent="0.3">
      <c r="A73" s="14" t="s">
        <v>19</v>
      </c>
      <c r="B73" s="14" t="s">
        <v>83</v>
      </c>
      <c r="C73" s="14">
        <v>4.5999999999999999E-2</v>
      </c>
      <c r="D73" s="14" t="s">
        <v>51</v>
      </c>
      <c r="E73" s="14" t="s">
        <v>17</v>
      </c>
      <c r="F73" s="14" t="s">
        <v>19</v>
      </c>
      <c r="G73" s="14" t="s">
        <v>19</v>
      </c>
      <c r="H73" s="14" t="s">
        <v>19</v>
      </c>
      <c r="I73" s="14" t="s">
        <v>19</v>
      </c>
      <c r="J73" s="14" t="s">
        <v>19</v>
      </c>
    </row>
    <row r="74" spans="1:10" x14ac:dyDescent="0.3">
      <c r="A74" s="14">
        <v>7</v>
      </c>
      <c r="B74" s="14" t="s">
        <v>60</v>
      </c>
      <c r="C74" s="14">
        <v>4.2000000000000003E-2</v>
      </c>
      <c r="D74" s="14" t="s">
        <v>51</v>
      </c>
      <c r="E74" s="14" t="s">
        <v>17</v>
      </c>
      <c r="F74" s="14" t="s">
        <v>17</v>
      </c>
      <c r="G74" s="14" t="s">
        <v>17</v>
      </c>
      <c r="H74" s="14" t="s">
        <v>17</v>
      </c>
      <c r="I74" s="14">
        <v>729</v>
      </c>
      <c r="J74" s="14" t="s">
        <v>17</v>
      </c>
    </row>
    <row r="75" spans="1:10" x14ac:dyDescent="0.3">
      <c r="A75" s="14" t="s">
        <v>19</v>
      </c>
      <c r="B75" s="14" t="s">
        <v>84</v>
      </c>
      <c r="C75" s="14">
        <v>4.1000000000000002E-2</v>
      </c>
      <c r="D75" s="14" t="s">
        <v>51</v>
      </c>
      <c r="E75" s="14" t="s">
        <v>17</v>
      </c>
      <c r="F75" s="14" t="s">
        <v>19</v>
      </c>
      <c r="G75" s="14" t="s">
        <v>19</v>
      </c>
      <c r="H75" s="14" t="s">
        <v>19</v>
      </c>
      <c r="I75" s="14" t="s">
        <v>19</v>
      </c>
      <c r="J75" s="14" t="s">
        <v>19</v>
      </c>
    </row>
    <row r="76" spans="1:10" x14ac:dyDescent="0.3">
      <c r="A76" s="14">
        <v>8</v>
      </c>
      <c r="B76" s="14" t="s">
        <v>61</v>
      </c>
      <c r="C76" s="14">
        <v>4.2999999999999997E-2</v>
      </c>
      <c r="D76" s="14" t="s">
        <v>51</v>
      </c>
      <c r="E76" s="14" t="s">
        <v>17</v>
      </c>
      <c r="F76" s="14" t="s">
        <v>17</v>
      </c>
      <c r="G76" s="14" t="s">
        <v>17</v>
      </c>
      <c r="H76" s="14" t="s">
        <v>17</v>
      </c>
      <c r="I76" s="14">
        <v>2187</v>
      </c>
      <c r="J76" s="14" t="s">
        <v>17</v>
      </c>
    </row>
    <row r="77" spans="1:10" x14ac:dyDescent="0.3">
      <c r="A77" s="14" t="s">
        <v>19</v>
      </c>
      <c r="B77" s="14" t="s">
        <v>85</v>
      </c>
      <c r="C77" s="14">
        <v>4.2000000000000003E-2</v>
      </c>
      <c r="D77" s="14" t="s">
        <v>51</v>
      </c>
      <c r="E77" s="14" t="s">
        <v>17</v>
      </c>
      <c r="F77" s="14" t="s">
        <v>19</v>
      </c>
      <c r="G77" s="14" t="s">
        <v>19</v>
      </c>
      <c r="H77" s="14" t="s">
        <v>19</v>
      </c>
      <c r="I77" s="14" t="s">
        <v>19</v>
      </c>
      <c r="J77" s="14" t="s">
        <v>19</v>
      </c>
    </row>
    <row r="78" spans="1:10" x14ac:dyDescent="0.3">
      <c r="A78" s="14">
        <v>9</v>
      </c>
      <c r="B78" s="14" t="s">
        <v>62</v>
      </c>
      <c r="C78" s="14">
        <v>4.2000000000000003E-2</v>
      </c>
      <c r="D78" s="14" t="s">
        <v>51</v>
      </c>
      <c r="E78" s="14" t="s">
        <v>17</v>
      </c>
      <c r="F78" s="14" t="s">
        <v>17</v>
      </c>
      <c r="G78" s="14" t="s">
        <v>17</v>
      </c>
      <c r="H78" s="14" t="s">
        <v>17</v>
      </c>
      <c r="I78" s="14">
        <v>6561</v>
      </c>
      <c r="J78" s="14" t="s">
        <v>17</v>
      </c>
    </row>
    <row r="79" spans="1:10" x14ac:dyDescent="0.3">
      <c r="A79" s="14" t="s">
        <v>19</v>
      </c>
      <c r="B79" s="14" t="s">
        <v>86</v>
      </c>
      <c r="C79" s="14">
        <v>0.05</v>
      </c>
      <c r="E79" s="14" t="s">
        <v>17</v>
      </c>
      <c r="F79" s="14" t="s">
        <v>19</v>
      </c>
      <c r="G79" s="14" t="s">
        <v>19</v>
      </c>
      <c r="H79" s="14" t="s">
        <v>19</v>
      </c>
      <c r="I79" s="14" t="s">
        <v>19</v>
      </c>
      <c r="J79" s="14" t="s">
        <v>19</v>
      </c>
    </row>
    <row r="80" spans="1:10" x14ac:dyDescent="0.3">
      <c r="A80" s="14">
        <v>97</v>
      </c>
      <c r="B80" s="14" t="s">
        <v>114</v>
      </c>
      <c r="C80" s="14">
        <v>4.2999999999999997E-2</v>
      </c>
      <c r="D80" s="14" t="s">
        <v>51</v>
      </c>
      <c r="E80" s="14" t="s">
        <v>17</v>
      </c>
      <c r="F80" s="14" t="s">
        <v>17</v>
      </c>
      <c r="G80" s="14" t="s">
        <v>17</v>
      </c>
      <c r="H80" s="14" t="s">
        <v>17</v>
      </c>
      <c r="I80" s="14">
        <v>1</v>
      </c>
      <c r="J80" s="14" t="s">
        <v>17</v>
      </c>
    </row>
    <row r="81" spans="1:10" x14ac:dyDescent="0.3">
      <c r="A81" s="14" t="s">
        <v>19</v>
      </c>
      <c r="B81" s="14" t="s">
        <v>138</v>
      </c>
      <c r="C81" s="14">
        <v>4.2999999999999997E-2</v>
      </c>
      <c r="D81" s="14" t="s">
        <v>51</v>
      </c>
      <c r="E81" s="14" t="s">
        <v>17</v>
      </c>
      <c r="F81" s="14" t="s">
        <v>19</v>
      </c>
      <c r="G81" s="14" t="s">
        <v>19</v>
      </c>
      <c r="H81" s="14" t="s">
        <v>19</v>
      </c>
      <c r="I81" s="14" t="s">
        <v>19</v>
      </c>
      <c r="J81" s="14" t="s">
        <v>19</v>
      </c>
    </row>
    <row r="82" spans="1:10" x14ac:dyDescent="0.3">
      <c r="A82" s="14">
        <v>98</v>
      </c>
      <c r="B82" s="14" t="s">
        <v>115</v>
      </c>
      <c r="C82" s="14">
        <v>4.3999999999999997E-2</v>
      </c>
      <c r="D82" s="14" t="s">
        <v>51</v>
      </c>
      <c r="E82" s="14" t="s">
        <v>17</v>
      </c>
      <c r="F82" s="14" t="s">
        <v>17</v>
      </c>
      <c r="G82" s="14" t="s">
        <v>17</v>
      </c>
      <c r="H82" s="14" t="s">
        <v>17</v>
      </c>
      <c r="I82" s="14">
        <v>3</v>
      </c>
      <c r="J82" s="14" t="s">
        <v>17</v>
      </c>
    </row>
    <row r="83" spans="1:10" x14ac:dyDescent="0.3">
      <c r="A83" s="14" t="s">
        <v>19</v>
      </c>
      <c r="B83" s="14" t="s">
        <v>139</v>
      </c>
      <c r="C83" s="14">
        <v>4.2999999999999997E-2</v>
      </c>
      <c r="D83" s="14" t="s">
        <v>51</v>
      </c>
      <c r="E83" s="14" t="s">
        <v>17</v>
      </c>
      <c r="F83" s="14" t="s">
        <v>19</v>
      </c>
      <c r="G83" s="14" t="s">
        <v>19</v>
      </c>
      <c r="H83" s="14" t="s">
        <v>19</v>
      </c>
      <c r="I83" s="14" t="s">
        <v>19</v>
      </c>
      <c r="J83" s="14" t="s">
        <v>19</v>
      </c>
    </row>
    <row r="84" spans="1:10" x14ac:dyDescent="0.3">
      <c r="A84" s="14">
        <v>99</v>
      </c>
      <c r="B84" s="14" t="s">
        <v>116</v>
      </c>
      <c r="C84" s="14">
        <v>4.2999999999999997E-2</v>
      </c>
      <c r="D84" s="14" t="s">
        <v>51</v>
      </c>
      <c r="E84" s="14" t="s">
        <v>17</v>
      </c>
      <c r="F84" s="14" t="s">
        <v>17</v>
      </c>
      <c r="G84" s="14" t="s">
        <v>17</v>
      </c>
      <c r="H84" s="14" t="s">
        <v>17</v>
      </c>
      <c r="I84" s="14">
        <v>9</v>
      </c>
      <c r="J84" s="14" t="s">
        <v>17</v>
      </c>
    </row>
    <row r="85" spans="1:10" x14ac:dyDescent="0.3">
      <c r="A85" s="14" t="s">
        <v>19</v>
      </c>
      <c r="B85" s="14" t="s">
        <v>140</v>
      </c>
      <c r="C85" s="14">
        <v>4.7E-2</v>
      </c>
      <c r="D85" s="14" t="s">
        <v>51</v>
      </c>
      <c r="E85" s="14" t="s">
        <v>17</v>
      </c>
      <c r="F85" s="14" t="s">
        <v>19</v>
      </c>
      <c r="G85" s="14" t="s">
        <v>19</v>
      </c>
      <c r="H85" s="14" t="s">
        <v>19</v>
      </c>
      <c r="I85" s="14" t="s">
        <v>19</v>
      </c>
      <c r="J85" s="14" t="s">
        <v>19</v>
      </c>
    </row>
    <row r="86" spans="1:10" x14ac:dyDescent="0.3">
      <c r="A86" s="14">
        <v>10</v>
      </c>
      <c r="B86" s="14" t="s">
        <v>63</v>
      </c>
      <c r="C86" s="14">
        <v>4.4999999999999998E-2</v>
      </c>
      <c r="D86" s="14" t="s">
        <v>51</v>
      </c>
      <c r="E86" s="14" t="s">
        <v>17</v>
      </c>
      <c r="F86" s="14" t="s">
        <v>17</v>
      </c>
      <c r="G86" s="14" t="s">
        <v>17</v>
      </c>
      <c r="H86" s="14" t="s">
        <v>17</v>
      </c>
      <c r="I86" s="14">
        <v>19683</v>
      </c>
      <c r="J86" s="14" t="s">
        <v>17</v>
      </c>
    </row>
    <row r="87" spans="1:10" x14ac:dyDescent="0.3">
      <c r="A87" s="14" t="s">
        <v>19</v>
      </c>
      <c r="B87" s="14" t="s">
        <v>87</v>
      </c>
      <c r="C87" s="14">
        <v>4.2999999999999997E-2</v>
      </c>
      <c r="D87" s="14" t="s">
        <v>51</v>
      </c>
      <c r="E87" s="14" t="s">
        <v>17</v>
      </c>
      <c r="F87" s="14" t="s">
        <v>19</v>
      </c>
      <c r="G87" s="14" t="s">
        <v>19</v>
      </c>
      <c r="H87" s="14" t="s">
        <v>19</v>
      </c>
      <c r="I87" s="14" t="s">
        <v>19</v>
      </c>
      <c r="J87" s="14" t="s">
        <v>19</v>
      </c>
    </row>
    <row r="88" spans="1:10" x14ac:dyDescent="0.3">
      <c r="A88" s="14">
        <v>100</v>
      </c>
      <c r="B88" s="14" t="s">
        <v>117</v>
      </c>
      <c r="C88" s="14">
        <v>4.8000000000000001E-2</v>
      </c>
      <c r="D88" s="14" t="s">
        <v>51</v>
      </c>
      <c r="E88" s="14" t="s">
        <v>17</v>
      </c>
      <c r="F88" s="14" t="s">
        <v>17</v>
      </c>
      <c r="G88" s="14" t="s">
        <v>17</v>
      </c>
      <c r="H88" s="14" t="s">
        <v>17</v>
      </c>
      <c r="I88" s="14">
        <v>27</v>
      </c>
      <c r="J88" s="14" t="s">
        <v>17</v>
      </c>
    </row>
    <row r="89" spans="1:10" x14ac:dyDescent="0.3">
      <c r="A89" s="14" t="s">
        <v>19</v>
      </c>
      <c r="B89" s="14" t="s">
        <v>141</v>
      </c>
      <c r="C89" s="14">
        <v>4.2999999999999997E-2</v>
      </c>
      <c r="D89" s="14" t="s">
        <v>51</v>
      </c>
      <c r="E89" s="14" t="s">
        <v>17</v>
      </c>
      <c r="F89" s="14" t="s">
        <v>19</v>
      </c>
      <c r="G89" s="14" t="s">
        <v>19</v>
      </c>
      <c r="H89" s="14" t="s">
        <v>19</v>
      </c>
      <c r="I89" s="14" t="s">
        <v>19</v>
      </c>
      <c r="J89" s="14" t="s">
        <v>19</v>
      </c>
    </row>
    <row r="90" spans="1:10" x14ac:dyDescent="0.3">
      <c r="A90" s="14">
        <v>101</v>
      </c>
      <c r="B90" s="14" t="s">
        <v>118</v>
      </c>
      <c r="C90" s="14">
        <v>4.2000000000000003E-2</v>
      </c>
      <c r="D90" s="14" t="s">
        <v>51</v>
      </c>
      <c r="E90" s="14" t="s">
        <v>17</v>
      </c>
      <c r="F90" s="14" t="s">
        <v>17</v>
      </c>
      <c r="G90" s="14" t="s">
        <v>17</v>
      </c>
      <c r="H90" s="14" t="s">
        <v>17</v>
      </c>
      <c r="I90" s="14">
        <v>81</v>
      </c>
      <c r="J90" s="14" t="s">
        <v>17</v>
      </c>
    </row>
    <row r="91" spans="1:10" x14ac:dyDescent="0.3">
      <c r="A91" s="14" t="s">
        <v>19</v>
      </c>
      <c r="B91" s="14" t="s">
        <v>142</v>
      </c>
      <c r="C91" s="14">
        <v>4.3999999999999997E-2</v>
      </c>
      <c r="D91" s="14" t="s">
        <v>51</v>
      </c>
      <c r="E91" s="14" t="s">
        <v>17</v>
      </c>
      <c r="F91" s="14" t="s">
        <v>19</v>
      </c>
      <c r="G91" s="14" t="s">
        <v>19</v>
      </c>
      <c r="H91" s="14" t="s">
        <v>19</v>
      </c>
      <c r="I91" s="14" t="s">
        <v>19</v>
      </c>
      <c r="J91" s="14" t="s">
        <v>19</v>
      </c>
    </row>
    <row r="92" spans="1:10" x14ac:dyDescent="0.3">
      <c r="A92" s="14">
        <v>102</v>
      </c>
      <c r="B92" s="14" t="s">
        <v>119</v>
      </c>
      <c r="C92" s="14">
        <v>4.2999999999999997E-2</v>
      </c>
      <c r="D92" s="14" t="s">
        <v>51</v>
      </c>
      <c r="E92" s="14" t="s">
        <v>17</v>
      </c>
      <c r="F92" s="14" t="s">
        <v>17</v>
      </c>
      <c r="G92" s="14" t="s">
        <v>17</v>
      </c>
      <c r="H92" s="14" t="s">
        <v>17</v>
      </c>
      <c r="I92" s="14">
        <v>243</v>
      </c>
      <c r="J92" s="14" t="s">
        <v>17</v>
      </c>
    </row>
    <row r="93" spans="1:10" x14ac:dyDescent="0.3">
      <c r="A93" s="14" t="s">
        <v>19</v>
      </c>
      <c r="B93" s="14" t="s">
        <v>143</v>
      </c>
      <c r="C93" s="14">
        <v>4.2999999999999997E-2</v>
      </c>
      <c r="D93" s="14" t="s">
        <v>51</v>
      </c>
      <c r="E93" s="14" t="s">
        <v>17</v>
      </c>
      <c r="F93" s="14" t="s">
        <v>19</v>
      </c>
      <c r="G93" s="14" t="s">
        <v>19</v>
      </c>
      <c r="H93" s="14" t="s">
        <v>19</v>
      </c>
      <c r="I93" s="14" t="s">
        <v>19</v>
      </c>
      <c r="J93" s="14" t="s">
        <v>19</v>
      </c>
    </row>
    <row r="94" spans="1:10" x14ac:dyDescent="0.3">
      <c r="A94" s="14">
        <v>103</v>
      </c>
      <c r="B94" s="14" t="s">
        <v>120</v>
      </c>
      <c r="C94" s="14">
        <v>4.2999999999999997E-2</v>
      </c>
      <c r="D94" s="14" t="s">
        <v>51</v>
      </c>
      <c r="E94" s="14" t="s">
        <v>17</v>
      </c>
      <c r="F94" s="14" t="s">
        <v>17</v>
      </c>
      <c r="G94" s="14" t="s">
        <v>17</v>
      </c>
      <c r="H94" s="14" t="s">
        <v>17</v>
      </c>
      <c r="I94" s="14">
        <v>729</v>
      </c>
      <c r="J94" s="14" t="s">
        <v>17</v>
      </c>
    </row>
    <row r="95" spans="1:10" x14ac:dyDescent="0.3">
      <c r="A95" s="14" t="s">
        <v>19</v>
      </c>
      <c r="B95" s="14" t="s">
        <v>144</v>
      </c>
      <c r="C95" s="14">
        <v>4.2000000000000003E-2</v>
      </c>
      <c r="D95" s="14" t="s">
        <v>51</v>
      </c>
      <c r="E95" s="14" t="s">
        <v>17</v>
      </c>
      <c r="F95" s="14" t="s">
        <v>19</v>
      </c>
      <c r="G95" s="14" t="s">
        <v>19</v>
      </c>
      <c r="H95" s="14" t="s">
        <v>19</v>
      </c>
      <c r="I95" s="14" t="s">
        <v>19</v>
      </c>
      <c r="J95" s="14" t="s">
        <v>19</v>
      </c>
    </row>
    <row r="96" spans="1:10" x14ac:dyDescent="0.3">
      <c r="A96" s="14">
        <v>104</v>
      </c>
      <c r="B96" s="14" t="s">
        <v>121</v>
      </c>
      <c r="C96" s="14">
        <v>4.2999999999999997E-2</v>
      </c>
      <c r="D96" s="14" t="s">
        <v>51</v>
      </c>
      <c r="E96" s="14" t="s">
        <v>17</v>
      </c>
      <c r="F96" s="14" t="s">
        <v>17</v>
      </c>
      <c r="G96" s="14" t="s">
        <v>17</v>
      </c>
      <c r="H96" s="14" t="s">
        <v>17</v>
      </c>
      <c r="I96" s="14">
        <v>2187</v>
      </c>
      <c r="J96" s="14" t="s">
        <v>17</v>
      </c>
    </row>
    <row r="97" spans="1:10" x14ac:dyDescent="0.3">
      <c r="A97" s="14" t="s">
        <v>19</v>
      </c>
      <c r="B97" s="14" t="s">
        <v>145</v>
      </c>
      <c r="C97" s="14">
        <v>4.2999999999999997E-2</v>
      </c>
      <c r="D97" s="14" t="s">
        <v>51</v>
      </c>
      <c r="E97" s="14" t="s">
        <v>17</v>
      </c>
      <c r="F97" s="14" t="s">
        <v>19</v>
      </c>
      <c r="G97" s="14" t="s">
        <v>19</v>
      </c>
      <c r="H97" s="14" t="s">
        <v>19</v>
      </c>
      <c r="I97" s="14" t="s">
        <v>19</v>
      </c>
      <c r="J97" s="14" t="s">
        <v>19</v>
      </c>
    </row>
    <row r="98" spans="1:10" x14ac:dyDescent="0.3">
      <c r="A98" s="14">
        <v>105</v>
      </c>
      <c r="B98" s="14" t="s">
        <v>122</v>
      </c>
      <c r="C98" s="14">
        <v>4.2999999999999997E-2</v>
      </c>
      <c r="D98" s="14" t="s">
        <v>51</v>
      </c>
      <c r="E98" s="14" t="s">
        <v>17</v>
      </c>
      <c r="F98" s="14">
        <v>8.0000000000000002E-3</v>
      </c>
      <c r="G98" s="14">
        <v>0</v>
      </c>
      <c r="H98" s="14">
        <v>0</v>
      </c>
      <c r="I98" s="14">
        <v>6561</v>
      </c>
      <c r="J98" s="14">
        <v>55.143999999999998</v>
      </c>
    </row>
    <row r="99" spans="1:10" x14ac:dyDescent="0.3">
      <c r="A99" s="14" t="s">
        <v>19</v>
      </c>
      <c r="B99" s="14" t="s">
        <v>146</v>
      </c>
      <c r="C99" s="14">
        <v>7.0999999999999994E-2</v>
      </c>
      <c r="E99" s="14">
        <v>8.0000000000000002E-3</v>
      </c>
      <c r="F99" s="14" t="s">
        <v>19</v>
      </c>
      <c r="G99" s="14" t="s">
        <v>19</v>
      </c>
      <c r="H99" s="14" t="s">
        <v>19</v>
      </c>
      <c r="I99" s="14" t="s">
        <v>19</v>
      </c>
      <c r="J99" s="14" t="s">
        <v>19</v>
      </c>
    </row>
    <row r="100" spans="1:10" x14ac:dyDescent="0.3">
      <c r="A100" s="14">
        <v>106</v>
      </c>
      <c r="B100" s="14" t="s">
        <v>123</v>
      </c>
      <c r="C100" s="14">
        <v>4.2999999999999997E-2</v>
      </c>
      <c r="D100" s="14" t="s">
        <v>51</v>
      </c>
      <c r="E100" s="14" t="s">
        <v>17</v>
      </c>
      <c r="F100" s="14" t="s">
        <v>17</v>
      </c>
      <c r="G100" s="14" t="s">
        <v>17</v>
      </c>
      <c r="H100" s="14" t="s">
        <v>17</v>
      </c>
      <c r="I100" s="14">
        <v>19683</v>
      </c>
      <c r="J100" s="14" t="s">
        <v>17</v>
      </c>
    </row>
    <row r="101" spans="1:10" x14ac:dyDescent="0.3">
      <c r="A101" s="14" t="s">
        <v>19</v>
      </c>
      <c r="B101" s="14" t="s">
        <v>147</v>
      </c>
      <c r="C101" s="14">
        <v>4.2999999999999997E-2</v>
      </c>
      <c r="D101" s="14" t="s">
        <v>51</v>
      </c>
      <c r="E101" s="14" t="s">
        <v>17</v>
      </c>
      <c r="F101" s="14" t="s">
        <v>19</v>
      </c>
      <c r="G101" s="14" t="s">
        <v>19</v>
      </c>
      <c r="H101" s="14" t="s">
        <v>19</v>
      </c>
      <c r="I101" s="14" t="s">
        <v>19</v>
      </c>
      <c r="J101" s="14" t="s">
        <v>19</v>
      </c>
    </row>
    <row r="102" spans="1:10" x14ac:dyDescent="0.3">
      <c r="A102" s="14">
        <v>107</v>
      </c>
      <c r="B102" s="14" t="s">
        <v>124</v>
      </c>
      <c r="C102" s="14">
        <v>4.7E-2</v>
      </c>
      <c r="D102" s="14" t="s">
        <v>51</v>
      </c>
      <c r="E102" s="14" t="s">
        <v>17</v>
      </c>
      <c r="F102" s="14">
        <v>4.7E-2</v>
      </c>
      <c r="G102" s="14">
        <v>0</v>
      </c>
      <c r="H102" s="14">
        <v>0</v>
      </c>
      <c r="I102" s="14">
        <v>59049</v>
      </c>
      <c r="J102" s="14">
        <v>2793.5219999999999</v>
      </c>
    </row>
    <row r="103" spans="1:10" x14ac:dyDescent="0.3">
      <c r="A103" s="14" t="s">
        <v>19</v>
      </c>
      <c r="B103" s="14" t="s">
        <v>148</v>
      </c>
      <c r="C103" s="14">
        <v>0.16200000000000001</v>
      </c>
      <c r="E103" s="14">
        <v>4.7E-2</v>
      </c>
      <c r="F103" s="14" t="s">
        <v>19</v>
      </c>
      <c r="G103" s="14" t="s">
        <v>19</v>
      </c>
      <c r="H103" s="14" t="s">
        <v>19</v>
      </c>
      <c r="I103" s="14" t="s">
        <v>19</v>
      </c>
      <c r="J103" s="14" t="s">
        <v>19</v>
      </c>
    </row>
    <row r="104" spans="1:10" x14ac:dyDescent="0.3">
      <c r="A104" s="14">
        <v>108</v>
      </c>
      <c r="B104" s="14" t="s">
        <v>125</v>
      </c>
      <c r="C104" s="14">
        <v>4.2999999999999997E-2</v>
      </c>
      <c r="D104" s="14" t="s">
        <v>51</v>
      </c>
      <c r="E104" s="14" t="s">
        <v>17</v>
      </c>
      <c r="F104" s="14" t="s">
        <v>17</v>
      </c>
      <c r="G104" s="14" t="s">
        <v>17</v>
      </c>
      <c r="H104" s="14" t="s">
        <v>17</v>
      </c>
      <c r="I104" s="14">
        <v>177147</v>
      </c>
      <c r="J104" s="14" t="s">
        <v>17</v>
      </c>
    </row>
    <row r="105" spans="1:10" x14ac:dyDescent="0.3">
      <c r="A105" s="14" t="s">
        <v>19</v>
      </c>
      <c r="B105" s="14" t="s">
        <v>149</v>
      </c>
      <c r="C105" s="14">
        <v>4.4999999999999998E-2</v>
      </c>
      <c r="D105" s="14" t="s">
        <v>51</v>
      </c>
      <c r="E105" s="14" t="s">
        <v>17</v>
      </c>
      <c r="F105" s="14" t="s">
        <v>19</v>
      </c>
      <c r="G105" s="14" t="s">
        <v>19</v>
      </c>
      <c r="H105" s="14" t="s">
        <v>19</v>
      </c>
      <c r="I105" s="14" t="s">
        <v>19</v>
      </c>
      <c r="J105" s="14" t="s">
        <v>19</v>
      </c>
    </row>
    <row r="106" spans="1:10" x14ac:dyDescent="0.3">
      <c r="A106" s="14">
        <v>109</v>
      </c>
      <c r="B106" s="14" t="s">
        <v>162</v>
      </c>
      <c r="C106" s="14">
        <v>1.659</v>
      </c>
      <c r="E106" s="14">
        <v>1.123</v>
      </c>
      <c r="F106" s="14">
        <v>1.3009999999999999</v>
      </c>
      <c r="G106" s="14">
        <v>0.251</v>
      </c>
      <c r="H106" s="14">
        <v>19.3</v>
      </c>
      <c r="I106" s="14">
        <v>1</v>
      </c>
      <c r="J106" s="14">
        <v>1.3009999999999999</v>
      </c>
    </row>
    <row r="107" spans="1:10" x14ac:dyDescent="0.3">
      <c r="A107" s="14" t="s">
        <v>19</v>
      </c>
      <c r="B107" s="14" t="s">
        <v>186</v>
      </c>
      <c r="C107" s="14">
        <v>1.909</v>
      </c>
      <c r="E107" s="14">
        <v>1.478</v>
      </c>
      <c r="F107" s="14" t="s">
        <v>19</v>
      </c>
      <c r="G107" s="14" t="s">
        <v>19</v>
      </c>
      <c r="H107" s="14" t="s">
        <v>19</v>
      </c>
      <c r="I107" s="14" t="s">
        <v>19</v>
      </c>
      <c r="J107" s="14" t="s">
        <v>19</v>
      </c>
    </row>
    <row r="108" spans="1:10" x14ac:dyDescent="0.3">
      <c r="A108" s="14">
        <v>11</v>
      </c>
      <c r="B108" s="14" t="s">
        <v>64</v>
      </c>
      <c r="C108" s="14">
        <v>4.3999999999999997E-2</v>
      </c>
      <c r="D108" s="14" t="s">
        <v>51</v>
      </c>
      <c r="E108" s="14" t="s">
        <v>17</v>
      </c>
      <c r="F108" s="14" t="s">
        <v>17</v>
      </c>
      <c r="G108" s="14" t="s">
        <v>17</v>
      </c>
      <c r="H108" s="14" t="s">
        <v>17</v>
      </c>
      <c r="I108" s="14">
        <v>59049</v>
      </c>
      <c r="J108" s="14" t="s">
        <v>17</v>
      </c>
    </row>
    <row r="109" spans="1:10" x14ac:dyDescent="0.3">
      <c r="A109" s="14" t="s">
        <v>19</v>
      </c>
      <c r="B109" s="14" t="s">
        <v>88</v>
      </c>
      <c r="C109" s="14">
        <v>4.3999999999999997E-2</v>
      </c>
      <c r="D109" s="14" t="s">
        <v>51</v>
      </c>
      <c r="E109" s="14" t="s">
        <v>17</v>
      </c>
      <c r="F109" s="14" t="s">
        <v>19</v>
      </c>
      <c r="G109" s="14" t="s">
        <v>19</v>
      </c>
      <c r="H109" s="14" t="s">
        <v>19</v>
      </c>
      <c r="I109" s="14" t="s">
        <v>19</v>
      </c>
      <c r="J109" s="14" t="s">
        <v>19</v>
      </c>
    </row>
    <row r="110" spans="1:10" x14ac:dyDescent="0.3">
      <c r="A110" s="14">
        <v>110</v>
      </c>
      <c r="B110" s="14" t="s">
        <v>163</v>
      </c>
      <c r="C110" s="14">
        <v>0.51</v>
      </c>
      <c r="E110" s="14">
        <v>0.21099999999999999</v>
      </c>
      <c r="F110" s="14">
        <v>0.20100000000000001</v>
      </c>
      <c r="G110" s="14">
        <v>1.4E-2</v>
      </c>
      <c r="H110" s="14">
        <v>7.1</v>
      </c>
      <c r="I110" s="14">
        <v>3</v>
      </c>
      <c r="J110" s="14">
        <v>0.60199999999999998</v>
      </c>
    </row>
    <row r="111" spans="1:10" x14ac:dyDescent="0.3">
      <c r="A111" s="14" t="s">
        <v>19</v>
      </c>
      <c r="B111" s="14" t="s">
        <v>187</v>
      </c>
      <c r="C111" s="14">
        <v>0.47099999999999997</v>
      </c>
      <c r="E111" s="14">
        <v>0.191</v>
      </c>
      <c r="F111" s="14" t="s">
        <v>19</v>
      </c>
      <c r="G111" s="14" t="s">
        <v>19</v>
      </c>
      <c r="H111" s="14" t="s">
        <v>19</v>
      </c>
      <c r="I111" s="14" t="s">
        <v>19</v>
      </c>
      <c r="J111" s="14" t="s">
        <v>19</v>
      </c>
    </row>
    <row r="112" spans="1:10" x14ac:dyDescent="0.3">
      <c r="A112" s="14">
        <v>111</v>
      </c>
      <c r="B112" s="14" t="s">
        <v>164</v>
      </c>
      <c r="C112" s="14">
        <v>0.15</v>
      </c>
      <c r="E112" s="14">
        <v>4.2000000000000003E-2</v>
      </c>
      <c r="F112" s="14">
        <v>3.9E-2</v>
      </c>
      <c r="G112" s="14">
        <v>4.0000000000000001E-3</v>
      </c>
      <c r="H112" s="14">
        <v>10.6</v>
      </c>
      <c r="I112" s="14">
        <v>9</v>
      </c>
      <c r="J112" s="14">
        <v>0.35299999999999998</v>
      </c>
    </row>
    <row r="113" spans="1:10" x14ac:dyDescent="0.3">
      <c r="A113" s="14" t="s">
        <v>19</v>
      </c>
      <c r="B113" s="14" t="s">
        <v>188</v>
      </c>
      <c r="C113" s="14">
        <v>0.13700000000000001</v>
      </c>
      <c r="E113" s="14">
        <v>3.5999999999999997E-2</v>
      </c>
      <c r="F113" s="14" t="s">
        <v>19</v>
      </c>
      <c r="G113" s="14" t="s">
        <v>19</v>
      </c>
      <c r="H113" s="14" t="s">
        <v>19</v>
      </c>
      <c r="I113" s="14" t="s">
        <v>19</v>
      </c>
      <c r="J113" s="14" t="s">
        <v>19</v>
      </c>
    </row>
    <row r="114" spans="1:10" x14ac:dyDescent="0.3">
      <c r="A114" s="14">
        <v>112</v>
      </c>
      <c r="B114" s="14" t="s">
        <v>165</v>
      </c>
      <c r="C114" s="14">
        <v>6.6000000000000003E-2</v>
      </c>
      <c r="E114" s="14">
        <v>6.0000000000000001E-3</v>
      </c>
      <c r="F114" s="14">
        <v>6.0000000000000001E-3</v>
      </c>
      <c r="G114" s="14">
        <v>0</v>
      </c>
      <c r="H114" s="14">
        <v>7</v>
      </c>
      <c r="I114" s="14">
        <v>27</v>
      </c>
      <c r="J114" s="14">
        <v>0.161</v>
      </c>
    </row>
    <row r="115" spans="1:10" x14ac:dyDescent="0.3">
      <c r="A115" s="14" t="s">
        <v>19</v>
      </c>
      <c r="B115" s="14" t="s">
        <v>189</v>
      </c>
      <c r="C115" s="14">
        <v>6.4000000000000001E-2</v>
      </c>
      <c r="E115" s="14">
        <v>6.0000000000000001E-3</v>
      </c>
      <c r="F115" s="14" t="s">
        <v>19</v>
      </c>
      <c r="G115" s="14" t="s">
        <v>19</v>
      </c>
      <c r="H115" s="14" t="s">
        <v>19</v>
      </c>
      <c r="I115" s="14" t="s">
        <v>19</v>
      </c>
      <c r="J115" s="14" t="s">
        <v>19</v>
      </c>
    </row>
    <row r="116" spans="1:10" x14ac:dyDescent="0.3">
      <c r="A116" s="14">
        <v>113</v>
      </c>
      <c r="B116" s="14" t="s">
        <v>166</v>
      </c>
      <c r="C116" s="14">
        <v>5.1999999999999998E-2</v>
      </c>
      <c r="E116" s="14">
        <v>1E-3</v>
      </c>
      <c r="F116" s="14">
        <v>1E-3</v>
      </c>
      <c r="G116" s="14">
        <v>0</v>
      </c>
      <c r="H116" s="14">
        <v>0</v>
      </c>
      <c r="I116" s="14">
        <v>81</v>
      </c>
      <c r="J116" s="14">
        <v>0.05</v>
      </c>
    </row>
    <row r="117" spans="1:10" x14ac:dyDescent="0.3">
      <c r="A117" s="14" t="s">
        <v>19</v>
      </c>
      <c r="B117" s="14" t="s">
        <v>190</v>
      </c>
      <c r="C117" s="14">
        <v>4.7E-2</v>
      </c>
      <c r="D117" s="14" t="s">
        <v>51</v>
      </c>
      <c r="E117" s="14" t="s">
        <v>17</v>
      </c>
      <c r="F117" s="14" t="s">
        <v>19</v>
      </c>
      <c r="G117" s="14" t="s">
        <v>19</v>
      </c>
      <c r="H117" s="14" t="s">
        <v>19</v>
      </c>
      <c r="I117" s="14" t="s">
        <v>19</v>
      </c>
      <c r="J117" s="14" t="s">
        <v>19</v>
      </c>
    </row>
    <row r="118" spans="1:10" x14ac:dyDescent="0.3">
      <c r="A118" s="14">
        <v>114</v>
      </c>
      <c r="B118" s="14" t="s">
        <v>167</v>
      </c>
      <c r="C118" s="14">
        <v>4.3999999999999997E-2</v>
      </c>
      <c r="D118" s="14" t="s">
        <v>51</v>
      </c>
      <c r="E118" s="14" t="s">
        <v>17</v>
      </c>
      <c r="F118" s="14" t="s">
        <v>17</v>
      </c>
      <c r="G118" s="14" t="s">
        <v>17</v>
      </c>
      <c r="H118" s="14" t="s">
        <v>17</v>
      </c>
      <c r="I118" s="14">
        <v>243</v>
      </c>
      <c r="J118" s="14" t="s">
        <v>17</v>
      </c>
    </row>
    <row r="119" spans="1:10" x14ac:dyDescent="0.3">
      <c r="A119" s="14" t="s">
        <v>19</v>
      </c>
      <c r="B119" s="14" t="s">
        <v>191</v>
      </c>
      <c r="C119" s="14">
        <v>4.3999999999999997E-2</v>
      </c>
      <c r="D119" s="14" t="s">
        <v>51</v>
      </c>
      <c r="E119" s="14" t="s">
        <v>17</v>
      </c>
      <c r="F119" s="14" t="s">
        <v>19</v>
      </c>
      <c r="G119" s="14" t="s">
        <v>19</v>
      </c>
      <c r="H119" s="14" t="s">
        <v>19</v>
      </c>
      <c r="I119" s="14" t="s">
        <v>19</v>
      </c>
      <c r="J119" s="14" t="s">
        <v>19</v>
      </c>
    </row>
    <row r="120" spans="1:10" x14ac:dyDescent="0.3">
      <c r="A120" s="14">
        <v>115</v>
      </c>
      <c r="B120" s="14" t="s">
        <v>168</v>
      </c>
      <c r="C120" s="14">
        <v>4.4999999999999998E-2</v>
      </c>
      <c r="D120" s="14" t="s">
        <v>51</v>
      </c>
      <c r="E120" s="14" t="s">
        <v>17</v>
      </c>
      <c r="F120" s="14" t="s">
        <v>17</v>
      </c>
      <c r="G120" s="14" t="s">
        <v>17</v>
      </c>
      <c r="H120" s="14" t="s">
        <v>17</v>
      </c>
      <c r="I120" s="14">
        <v>729</v>
      </c>
      <c r="J120" s="14" t="s">
        <v>17</v>
      </c>
    </row>
    <row r="121" spans="1:10" x14ac:dyDescent="0.3">
      <c r="A121" s="14" t="s">
        <v>19</v>
      </c>
      <c r="B121" s="14" t="s">
        <v>192</v>
      </c>
      <c r="C121" s="14">
        <v>4.3999999999999997E-2</v>
      </c>
      <c r="D121" s="14" t="s">
        <v>51</v>
      </c>
      <c r="E121" s="14" t="s">
        <v>17</v>
      </c>
      <c r="F121" s="14" t="s">
        <v>19</v>
      </c>
      <c r="G121" s="14" t="s">
        <v>19</v>
      </c>
      <c r="H121" s="14" t="s">
        <v>19</v>
      </c>
      <c r="I121" s="14" t="s">
        <v>19</v>
      </c>
      <c r="J121" s="14" t="s">
        <v>19</v>
      </c>
    </row>
    <row r="122" spans="1:10" x14ac:dyDescent="0.3">
      <c r="A122" s="14">
        <v>116</v>
      </c>
      <c r="B122" s="14" t="s">
        <v>169</v>
      </c>
      <c r="C122" s="14">
        <v>4.3999999999999997E-2</v>
      </c>
      <c r="D122" s="14" t="s">
        <v>51</v>
      </c>
      <c r="E122" s="14" t="s">
        <v>17</v>
      </c>
      <c r="F122" s="14" t="s">
        <v>17</v>
      </c>
      <c r="G122" s="14" t="s">
        <v>17</v>
      </c>
      <c r="H122" s="14" t="s">
        <v>17</v>
      </c>
      <c r="I122" s="14">
        <v>2187</v>
      </c>
      <c r="J122" s="14" t="s">
        <v>17</v>
      </c>
    </row>
    <row r="123" spans="1:10" x14ac:dyDescent="0.3">
      <c r="A123" s="14" t="s">
        <v>19</v>
      </c>
      <c r="B123" s="14" t="s">
        <v>193</v>
      </c>
      <c r="C123" s="14">
        <v>4.2999999999999997E-2</v>
      </c>
      <c r="D123" s="14" t="s">
        <v>51</v>
      </c>
      <c r="E123" s="14" t="s">
        <v>17</v>
      </c>
      <c r="F123" s="14" t="s">
        <v>19</v>
      </c>
      <c r="G123" s="14" t="s">
        <v>19</v>
      </c>
      <c r="H123" s="14" t="s">
        <v>19</v>
      </c>
      <c r="I123" s="14" t="s">
        <v>19</v>
      </c>
      <c r="J123" s="14" t="s">
        <v>19</v>
      </c>
    </row>
    <row r="124" spans="1:10" x14ac:dyDescent="0.3">
      <c r="A124" s="14">
        <v>117</v>
      </c>
      <c r="B124" s="14" t="s">
        <v>170</v>
      </c>
      <c r="C124" s="14">
        <v>4.3999999999999997E-2</v>
      </c>
      <c r="D124" s="14" t="s">
        <v>51</v>
      </c>
      <c r="E124" s="14" t="s">
        <v>17</v>
      </c>
      <c r="F124" s="14">
        <v>0.159</v>
      </c>
      <c r="G124" s="14">
        <v>0</v>
      </c>
      <c r="H124" s="14">
        <v>0</v>
      </c>
      <c r="I124" s="14">
        <v>6561</v>
      </c>
      <c r="J124" s="14">
        <v>1043.047</v>
      </c>
    </row>
    <row r="125" spans="1:10" x14ac:dyDescent="0.3">
      <c r="A125" s="14" t="s">
        <v>19</v>
      </c>
      <c r="B125" s="14" t="s">
        <v>194</v>
      </c>
      <c r="C125" s="14">
        <v>0.40699999999999997</v>
      </c>
      <c r="E125" s="14">
        <v>0.159</v>
      </c>
      <c r="F125" s="14" t="s">
        <v>19</v>
      </c>
      <c r="G125" s="14" t="s">
        <v>19</v>
      </c>
      <c r="H125" s="14" t="s">
        <v>19</v>
      </c>
      <c r="I125" s="14" t="s">
        <v>19</v>
      </c>
      <c r="J125" s="14" t="s">
        <v>19</v>
      </c>
    </row>
    <row r="126" spans="1:10" x14ac:dyDescent="0.3">
      <c r="A126" s="14">
        <v>118</v>
      </c>
      <c r="B126" s="14" t="s">
        <v>171</v>
      </c>
      <c r="C126" s="14">
        <v>4.2999999999999997E-2</v>
      </c>
      <c r="D126" s="14" t="s">
        <v>51</v>
      </c>
      <c r="E126" s="14" t="s">
        <v>17</v>
      </c>
      <c r="F126" s="14" t="s">
        <v>17</v>
      </c>
      <c r="G126" s="14" t="s">
        <v>17</v>
      </c>
      <c r="H126" s="14" t="s">
        <v>17</v>
      </c>
      <c r="I126" s="14">
        <v>19683</v>
      </c>
      <c r="J126" s="14" t="s">
        <v>17</v>
      </c>
    </row>
    <row r="127" spans="1:10" x14ac:dyDescent="0.3">
      <c r="A127" s="14" t="s">
        <v>19</v>
      </c>
      <c r="B127" s="14" t="s">
        <v>195</v>
      </c>
      <c r="C127" s="14">
        <v>4.2999999999999997E-2</v>
      </c>
      <c r="D127" s="14" t="s">
        <v>51</v>
      </c>
      <c r="E127" s="14" t="s">
        <v>17</v>
      </c>
      <c r="F127" s="14" t="s">
        <v>19</v>
      </c>
      <c r="G127" s="14" t="s">
        <v>19</v>
      </c>
      <c r="H127" s="14" t="s">
        <v>19</v>
      </c>
      <c r="I127" s="14" t="s">
        <v>19</v>
      </c>
      <c r="J127" s="14" t="s">
        <v>19</v>
      </c>
    </row>
    <row r="128" spans="1:10" x14ac:dyDescent="0.3">
      <c r="A128" s="14">
        <v>119</v>
      </c>
      <c r="B128" s="14" t="s">
        <v>172</v>
      </c>
      <c r="C128" s="14">
        <v>4.2999999999999997E-2</v>
      </c>
      <c r="D128" s="14" t="s">
        <v>51</v>
      </c>
      <c r="E128" s="14" t="s">
        <v>17</v>
      </c>
      <c r="F128" s="14">
        <v>2.3E-2</v>
      </c>
      <c r="G128" s="14">
        <v>0</v>
      </c>
      <c r="H128" s="14">
        <v>0</v>
      </c>
      <c r="I128" s="14">
        <v>59049</v>
      </c>
      <c r="J128" s="14">
        <v>1329.9359999999999</v>
      </c>
    </row>
    <row r="129" spans="1:10" x14ac:dyDescent="0.3">
      <c r="A129" s="14" t="s">
        <v>19</v>
      </c>
      <c r="B129" s="14" t="s">
        <v>196</v>
      </c>
      <c r="C129" s="14">
        <v>0.104</v>
      </c>
      <c r="E129" s="14">
        <v>2.3E-2</v>
      </c>
      <c r="F129" s="14" t="s">
        <v>19</v>
      </c>
      <c r="G129" s="14" t="s">
        <v>19</v>
      </c>
      <c r="H129" s="14" t="s">
        <v>19</v>
      </c>
      <c r="I129" s="14" t="s">
        <v>19</v>
      </c>
      <c r="J129" s="14" t="s">
        <v>19</v>
      </c>
    </row>
    <row r="130" spans="1:10" x14ac:dyDescent="0.3">
      <c r="A130" s="14">
        <v>12</v>
      </c>
      <c r="B130" s="14" t="s">
        <v>65</v>
      </c>
      <c r="C130" s="14">
        <v>4.2999999999999997E-2</v>
      </c>
      <c r="D130" s="14" t="s">
        <v>51</v>
      </c>
      <c r="E130" s="14" t="s">
        <v>17</v>
      </c>
      <c r="F130" s="14">
        <v>7.0000000000000001E-3</v>
      </c>
      <c r="G130" s="14">
        <v>0</v>
      </c>
      <c r="H130" s="14">
        <v>0</v>
      </c>
      <c r="I130" s="14">
        <v>177147</v>
      </c>
      <c r="J130" s="14">
        <v>1204.6579999999999</v>
      </c>
    </row>
    <row r="131" spans="1:10" x14ac:dyDescent="0.3">
      <c r="A131" s="14" t="s">
        <v>19</v>
      </c>
      <c r="B131" s="14" t="s">
        <v>89</v>
      </c>
      <c r="C131" s="14">
        <v>6.7000000000000004E-2</v>
      </c>
      <c r="E131" s="14">
        <v>7.0000000000000001E-3</v>
      </c>
      <c r="F131" s="14" t="s">
        <v>19</v>
      </c>
      <c r="G131" s="14" t="s">
        <v>19</v>
      </c>
      <c r="H131" s="14" t="s">
        <v>19</v>
      </c>
      <c r="I131" s="14" t="s">
        <v>19</v>
      </c>
      <c r="J131" s="14" t="s">
        <v>19</v>
      </c>
    </row>
    <row r="132" spans="1:10" x14ac:dyDescent="0.3">
      <c r="A132" s="14">
        <v>120</v>
      </c>
      <c r="B132" s="14" t="s">
        <v>173</v>
      </c>
      <c r="C132" s="14">
        <v>4.3999999999999997E-2</v>
      </c>
      <c r="D132" s="14" t="s">
        <v>51</v>
      </c>
      <c r="E132" s="14" t="s">
        <v>17</v>
      </c>
      <c r="F132" s="14" t="s">
        <v>17</v>
      </c>
      <c r="G132" s="14" t="s">
        <v>17</v>
      </c>
      <c r="H132" s="14" t="s">
        <v>17</v>
      </c>
      <c r="I132" s="14">
        <v>177147</v>
      </c>
      <c r="J132" s="14" t="s">
        <v>17</v>
      </c>
    </row>
    <row r="133" spans="1:10" x14ac:dyDescent="0.3">
      <c r="A133" s="14" t="s">
        <v>19</v>
      </c>
      <c r="B133" s="14" t="s">
        <v>197</v>
      </c>
      <c r="C133" s="14">
        <v>4.4999999999999998E-2</v>
      </c>
      <c r="D133" s="14" t="s">
        <v>51</v>
      </c>
      <c r="E133" s="14" t="s">
        <v>17</v>
      </c>
      <c r="F133" s="14" t="s">
        <v>19</v>
      </c>
      <c r="G133" s="14" t="s">
        <v>19</v>
      </c>
      <c r="H133" s="14" t="s">
        <v>19</v>
      </c>
      <c r="I133" s="14" t="s">
        <v>19</v>
      </c>
      <c r="J133" s="14" t="s">
        <v>19</v>
      </c>
    </row>
    <row r="134" spans="1:10" x14ac:dyDescent="0.3">
      <c r="A134" s="14">
        <v>121</v>
      </c>
      <c r="B134" s="14" t="s">
        <v>210</v>
      </c>
      <c r="C134" s="14">
        <v>3.4950000000000001</v>
      </c>
      <c r="D134" s="14" t="s">
        <v>51</v>
      </c>
      <c r="E134" s="14">
        <v>561.65300000000002</v>
      </c>
      <c r="F134" s="14">
        <v>286.05599999999998</v>
      </c>
      <c r="G134" s="14">
        <v>389.75400000000002</v>
      </c>
      <c r="H134" s="14">
        <v>136.30000000000001</v>
      </c>
      <c r="I134" s="14">
        <v>1</v>
      </c>
      <c r="J134" s="14">
        <v>286.05599999999998</v>
      </c>
    </row>
    <row r="135" spans="1:10" x14ac:dyDescent="0.3">
      <c r="A135" s="14" t="s">
        <v>19</v>
      </c>
      <c r="B135" s="14" t="s">
        <v>234</v>
      </c>
      <c r="C135" s="14">
        <v>3.1829999999999998</v>
      </c>
      <c r="E135" s="14">
        <v>10.458</v>
      </c>
      <c r="F135" s="14" t="s">
        <v>19</v>
      </c>
      <c r="G135" s="14" t="s">
        <v>19</v>
      </c>
      <c r="H135" s="14" t="s">
        <v>19</v>
      </c>
      <c r="I135" s="14" t="s">
        <v>19</v>
      </c>
      <c r="J135" s="14" t="s">
        <v>19</v>
      </c>
    </row>
    <row r="136" spans="1:10" x14ac:dyDescent="0.3">
      <c r="A136" s="14">
        <v>122</v>
      </c>
      <c r="B136" s="14" t="s">
        <v>211</v>
      </c>
      <c r="C136" s="14">
        <v>1.704</v>
      </c>
      <c r="E136" s="14">
        <v>1.181</v>
      </c>
      <c r="F136" s="14">
        <v>1.177</v>
      </c>
      <c r="G136" s="14">
        <v>6.0000000000000001E-3</v>
      </c>
      <c r="H136" s="14">
        <v>0.5</v>
      </c>
      <c r="I136" s="14">
        <v>3</v>
      </c>
      <c r="J136" s="14">
        <v>3.53</v>
      </c>
    </row>
    <row r="137" spans="1:10" x14ac:dyDescent="0.3">
      <c r="A137" s="14" t="s">
        <v>19</v>
      </c>
      <c r="B137" s="14" t="s">
        <v>235</v>
      </c>
      <c r="C137" s="14">
        <v>1.698</v>
      </c>
      <c r="E137" s="14">
        <v>1.173</v>
      </c>
      <c r="F137" s="14" t="s">
        <v>19</v>
      </c>
      <c r="G137" s="14" t="s">
        <v>19</v>
      </c>
      <c r="H137" s="14" t="s">
        <v>19</v>
      </c>
      <c r="I137" s="14" t="s">
        <v>19</v>
      </c>
      <c r="J137" s="14" t="s">
        <v>19</v>
      </c>
    </row>
    <row r="138" spans="1:10" x14ac:dyDescent="0.3">
      <c r="A138" s="14">
        <v>123</v>
      </c>
      <c r="B138" s="14" t="s">
        <v>212</v>
      </c>
      <c r="C138" s="14">
        <v>0.58499999999999996</v>
      </c>
      <c r="E138" s="14">
        <v>0.25</v>
      </c>
      <c r="F138" s="14">
        <v>0.20599999999999999</v>
      </c>
      <c r="G138" s="14">
        <v>6.3E-2</v>
      </c>
      <c r="H138" s="14">
        <v>30.4</v>
      </c>
      <c r="I138" s="14">
        <v>9</v>
      </c>
      <c r="J138" s="14">
        <v>1.85</v>
      </c>
    </row>
    <row r="139" spans="1:10" x14ac:dyDescent="0.3">
      <c r="A139" s="14" t="s">
        <v>19</v>
      </c>
      <c r="B139" s="14" t="s">
        <v>236</v>
      </c>
      <c r="C139" s="14">
        <v>0.41199999999999998</v>
      </c>
      <c r="E139" s="14">
        <v>0.161</v>
      </c>
      <c r="F139" s="14" t="s">
        <v>19</v>
      </c>
      <c r="G139" s="14" t="s">
        <v>19</v>
      </c>
      <c r="H139" s="14" t="s">
        <v>19</v>
      </c>
      <c r="I139" s="14" t="s">
        <v>19</v>
      </c>
      <c r="J139" s="14" t="s">
        <v>19</v>
      </c>
    </row>
    <row r="140" spans="1:10" x14ac:dyDescent="0.3">
      <c r="A140" s="14">
        <v>124</v>
      </c>
      <c r="B140" s="14" t="s">
        <v>213</v>
      </c>
      <c r="C140" s="14">
        <v>0.13</v>
      </c>
      <c r="E140" s="14">
        <v>3.3000000000000002E-2</v>
      </c>
      <c r="F140" s="14">
        <v>3.3000000000000002E-2</v>
      </c>
      <c r="G140" s="14">
        <v>0</v>
      </c>
      <c r="H140" s="14">
        <v>1.2</v>
      </c>
      <c r="I140" s="14">
        <v>27</v>
      </c>
      <c r="J140" s="14">
        <v>0.89100000000000001</v>
      </c>
    </row>
    <row r="141" spans="1:10" x14ac:dyDescent="0.3">
      <c r="A141" s="14" t="s">
        <v>19</v>
      </c>
      <c r="B141" s="14" t="s">
        <v>237</v>
      </c>
      <c r="C141" s="14">
        <v>0.128</v>
      </c>
      <c r="E141" s="14">
        <v>3.3000000000000002E-2</v>
      </c>
      <c r="F141" s="14" t="s">
        <v>19</v>
      </c>
      <c r="G141" s="14" t="s">
        <v>19</v>
      </c>
      <c r="H141" s="14" t="s">
        <v>19</v>
      </c>
      <c r="I141" s="14" t="s">
        <v>19</v>
      </c>
      <c r="J141" s="14" t="s">
        <v>19</v>
      </c>
    </row>
    <row r="142" spans="1:10" x14ac:dyDescent="0.3">
      <c r="A142" s="14">
        <v>125</v>
      </c>
      <c r="B142" s="14" t="s">
        <v>214</v>
      </c>
      <c r="C142" s="14">
        <v>0.10199999999999999</v>
      </c>
      <c r="E142" s="14">
        <v>2.1999999999999999E-2</v>
      </c>
      <c r="F142" s="14">
        <v>1.2E-2</v>
      </c>
      <c r="G142" s="14">
        <v>1.4E-2</v>
      </c>
      <c r="H142" s="14">
        <v>121.8</v>
      </c>
      <c r="I142" s="14">
        <v>81</v>
      </c>
      <c r="J142" s="14">
        <v>0.93799999999999994</v>
      </c>
    </row>
    <row r="143" spans="1:10" x14ac:dyDescent="0.3">
      <c r="A143" s="14" t="s">
        <v>19</v>
      </c>
      <c r="B143" s="14" t="s">
        <v>238</v>
      </c>
      <c r="C143" s="14">
        <v>5.5E-2</v>
      </c>
      <c r="E143" s="14">
        <v>2E-3</v>
      </c>
      <c r="F143" s="14" t="s">
        <v>19</v>
      </c>
      <c r="G143" s="14" t="s">
        <v>19</v>
      </c>
      <c r="H143" s="14" t="s">
        <v>19</v>
      </c>
      <c r="I143" s="14" t="s">
        <v>19</v>
      </c>
      <c r="J143" s="14" t="s">
        <v>19</v>
      </c>
    </row>
    <row r="144" spans="1:10" x14ac:dyDescent="0.3">
      <c r="A144" s="14">
        <v>126</v>
      </c>
      <c r="B144" s="14" t="s">
        <v>215</v>
      </c>
      <c r="C144" s="14">
        <v>0.16</v>
      </c>
      <c r="E144" s="14">
        <v>4.5999999999999999E-2</v>
      </c>
      <c r="F144" s="14">
        <v>4.5999999999999999E-2</v>
      </c>
      <c r="G144" s="14">
        <v>0</v>
      </c>
      <c r="H144" s="14">
        <v>0</v>
      </c>
      <c r="I144" s="14">
        <v>243</v>
      </c>
      <c r="J144" s="14">
        <v>11.193</v>
      </c>
    </row>
    <row r="145" spans="1:10" x14ac:dyDescent="0.3">
      <c r="A145" s="14" t="s">
        <v>19</v>
      </c>
      <c r="B145" s="14" t="s">
        <v>239</v>
      </c>
      <c r="C145" s="14">
        <v>4.7E-2</v>
      </c>
      <c r="D145" s="14" t="s">
        <v>51</v>
      </c>
      <c r="E145" s="14" t="s">
        <v>17</v>
      </c>
      <c r="F145" s="14" t="s">
        <v>19</v>
      </c>
      <c r="G145" s="14" t="s">
        <v>19</v>
      </c>
      <c r="H145" s="14" t="s">
        <v>19</v>
      </c>
      <c r="I145" s="14" t="s">
        <v>19</v>
      </c>
      <c r="J145" s="14" t="s">
        <v>19</v>
      </c>
    </row>
    <row r="146" spans="1:10" x14ac:dyDescent="0.3">
      <c r="A146" s="14">
        <v>127</v>
      </c>
      <c r="B146" s="14" t="s">
        <v>216</v>
      </c>
      <c r="C146" s="14">
        <v>0.36399999999999999</v>
      </c>
      <c r="E146" s="14">
        <v>0.13800000000000001</v>
      </c>
      <c r="F146" s="14">
        <v>0.13800000000000001</v>
      </c>
      <c r="G146" s="14">
        <v>0</v>
      </c>
      <c r="H146" s="14">
        <v>0</v>
      </c>
      <c r="I146" s="14">
        <v>729</v>
      </c>
      <c r="J146" s="14">
        <v>100.88</v>
      </c>
    </row>
    <row r="147" spans="1:10" x14ac:dyDescent="0.3">
      <c r="A147" s="14" t="s">
        <v>19</v>
      </c>
      <c r="B147" s="14" t="s">
        <v>240</v>
      </c>
      <c r="C147" s="14">
        <v>4.3999999999999997E-2</v>
      </c>
      <c r="D147" s="14" t="s">
        <v>51</v>
      </c>
      <c r="E147" s="14" t="s">
        <v>17</v>
      </c>
      <c r="F147" s="14" t="s">
        <v>19</v>
      </c>
      <c r="G147" s="14" t="s">
        <v>19</v>
      </c>
      <c r="H147" s="14" t="s">
        <v>19</v>
      </c>
      <c r="I147" s="14" t="s">
        <v>19</v>
      </c>
      <c r="J147" s="14" t="s">
        <v>19</v>
      </c>
    </row>
    <row r="148" spans="1:10" x14ac:dyDescent="0.3">
      <c r="A148" s="14">
        <v>128</v>
      </c>
      <c r="B148" s="14" t="s">
        <v>217</v>
      </c>
      <c r="C148" s="14">
        <v>4.3999999999999997E-2</v>
      </c>
      <c r="D148" s="14" t="s">
        <v>51</v>
      </c>
      <c r="E148" s="14" t="s">
        <v>17</v>
      </c>
      <c r="F148" s="14">
        <v>3.0000000000000001E-3</v>
      </c>
      <c r="G148" s="14">
        <v>0</v>
      </c>
      <c r="H148" s="14">
        <v>0</v>
      </c>
      <c r="I148" s="14">
        <v>2187</v>
      </c>
      <c r="J148" s="14">
        <v>6.7080000000000002</v>
      </c>
    </row>
    <row r="149" spans="1:10" x14ac:dyDescent="0.3">
      <c r="A149" s="14" t="s">
        <v>19</v>
      </c>
      <c r="B149" s="14" t="s">
        <v>241</v>
      </c>
      <c r="C149" s="14">
        <v>5.8000000000000003E-2</v>
      </c>
      <c r="E149" s="14">
        <v>3.0000000000000001E-3</v>
      </c>
      <c r="F149" s="14" t="s">
        <v>19</v>
      </c>
      <c r="G149" s="14" t="s">
        <v>19</v>
      </c>
      <c r="H149" s="14" t="s">
        <v>19</v>
      </c>
      <c r="I149" s="14" t="s">
        <v>19</v>
      </c>
      <c r="J149" s="14" t="s">
        <v>19</v>
      </c>
    </row>
    <row r="150" spans="1:10" x14ac:dyDescent="0.3">
      <c r="A150" s="14">
        <v>129</v>
      </c>
      <c r="B150" s="14" t="s">
        <v>218</v>
      </c>
      <c r="C150" s="14">
        <v>7.0000000000000007E-2</v>
      </c>
      <c r="E150" s="14">
        <v>8.0000000000000002E-3</v>
      </c>
      <c r="F150" s="14">
        <v>7.0000000000000001E-3</v>
      </c>
      <c r="G150" s="14">
        <v>2E-3</v>
      </c>
      <c r="H150" s="14">
        <v>36</v>
      </c>
      <c r="I150" s="14">
        <v>6561</v>
      </c>
      <c r="J150" s="14">
        <v>43.078000000000003</v>
      </c>
    </row>
    <row r="151" spans="1:10" x14ac:dyDescent="0.3">
      <c r="A151" s="14" t="s">
        <v>19</v>
      </c>
      <c r="B151" s="14" t="s">
        <v>242</v>
      </c>
      <c r="C151" s="14">
        <v>6.2E-2</v>
      </c>
      <c r="E151" s="14">
        <v>5.0000000000000001E-3</v>
      </c>
      <c r="F151" s="14" t="s">
        <v>19</v>
      </c>
      <c r="G151" s="14" t="s">
        <v>19</v>
      </c>
      <c r="H151" s="14" t="s">
        <v>19</v>
      </c>
      <c r="I151" s="14" t="s">
        <v>19</v>
      </c>
      <c r="J151" s="14" t="s">
        <v>19</v>
      </c>
    </row>
    <row r="152" spans="1:10" x14ac:dyDescent="0.3">
      <c r="A152" s="14">
        <v>13</v>
      </c>
      <c r="B152" s="14" t="s">
        <v>102</v>
      </c>
      <c r="C152" s="14">
        <v>3.4</v>
      </c>
      <c r="E152" s="14">
        <v>30.905000000000001</v>
      </c>
      <c r="F152" s="14">
        <v>21.594999999999999</v>
      </c>
      <c r="G152" s="14">
        <v>13.167</v>
      </c>
      <c r="H152" s="14">
        <v>61</v>
      </c>
      <c r="I152" s="14">
        <v>1</v>
      </c>
      <c r="J152" s="14">
        <v>21.594999999999999</v>
      </c>
    </row>
    <row r="153" spans="1:10" x14ac:dyDescent="0.3">
      <c r="A153" s="14" t="s">
        <v>19</v>
      </c>
      <c r="B153" s="14" t="s">
        <v>126</v>
      </c>
      <c r="C153" s="14">
        <v>3.2309999999999999</v>
      </c>
      <c r="E153" s="14">
        <v>12.285</v>
      </c>
      <c r="F153" s="14" t="s">
        <v>19</v>
      </c>
      <c r="G153" s="14" t="s">
        <v>19</v>
      </c>
      <c r="H153" s="14" t="s">
        <v>19</v>
      </c>
      <c r="I153" s="14" t="s">
        <v>19</v>
      </c>
      <c r="J153" s="14" t="s">
        <v>19</v>
      </c>
    </row>
    <row r="154" spans="1:10" x14ac:dyDescent="0.3">
      <c r="A154" s="14">
        <v>130</v>
      </c>
      <c r="B154" s="14" t="s">
        <v>219</v>
      </c>
      <c r="C154" s="14">
        <v>4.2999999999999997E-2</v>
      </c>
      <c r="D154" s="14" t="s">
        <v>51</v>
      </c>
      <c r="E154" s="14" t="s">
        <v>17</v>
      </c>
      <c r="F154" s="14">
        <v>6.0000000000000001E-3</v>
      </c>
      <c r="G154" s="14">
        <v>0</v>
      </c>
      <c r="H154" s="14">
        <v>0</v>
      </c>
      <c r="I154" s="14">
        <v>19683</v>
      </c>
      <c r="J154" s="14">
        <v>116.371</v>
      </c>
    </row>
    <row r="155" spans="1:10" x14ac:dyDescent="0.3">
      <c r="A155" s="14" t="s">
        <v>19</v>
      </c>
      <c r="B155" s="14" t="s">
        <v>243</v>
      </c>
      <c r="C155" s="14">
        <v>6.5000000000000002E-2</v>
      </c>
      <c r="E155" s="14">
        <v>6.0000000000000001E-3</v>
      </c>
      <c r="F155" s="14" t="s">
        <v>19</v>
      </c>
      <c r="G155" s="14" t="s">
        <v>19</v>
      </c>
      <c r="H155" s="14" t="s">
        <v>19</v>
      </c>
      <c r="I155" s="14" t="s">
        <v>19</v>
      </c>
      <c r="J155" s="14" t="s">
        <v>19</v>
      </c>
    </row>
    <row r="156" spans="1:10" x14ac:dyDescent="0.3">
      <c r="A156" s="14">
        <v>131</v>
      </c>
      <c r="B156" s="14" t="s">
        <v>220</v>
      </c>
      <c r="C156" s="14">
        <v>5.5E-2</v>
      </c>
      <c r="E156" s="14">
        <v>2E-3</v>
      </c>
      <c r="F156" s="14">
        <v>5.0000000000000001E-3</v>
      </c>
      <c r="G156" s="14">
        <v>4.0000000000000001E-3</v>
      </c>
      <c r="H156" s="14">
        <v>94.8</v>
      </c>
      <c r="I156" s="14">
        <v>59049</v>
      </c>
      <c r="J156" s="14">
        <v>273.20600000000002</v>
      </c>
    </row>
    <row r="157" spans="1:10" x14ac:dyDescent="0.3">
      <c r="A157" s="14" t="s">
        <v>19</v>
      </c>
      <c r="B157" s="14" t="s">
        <v>244</v>
      </c>
      <c r="C157" s="14">
        <v>6.9000000000000006E-2</v>
      </c>
      <c r="E157" s="14">
        <v>8.0000000000000002E-3</v>
      </c>
      <c r="F157" s="14" t="s">
        <v>19</v>
      </c>
      <c r="G157" s="14" t="s">
        <v>19</v>
      </c>
      <c r="H157" s="14" t="s">
        <v>19</v>
      </c>
      <c r="I157" s="14" t="s">
        <v>19</v>
      </c>
      <c r="J157" s="14" t="s">
        <v>19</v>
      </c>
    </row>
    <row r="158" spans="1:10" x14ac:dyDescent="0.3">
      <c r="A158" s="14">
        <v>132</v>
      </c>
      <c r="B158" s="14" t="s">
        <v>221</v>
      </c>
      <c r="C158" s="14">
        <v>4.9000000000000002E-2</v>
      </c>
      <c r="D158" s="14" t="s">
        <v>51</v>
      </c>
      <c r="E158" s="14" t="s">
        <v>17</v>
      </c>
      <c r="F158" s="14" t="s">
        <v>17</v>
      </c>
      <c r="G158" s="14" t="s">
        <v>17</v>
      </c>
      <c r="H158" s="14" t="s">
        <v>17</v>
      </c>
      <c r="I158" s="14">
        <v>177147</v>
      </c>
      <c r="J158" s="14" t="s">
        <v>17</v>
      </c>
    </row>
    <row r="159" spans="1:10" x14ac:dyDescent="0.3">
      <c r="A159" s="14" t="s">
        <v>19</v>
      </c>
      <c r="B159" s="14" t="s">
        <v>245</v>
      </c>
      <c r="C159" s="14">
        <v>4.7E-2</v>
      </c>
      <c r="D159" s="14" t="s">
        <v>51</v>
      </c>
      <c r="E159" s="14" t="s">
        <v>17</v>
      </c>
      <c r="F159" s="14" t="s">
        <v>19</v>
      </c>
      <c r="G159" s="14" t="s">
        <v>19</v>
      </c>
      <c r="H159" s="14" t="s">
        <v>19</v>
      </c>
      <c r="I159" s="14" t="s">
        <v>19</v>
      </c>
      <c r="J159" s="14" t="s">
        <v>19</v>
      </c>
    </row>
    <row r="160" spans="1:10" x14ac:dyDescent="0.3">
      <c r="A160" s="14">
        <v>133</v>
      </c>
      <c r="B160" s="14" t="s">
        <v>258</v>
      </c>
      <c r="C160" s="14">
        <v>3.6419999999999999</v>
      </c>
      <c r="D160" s="14" t="s">
        <v>51</v>
      </c>
      <c r="E160" s="14" t="s">
        <v>17</v>
      </c>
      <c r="F160" s="14" t="s">
        <v>17</v>
      </c>
      <c r="G160" s="14" t="s">
        <v>17</v>
      </c>
      <c r="H160" s="14" t="s">
        <v>17</v>
      </c>
      <c r="I160" s="14">
        <v>1</v>
      </c>
      <c r="J160" s="14" t="s">
        <v>17</v>
      </c>
    </row>
    <row r="161" spans="1:10" x14ac:dyDescent="0.3">
      <c r="A161" s="14" t="s">
        <v>19</v>
      </c>
      <c r="B161" s="14" t="s">
        <v>282</v>
      </c>
      <c r="C161" s="14">
        <v>3.7269999999999999</v>
      </c>
      <c r="D161" s="14" t="s">
        <v>51</v>
      </c>
      <c r="E161" s="14" t="s">
        <v>17</v>
      </c>
      <c r="F161" s="14" t="s">
        <v>19</v>
      </c>
      <c r="G161" s="14" t="s">
        <v>19</v>
      </c>
      <c r="H161" s="14" t="s">
        <v>19</v>
      </c>
      <c r="I161" s="14" t="s">
        <v>19</v>
      </c>
      <c r="J161" s="14" t="s">
        <v>19</v>
      </c>
    </row>
    <row r="162" spans="1:10" x14ac:dyDescent="0.3">
      <c r="A162" s="14">
        <v>134</v>
      </c>
      <c r="B162" s="14" t="s">
        <v>259</v>
      </c>
      <c r="C162" s="14">
        <v>3.6230000000000002</v>
      </c>
      <c r="D162" s="14" t="s">
        <v>51</v>
      </c>
      <c r="E162" s="14" t="s">
        <v>17</v>
      </c>
      <c r="F162" s="14" t="s">
        <v>17</v>
      </c>
      <c r="G162" s="14" t="s">
        <v>17</v>
      </c>
      <c r="H162" s="14" t="s">
        <v>17</v>
      </c>
      <c r="I162" s="14">
        <v>3</v>
      </c>
      <c r="J162" s="14" t="s">
        <v>17</v>
      </c>
    </row>
    <row r="163" spans="1:10" x14ac:dyDescent="0.3">
      <c r="A163" s="14" t="s">
        <v>19</v>
      </c>
      <c r="B163" s="14" t="s">
        <v>283</v>
      </c>
      <c r="C163" s="14">
        <v>3.532</v>
      </c>
      <c r="D163" s="14" t="s">
        <v>51</v>
      </c>
      <c r="E163" s="14" t="s">
        <v>17</v>
      </c>
      <c r="F163" s="14" t="s">
        <v>19</v>
      </c>
      <c r="G163" s="14" t="s">
        <v>19</v>
      </c>
      <c r="H163" s="14" t="s">
        <v>19</v>
      </c>
      <c r="I163" s="14" t="s">
        <v>19</v>
      </c>
      <c r="J163" s="14" t="s">
        <v>19</v>
      </c>
    </row>
    <row r="164" spans="1:10" x14ac:dyDescent="0.3">
      <c r="A164" s="14">
        <v>135</v>
      </c>
      <c r="B164" s="14" t="s">
        <v>260</v>
      </c>
      <c r="C164" s="14">
        <v>3.5710000000000002</v>
      </c>
      <c r="D164" s="14" t="s">
        <v>51</v>
      </c>
      <c r="E164" s="14" t="s">
        <v>17</v>
      </c>
      <c r="F164" s="14" t="s">
        <v>17</v>
      </c>
      <c r="G164" s="14" t="s">
        <v>17</v>
      </c>
      <c r="H164" s="14" t="s">
        <v>17</v>
      </c>
      <c r="I164" s="14">
        <v>9</v>
      </c>
      <c r="J164" s="14" t="s">
        <v>17</v>
      </c>
    </row>
    <row r="165" spans="1:10" x14ac:dyDescent="0.3">
      <c r="A165" s="14" t="s">
        <v>19</v>
      </c>
      <c r="B165" s="14" t="s">
        <v>284</v>
      </c>
      <c r="C165" s="14">
        <v>3.5259999999999998</v>
      </c>
      <c r="D165" s="14" t="s">
        <v>51</v>
      </c>
      <c r="E165" s="14" t="s">
        <v>17</v>
      </c>
      <c r="F165" s="14" t="s">
        <v>19</v>
      </c>
      <c r="G165" s="14" t="s">
        <v>19</v>
      </c>
      <c r="H165" s="14" t="s">
        <v>19</v>
      </c>
      <c r="I165" s="14" t="s">
        <v>19</v>
      </c>
      <c r="J165" s="14" t="s">
        <v>19</v>
      </c>
    </row>
    <row r="166" spans="1:10" x14ac:dyDescent="0.3">
      <c r="A166" s="14">
        <v>136</v>
      </c>
      <c r="B166" s="14" t="s">
        <v>261</v>
      </c>
      <c r="C166" s="14">
        <v>3.2629999999999999</v>
      </c>
      <c r="E166" s="14">
        <v>13.86</v>
      </c>
      <c r="F166" s="14">
        <v>11.881</v>
      </c>
      <c r="G166" s="14">
        <v>2.798</v>
      </c>
      <c r="H166" s="14">
        <v>23.6</v>
      </c>
      <c r="I166" s="14">
        <v>27</v>
      </c>
      <c r="J166" s="14">
        <v>320.798</v>
      </c>
    </row>
    <row r="167" spans="1:10" x14ac:dyDescent="0.3">
      <c r="A167" s="14" t="s">
        <v>19</v>
      </c>
      <c r="B167" s="14" t="s">
        <v>285</v>
      </c>
      <c r="C167" s="14">
        <v>3.165</v>
      </c>
      <c r="E167" s="14">
        <v>9.9030000000000005</v>
      </c>
      <c r="F167" s="14" t="s">
        <v>19</v>
      </c>
      <c r="G167" s="14" t="s">
        <v>19</v>
      </c>
      <c r="H167" s="14" t="s">
        <v>19</v>
      </c>
      <c r="I167" s="14" t="s">
        <v>19</v>
      </c>
      <c r="J167" s="14" t="s">
        <v>19</v>
      </c>
    </row>
    <row r="168" spans="1:10" x14ac:dyDescent="0.3">
      <c r="A168" s="14">
        <v>137</v>
      </c>
      <c r="B168" s="14" t="s">
        <v>262</v>
      </c>
      <c r="C168" s="14">
        <v>1.714</v>
      </c>
      <c r="E168" s="14">
        <v>1.1930000000000001</v>
      </c>
      <c r="F168" s="14">
        <v>1.1919999999999999</v>
      </c>
      <c r="G168" s="14">
        <v>2E-3</v>
      </c>
      <c r="H168" s="14">
        <v>0.1</v>
      </c>
      <c r="I168" s="14">
        <v>81</v>
      </c>
      <c r="J168" s="14">
        <v>96.557000000000002</v>
      </c>
    </row>
    <row r="169" spans="1:10" x14ac:dyDescent="0.3">
      <c r="A169" s="14" t="s">
        <v>19</v>
      </c>
      <c r="B169" s="14" t="s">
        <v>286</v>
      </c>
      <c r="C169" s="14">
        <v>1.712</v>
      </c>
      <c r="E169" s="14">
        <v>1.1910000000000001</v>
      </c>
      <c r="F169" s="14" t="s">
        <v>19</v>
      </c>
      <c r="G169" s="14" t="s">
        <v>19</v>
      </c>
      <c r="H169" s="14" t="s">
        <v>19</v>
      </c>
      <c r="I169" s="14" t="s">
        <v>19</v>
      </c>
      <c r="J169" s="14" t="s">
        <v>19</v>
      </c>
    </row>
    <row r="170" spans="1:10" x14ac:dyDescent="0.3">
      <c r="A170" s="14">
        <v>138</v>
      </c>
      <c r="B170" s="14" t="s">
        <v>263</v>
      </c>
      <c r="C170" s="14">
        <v>0.34599999999999997</v>
      </c>
      <c r="E170" s="14">
        <v>0.13</v>
      </c>
      <c r="F170" s="14">
        <v>0.14000000000000001</v>
      </c>
      <c r="G170" s="14">
        <v>1.4E-2</v>
      </c>
      <c r="H170" s="14">
        <v>9.8000000000000007</v>
      </c>
      <c r="I170" s="14">
        <v>243</v>
      </c>
      <c r="J170" s="14">
        <v>33.905000000000001</v>
      </c>
    </row>
    <row r="171" spans="1:10" x14ac:dyDescent="0.3">
      <c r="A171" s="14" t="s">
        <v>19</v>
      </c>
      <c r="B171" s="14" t="s">
        <v>287</v>
      </c>
      <c r="C171" s="14">
        <v>0.38700000000000001</v>
      </c>
      <c r="E171" s="14">
        <v>0.14899999999999999</v>
      </c>
      <c r="F171" s="14" t="s">
        <v>19</v>
      </c>
      <c r="G171" s="14" t="s">
        <v>19</v>
      </c>
      <c r="H171" s="14" t="s">
        <v>19</v>
      </c>
      <c r="I171" s="14" t="s">
        <v>19</v>
      </c>
      <c r="J171" s="14" t="s">
        <v>19</v>
      </c>
    </row>
    <row r="172" spans="1:10" x14ac:dyDescent="0.3">
      <c r="A172" s="14">
        <v>139</v>
      </c>
      <c r="B172" s="14" t="s">
        <v>264</v>
      </c>
      <c r="C172" s="14">
        <v>0.10100000000000001</v>
      </c>
      <c r="E172" s="14">
        <v>2.1000000000000001E-2</v>
      </c>
      <c r="F172" s="14">
        <v>2.3E-2</v>
      </c>
      <c r="G172" s="14">
        <v>2E-3</v>
      </c>
      <c r="H172" s="14">
        <v>8.4</v>
      </c>
      <c r="I172" s="14">
        <v>729</v>
      </c>
      <c r="J172" s="14">
        <v>16.404</v>
      </c>
    </row>
    <row r="173" spans="1:10" x14ac:dyDescent="0.3">
      <c r="A173" s="14" t="s">
        <v>19</v>
      </c>
      <c r="B173" s="14" t="s">
        <v>288</v>
      </c>
      <c r="C173" s="14">
        <v>0.107</v>
      </c>
      <c r="E173" s="14">
        <v>2.4E-2</v>
      </c>
      <c r="F173" s="14" t="s">
        <v>19</v>
      </c>
      <c r="G173" s="14" t="s">
        <v>19</v>
      </c>
      <c r="H173" s="14" t="s">
        <v>19</v>
      </c>
      <c r="I173" s="14" t="s">
        <v>19</v>
      </c>
      <c r="J173" s="14" t="s">
        <v>19</v>
      </c>
    </row>
    <row r="174" spans="1:10" x14ac:dyDescent="0.3">
      <c r="A174" s="14">
        <v>14</v>
      </c>
      <c r="B174" s="14" t="s">
        <v>103</v>
      </c>
      <c r="C174" s="14">
        <v>2.0089999999999999</v>
      </c>
      <c r="E174" s="14">
        <v>1.65</v>
      </c>
      <c r="F174" s="14">
        <v>1.5660000000000001</v>
      </c>
      <c r="G174" s="14">
        <v>0.11899999999999999</v>
      </c>
      <c r="H174" s="14">
        <v>7.6</v>
      </c>
      <c r="I174" s="14">
        <v>3</v>
      </c>
      <c r="J174" s="14">
        <v>4.6980000000000004</v>
      </c>
    </row>
    <row r="175" spans="1:10" x14ac:dyDescent="0.3">
      <c r="A175" s="14" t="s">
        <v>19</v>
      </c>
      <c r="B175" s="14" t="s">
        <v>127</v>
      </c>
      <c r="C175" s="14">
        <v>1.911</v>
      </c>
      <c r="E175" s="14">
        <v>1.482</v>
      </c>
      <c r="F175" s="14" t="s">
        <v>19</v>
      </c>
      <c r="G175" s="14" t="s">
        <v>19</v>
      </c>
      <c r="H175" s="14" t="s">
        <v>19</v>
      </c>
      <c r="I175" s="14" t="s">
        <v>19</v>
      </c>
      <c r="J175" s="14" t="s">
        <v>19</v>
      </c>
    </row>
    <row r="176" spans="1:10" x14ac:dyDescent="0.3">
      <c r="A176" s="14">
        <v>140</v>
      </c>
      <c r="B176" s="14" t="s">
        <v>265</v>
      </c>
      <c r="C176" s="14">
        <v>5.7000000000000002E-2</v>
      </c>
      <c r="E176" s="14">
        <v>3.0000000000000001E-3</v>
      </c>
      <c r="F176" s="14">
        <v>6.0000000000000001E-3</v>
      </c>
      <c r="G176" s="14">
        <v>5.0000000000000001E-3</v>
      </c>
      <c r="H176" s="14">
        <v>82.1</v>
      </c>
      <c r="I176" s="14">
        <v>2187</v>
      </c>
      <c r="J176" s="14">
        <v>13.552</v>
      </c>
    </row>
    <row r="177" spans="1:10" x14ac:dyDescent="0.3">
      <c r="A177" s="14" t="s">
        <v>19</v>
      </c>
      <c r="B177" s="14" t="s">
        <v>289</v>
      </c>
      <c r="C177" s="14">
        <v>7.3999999999999996E-2</v>
      </c>
      <c r="E177" s="14">
        <v>0.01</v>
      </c>
      <c r="F177" s="14" t="s">
        <v>19</v>
      </c>
      <c r="G177" s="14" t="s">
        <v>19</v>
      </c>
      <c r="H177" s="14" t="s">
        <v>19</v>
      </c>
      <c r="I177" s="14" t="s">
        <v>19</v>
      </c>
      <c r="J177" s="14" t="s">
        <v>19</v>
      </c>
    </row>
    <row r="178" spans="1:10" x14ac:dyDescent="0.3">
      <c r="A178" s="14">
        <v>141</v>
      </c>
      <c r="B178" s="14" t="s">
        <v>266</v>
      </c>
      <c r="C178" s="14">
        <v>5.0999999999999997E-2</v>
      </c>
      <c r="E178" s="14" t="s">
        <v>17</v>
      </c>
      <c r="F178" s="14" t="s">
        <v>17</v>
      </c>
      <c r="G178" s="14" t="s">
        <v>17</v>
      </c>
      <c r="H178" s="14" t="s">
        <v>17</v>
      </c>
      <c r="I178" s="14">
        <v>6561</v>
      </c>
      <c r="J178" s="14" t="s">
        <v>17</v>
      </c>
    </row>
    <row r="179" spans="1:10" x14ac:dyDescent="0.3">
      <c r="A179" s="14" t="s">
        <v>19</v>
      </c>
      <c r="B179" s="14" t="s">
        <v>290</v>
      </c>
      <c r="C179" s="14">
        <v>0.05</v>
      </c>
      <c r="E179" s="14" t="s">
        <v>17</v>
      </c>
      <c r="F179" s="14" t="s">
        <v>19</v>
      </c>
      <c r="G179" s="14" t="s">
        <v>19</v>
      </c>
      <c r="H179" s="14" t="s">
        <v>19</v>
      </c>
      <c r="I179" s="14" t="s">
        <v>19</v>
      </c>
      <c r="J179" s="14" t="s">
        <v>19</v>
      </c>
    </row>
    <row r="180" spans="1:10" x14ac:dyDescent="0.3">
      <c r="A180" s="14">
        <v>142</v>
      </c>
      <c r="B180" s="14" t="s">
        <v>267</v>
      </c>
      <c r="C180" s="14">
        <v>4.4999999999999998E-2</v>
      </c>
      <c r="D180" s="14" t="s">
        <v>51</v>
      </c>
      <c r="E180" s="14" t="s">
        <v>17</v>
      </c>
      <c r="F180" s="14" t="s">
        <v>17</v>
      </c>
      <c r="G180" s="14" t="s">
        <v>17</v>
      </c>
      <c r="H180" s="14" t="s">
        <v>17</v>
      </c>
      <c r="I180" s="14">
        <v>19683</v>
      </c>
      <c r="J180" s="14" t="s">
        <v>17</v>
      </c>
    </row>
    <row r="181" spans="1:10" x14ac:dyDescent="0.3">
      <c r="A181" s="14" t="s">
        <v>19</v>
      </c>
      <c r="B181" s="14" t="s">
        <v>291</v>
      </c>
      <c r="C181" s="14">
        <v>4.5999999999999999E-2</v>
      </c>
      <c r="D181" s="14" t="s">
        <v>51</v>
      </c>
      <c r="E181" s="14" t="s">
        <v>17</v>
      </c>
      <c r="F181" s="14" t="s">
        <v>19</v>
      </c>
      <c r="G181" s="14" t="s">
        <v>19</v>
      </c>
      <c r="H181" s="14" t="s">
        <v>19</v>
      </c>
      <c r="I181" s="14" t="s">
        <v>19</v>
      </c>
      <c r="J181" s="14" t="s">
        <v>19</v>
      </c>
    </row>
    <row r="182" spans="1:10" x14ac:dyDescent="0.3">
      <c r="A182" s="14">
        <v>143</v>
      </c>
      <c r="B182" s="14" t="s">
        <v>268</v>
      </c>
      <c r="C182" s="14">
        <v>6.2E-2</v>
      </c>
      <c r="E182" s="14">
        <v>5.0000000000000001E-3</v>
      </c>
      <c r="F182" s="14">
        <v>4.0000000000000001E-3</v>
      </c>
      <c r="G182" s="14">
        <v>1E-3</v>
      </c>
      <c r="H182" s="14">
        <v>17</v>
      </c>
      <c r="I182" s="14">
        <v>59049</v>
      </c>
      <c r="J182" s="14">
        <v>240.17</v>
      </c>
    </row>
    <row r="183" spans="1:10" x14ac:dyDescent="0.3">
      <c r="A183" s="14" t="s">
        <v>19</v>
      </c>
      <c r="B183" s="14" t="s">
        <v>292</v>
      </c>
      <c r="C183" s="14">
        <v>5.8999999999999997E-2</v>
      </c>
      <c r="E183" s="14">
        <v>4.0000000000000001E-3</v>
      </c>
      <c r="F183" s="14" t="s">
        <v>19</v>
      </c>
      <c r="G183" s="14" t="s">
        <v>19</v>
      </c>
      <c r="H183" s="14" t="s">
        <v>19</v>
      </c>
      <c r="I183" s="14" t="s">
        <v>19</v>
      </c>
      <c r="J183" s="14" t="s">
        <v>19</v>
      </c>
    </row>
    <row r="184" spans="1:10" x14ac:dyDescent="0.3">
      <c r="A184" s="14">
        <v>144</v>
      </c>
      <c r="B184" s="14" t="s">
        <v>269</v>
      </c>
      <c r="C184" s="14">
        <v>8.6999999999999994E-2</v>
      </c>
      <c r="E184" s="14">
        <v>1.4999999999999999E-2</v>
      </c>
      <c r="F184" s="14">
        <v>0.01</v>
      </c>
      <c r="G184" s="14">
        <v>8.0000000000000002E-3</v>
      </c>
      <c r="H184" s="14">
        <v>83.2</v>
      </c>
      <c r="I184" s="14">
        <v>177147</v>
      </c>
      <c r="J184" s="14">
        <v>1703.548</v>
      </c>
    </row>
    <row r="185" spans="1:10" x14ac:dyDescent="0.3">
      <c r="A185" s="14" t="s">
        <v>19</v>
      </c>
      <c r="B185" s="14" t="s">
        <v>293</v>
      </c>
      <c r="C185" s="14">
        <v>0.06</v>
      </c>
      <c r="E185" s="14">
        <v>4.0000000000000001E-3</v>
      </c>
      <c r="F185" s="14" t="s">
        <v>19</v>
      </c>
      <c r="G185" s="14" t="s">
        <v>19</v>
      </c>
      <c r="H185" s="14" t="s">
        <v>19</v>
      </c>
      <c r="I185" s="14" t="s">
        <v>19</v>
      </c>
      <c r="J185" s="14" t="s">
        <v>19</v>
      </c>
    </row>
    <row r="186" spans="1:10" x14ac:dyDescent="0.3">
      <c r="A186" s="14">
        <v>145</v>
      </c>
      <c r="B186" s="14" t="s">
        <v>306</v>
      </c>
      <c r="C186" s="14">
        <v>3.6629999999999998</v>
      </c>
      <c r="D186" s="14" t="s">
        <v>51</v>
      </c>
      <c r="E186" s="14" t="s">
        <v>17</v>
      </c>
      <c r="F186" s="14" t="s">
        <v>17</v>
      </c>
      <c r="G186" s="14" t="s">
        <v>17</v>
      </c>
      <c r="H186" s="14" t="s">
        <v>17</v>
      </c>
      <c r="I186" s="14">
        <v>1</v>
      </c>
      <c r="J186" s="14" t="s">
        <v>17</v>
      </c>
    </row>
    <row r="187" spans="1:10" x14ac:dyDescent="0.3">
      <c r="A187" s="14" t="s">
        <v>19</v>
      </c>
      <c r="B187" s="14" t="s">
        <v>330</v>
      </c>
      <c r="C187" s="14">
        <v>3.6659999999999999</v>
      </c>
      <c r="D187" s="14" t="s">
        <v>51</v>
      </c>
      <c r="E187" s="14" t="s">
        <v>17</v>
      </c>
      <c r="F187" s="14" t="s">
        <v>19</v>
      </c>
      <c r="G187" s="14" t="s">
        <v>19</v>
      </c>
      <c r="H187" s="14" t="s">
        <v>19</v>
      </c>
      <c r="I187" s="14" t="s">
        <v>19</v>
      </c>
      <c r="J187" s="14" t="s">
        <v>19</v>
      </c>
    </row>
    <row r="188" spans="1:10" x14ac:dyDescent="0.3">
      <c r="A188" s="14">
        <v>146</v>
      </c>
      <c r="B188" s="14" t="s">
        <v>307</v>
      </c>
      <c r="C188" s="14">
        <v>3.6219999999999999</v>
      </c>
      <c r="D188" s="14" t="s">
        <v>51</v>
      </c>
      <c r="E188" s="14" t="s">
        <v>17</v>
      </c>
      <c r="F188" s="14" t="s">
        <v>17</v>
      </c>
      <c r="G188" s="14" t="s">
        <v>17</v>
      </c>
      <c r="H188" s="14" t="s">
        <v>17</v>
      </c>
      <c r="I188" s="14">
        <v>3</v>
      </c>
      <c r="J188" s="14" t="s">
        <v>17</v>
      </c>
    </row>
    <row r="189" spans="1:10" x14ac:dyDescent="0.3">
      <c r="A189" s="14" t="s">
        <v>19</v>
      </c>
      <c r="B189" s="14" t="s">
        <v>331</v>
      </c>
      <c r="C189" s="14">
        <v>3.6019999999999999</v>
      </c>
      <c r="D189" s="14" t="s">
        <v>51</v>
      </c>
      <c r="E189" s="14" t="s">
        <v>17</v>
      </c>
      <c r="F189" s="14" t="s">
        <v>19</v>
      </c>
      <c r="G189" s="14" t="s">
        <v>19</v>
      </c>
      <c r="H189" s="14" t="s">
        <v>19</v>
      </c>
      <c r="I189" s="14" t="s">
        <v>19</v>
      </c>
      <c r="J189" s="14" t="s">
        <v>19</v>
      </c>
    </row>
    <row r="190" spans="1:10" x14ac:dyDescent="0.3">
      <c r="A190" s="14">
        <v>147</v>
      </c>
      <c r="B190" s="14" t="s">
        <v>308</v>
      </c>
      <c r="C190" s="14">
        <v>3.3460000000000001</v>
      </c>
      <c r="E190" s="14">
        <v>20.838000000000001</v>
      </c>
      <c r="F190" s="14">
        <v>16.350000000000001</v>
      </c>
      <c r="G190" s="14">
        <v>6.3470000000000004</v>
      </c>
      <c r="H190" s="14">
        <v>38.799999999999997</v>
      </c>
      <c r="I190" s="14">
        <v>9</v>
      </c>
      <c r="J190" s="14">
        <v>147.14599999999999</v>
      </c>
    </row>
    <row r="191" spans="1:10" x14ac:dyDescent="0.3">
      <c r="A191" s="14" t="s">
        <v>19</v>
      </c>
      <c r="B191" s="14" t="s">
        <v>332</v>
      </c>
      <c r="C191" s="14">
        <v>3.2210000000000001</v>
      </c>
      <c r="E191" s="14">
        <v>11.862</v>
      </c>
      <c r="F191" s="14" t="s">
        <v>19</v>
      </c>
      <c r="G191" s="14" t="s">
        <v>19</v>
      </c>
      <c r="H191" s="14" t="s">
        <v>19</v>
      </c>
      <c r="I191" s="14" t="s">
        <v>19</v>
      </c>
      <c r="J191" s="14" t="s">
        <v>19</v>
      </c>
    </row>
    <row r="192" spans="1:10" x14ac:dyDescent="0.3">
      <c r="A192" s="14">
        <v>148</v>
      </c>
      <c r="B192" s="14" t="s">
        <v>309</v>
      </c>
      <c r="C192" s="14">
        <v>1.573</v>
      </c>
      <c r="E192" s="14">
        <v>1.0209999999999999</v>
      </c>
      <c r="F192" s="14">
        <v>1.145</v>
      </c>
      <c r="G192" s="14">
        <v>0.17499999999999999</v>
      </c>
      <c r="H192" s="14">
        <v>15.3</v>
      </c>
      <c r="I192" s="14">
        <v>27</v>
      </c>
      <c r="J192" s="14">
        <v>30.914000000000001</v>
      </c>
    </row>
    <row r="193" spans="1:10" x14ac:dyDescent="0.3">
      <c r="A193" s="14" t="s">
        <v>19</v>
      </c>
      <c r="B193" s="14" t="s">
        <v>333</v>
      </c>
      <c r="C193" s="14">
        <v>1.77</v>
      </c>
      <c r="E193" s="14">
        <v>1.2689999999999999</v>
      </c>
      <c r="F193" s="14" t="s">
        <v>19</v>
      </c>
      <c r="G193" s="14" t="s">
        <v>19</v>
      </c>
      <c r="H193" s="14" t="s">
        <v>19</v>
      </c>
      <c r="I193" s="14" t="s">
        <v>19</v>
      </c>
      <c r="J193" s="14" t="s">
        <v>19</v>
      </c>
    </row>
    <row r="194" spans="1:10" x14ac:dyDescent="0.3">
      <c r="A194" s="14">
        <v>149</v>
      </c>
      <c r="B194" s="14" t="s">
        <v>310</v>
      </c>
      <c r="C194" s="14">
        <v>0.40300000000000002</v>
      </c>
      <c r="E194" s="14">
        <v>0.157</v>
      </c>
      <c r="F194" s="14">
        <v>0.16400000000000001</v>
      </c>
      <c r="G194" s="14">
        <v>0.01</v>
      </c>
      <c r="H194" s="14">
        <v>5.8</v>
      </c>
      <c r="I194" s="14">
        <v>81</v>
      </c>
      <c r="J194" s="14">
        <v>13.262</v>
      </c>
    </row>
    <row r="195" spans="1:10" x14ac:dyDescent="0.3">
      <c r="A195" s="14" t="s">
        <v>19</v>
      </c>
      <c r="B195" s="14" t="s">
        <v>334</v>
      </c>
      <c r="C195" s="14">
        <v>0.43099999999999999</v>
      </c>
      <c r="E195" s="14">
        <v>0.17</v>
      </c>
      <c r="F195" s="14" t="s">
        <v>19</v>
      </c>
      <c r="G195" s="14" t="s">
        <v>19</v>
      </c>
      <c r="H195" s="14" t="s">
        <v>19</v>
      </c>
      <c r="I195" s="14" t="s">
        <v>19</v>
      </c>
      <c r="J195" s="14" t="s">
        <v>19</v>
      </c>
    </row>
    <row r="196" spans="1:10" x14ac:dyDescent="0.3">
      <c r="A196" s="14">
        <v>15</v>
      </c>
      <c r="B196" s="14" t="s">
        <v>104</v>
      </c>
      <c r="C196" s="14">
        <v>0.495</v>
      </c>
      <c r="E196" s="14">
        <v>0.20300000000000001</v>
      </c>
      <c r="F196" s="14">
        <v>0.19</v>
      </c>
      <c r="G196" s="14">
        <v>1.7999999999999999E-2</v>
      </c>
      <c r="H196" s="14">
        <v>9.4</v>
      </c>
      <c r="I196" s="14">
        <v>9</v>
      </c>
      <c r="J196" s="14">
        <v>1.7110000000000001</v>
      </c>
    </row>
    <row r="197" spans="1:10" x14ac:dyDescent="0.3">
      <c r="A197" s="14" t="s">
        <v>19</v>
      </c>
      <c r="B197" s="14" t="s">
        <v>128</v>
      </c>
      <c r="C197" s="14">
        <v>0.44500000000000001</v>
      </c>
      <c r="E197" s="14">
        <v>0.17799999999999999</v>
      </c>
      <c r="F197" s="14" t="s">
        <v>19</v>
      </c>
      <c r="G197" s="14" t="s">
        <v>19</v>
      </c>
      <c r="H197" s="14" t="s">
        <v>19</v>
      </c>
      <c r="I197" s="14" t="s">
        <v>19</v>
      </c>
      <c r="J197" s="14" t="s">
        <v>19</v>
      </c>
    </row>
    <row r="198" spans="1:10" x14ac:dyDescent="0.3">
      <c r="A198" s="14">
        <v>150</v>
      </c>
      <c r="B198" s="14" t="s">
        <v>311</v>
      </c>
      <c r="C198" s="14">
        <v>0.104</v>
      </c>
      <c r="E198" s="14">
        <v>2.1999999999999999E-2</v>
      </c>
      <c r="F198" s="14">
        <v>2.4E-2</v>
      </c>
      <c r="G198" s="14">
        <v>2E-3</v>
      </c>
      <c r="H198" s="14">
        <v>7.6</v>
      </c>
      <c r="I198" s="14">
        <v>243</v>
      </c>
      <c r="J198" s="14">
        <v>5.74</v>
      </c>
    </row>
    <row r="199" spans="1:10" x14ac:dyDescent="0.3">
      <c r="A199" s="14" t="s">
        <v>19</v>
      </c>
      <c r="B199" s="14" t="s">
        <v>335</v>
      </c>
      <c r="C199" s="14">
        <v>0.11</v>
      </c>
      <c r="E199" s="14">
        <v>2.5000000000000001E-2</v>
      </c>
      <c r="F199" s="14" t="s">
        <v>19</v>
      </c>
      <c r="G199" s="14" t="s">
        <v>19</v>
      </c>
      <c r="H199" s="14" t="s">
        <v>19</v>
      </c>
      <c r="I199" s="14" t="s">
        <v>19</v>
      </c>
      <c r="J199" s="14" t="s">
        <v>19</v>
      </c>
    </row>
    <row r="200" spans="1:10" x14ac:dyDescent="0.3">
      <c r="A200" s="14">
        <v>151</v>
      </c>
      <c r="B200" s="14" t="s">
        <v>312</v>
      </c>
      <c r="C200" s="14">
        <v>5.7000000000000002E-2</v>
      </c>
      <c r="E200" s="14">
        <v>3.0000000000000001E-3</v>
      </c>
      <c r="F200" s="14">
        <v>3.0000000000000001E-3</v>
      </c>
      <c r="G200" s="14">
        <v>1E-3</v>
      </c>
      <c r="H200" s="14">
        <v>29.7</v>
      </c>
      <c r="I200" s="14">
        <v>729</v>
      </c>
      <c r="J200" s="14">
        <v>2.5150000000000001</v>
      </c>
    </row>
    <row r="201" spans="1:10" x14ac:dyDescent="0.3">
      <c r="A201" s="14" t="s">
        <v>19</v>
      </c>
      <c r="B201" s="14" t="s">
        <v>336</v>
      </c>
      <c r="C201" s="14">
        <v>6.0999999999999999E-2</v>
      </c>
      <c r="E201" s="14">
        <v>4.0000000000000001E-3</v>
      </c>
      <c r="F201" s="14" t="s">
        <v>19</v>
      </c>
      <c r="G201" s="14" t="s">
        <v>19</v>
      </c>
      <c r="H201" s="14" t="s">
        <v>19</v>
      </c>
      <c r="I201" s="14" t="s">
        <v>19</v>
      </c>
      <c r="J201" s="14" t="s">
        <v>19</v>
      </c>
    </row>
    <row r="202" spans="1:10" x14ac:dyDescent="0.3">
      <c r="A202" s="14">
        <v>152</v>
      </c>
      <c r="B202" s="14" t="s">
        <v>313</v>
      </c>
      <c r="C202" s="14">
        <v>4.5999999999999999E-2</v>
      </c>
      <c r="D202" s="14" t="s">
        <v>51</v>
      </c>
      <c r="E202" s="14" t="s">
        <v>17</v>
      </c>
      <c r="F202" s="14">
        <v>2E-3</v>
      </c>
      <c r="G202" s="14">
        <v>0</v>
      </c>
      <c r="H202" s="14">
        <v>0</v>
      </c>
      <c r="I202" s="14">
        <v>2187</v>
      </c>
      <c r="J202" s="14">
        <v>5.2119999999999997</v>
      </c>
    </row>
    <row r="203" spans="1:10" x14ac:dyDescent="0.3">
      <c r="A203" s="14" t="s">
        <v>19</v>
      </c>
      <c r="B203" s="14" t="s">
        <v>337</v>
      </c>
      <c r="C203" s="14">
        <v>5.7000000000000002E-2</v>
      </c>
      <c r="E203" s="14">
        <v>2E-3</v>
      </c>
      <c r="F203" s="14" t="s">
        <v>19</v>
      </c>
      <c r="G203" s="14" t="s">
        <v>19</v>
      </c>
      <c r="H203" s="14" t="s">
        <v>19</v>
      </c>
      <c r="I203" s="14" t="s">
        <v>19</v>
      </c>
      <c r="J203" s="14" t="s">
        <v>19</v>
      </c>
    </row>
    <row r="204" spans="1:10" x14ac:dyDescent="0.3">
      <c r="A204" s="14">
        <v>153</v>
      </c>
      <c r="B204" s="14" t="s">
        <v>314</v>
      </c>
      <c r="C204" s="14">
        <v>4.7E-2</v>
      </c>
      <c r="D204" s="14" t="s">
        <v>51</v>
      </c>
      <c r="E204" s="14" t="s">
        <v>17</v>
      </c>
      <c r="F204" s="14" t="s">
        <v>17</v>
      </c>
      <c r="G204" s="14" t="s">
        <v>17</v>
      </c>
      <c r="H204" s="14" t="s">
        <v>17</v>
      </c>
      <c r="I204" s="14">
        <v>6561</v>
      </c>
      <c r="J204" s="14" t="s">
        <v>17</v>
      </c>
    </row>
    <row r="205" spans="1:10" x14ac:dyDescent="0.3">
      <c r="A205" s="14" t="s">
        <v>19</v>
      </c>
      <c r="B205" s="14" t="s">
        <v>338</v>
      </c>
      <c r="C205" s="14">
        <v>4.2999999999999997E-2</v>
      </c>
      <c r="D205" s="14" t="s">
        <v>51</v>
      </c>
      <c r="E205" s="14" t="s">
        <v>17</v>
      </c>
      <c r="F205" s="14" t="s">
        <v>19</v>
      </c>
      <c r="G205" s="14" t="s">
        <v>19</v>
      </c>
      <c r="H205" s="14" t="s">
        <v>19</v>
      </c>
      <c r="I205" s="14" t="s">
        <v>19</v>
      </c>
      <c r="J205" s="14" t="s">
        <v>19</v>
      </c>
    </row>
    <row r="206" spans="1:10" x14ac:dyDescent="0.3">
      <c r="A206" s="14">
        <v>154</v>
      </c>
      <c r="B206" s="14" t="s">
        <v>315</v>
      </c>
      <c r="C206" s="14">
        <v>4.2999999999999997E-2</v>
      </c>
      <c r="D206" s="14" t="s">
        <v>51</v>
      </c>
      <c r="E206" s="14" t="s">
        <v>17</v>
      </c>
      <c r="F206" s="14" t="s">
        <v>17</v>
      </c>
      <c r="G206" s="14" t="s">
        <v>17</v>
      </c>
      <c r="H206" s="14" t="s">
        <v>17</v>
      </c>
      <c r="I206" s="14">
        <v>19683</v>
      </c>
      <c r="J206" s="14" t="s">
        <v>17</v>
      </c>
    </row>
    <row r="207" spans="1:10" x14ac:dyDescent="0.3">
      <c r="A207" s="14" t="s">
        <v>19</v>
      </c>
      <c r="B207" s="14" t="s">
        <v>339</v>
      </c>
      <c r="C207" s="14">
        <v>4.2000000000000003E-2</v>
      </c>
      <c r="D207" s="14" t="s">
        <v>51</v>
      </c>
      <c r="E207" s="14" t="s">
        <v>17</v>
      </c>
      <c r="F207" s="14" t="s">
        <v>19</v>
      </c>
      <c r="G207" s="14" t="s">
        <v>19</v>
      </c>
      <c r="H207" s="14" t="s">
        <v>19</v>
      </c>
      <c r="I207" s="14" t="s">
        <v>19</v>
      </c>
      <c r="J207" s="14" t="s">
        <v>19</v>
      </c>
    </row>
    <row r="208" spans="1:10" x14ac:dyDescent="0.3">
      <c r="A208" s="14">
        <v>155</v>
      </c>
      <c r="B208" s="14" t="s">
        <v>316</v>
      </c>
      <c r="C208" s="14">
        <v>5.8000000000000003E-2</v>
      </c>
      <c r="E208" s="14">
        <v>3.0000000000000001E-3</v>
      </c>
      <c r="F208" s="14">
        <v>3.0000000000000001E-3</v>
      </c>
      <c r="G208" s="14">
        <v>0</v>
      </c>
      <c r="H208" s="14">
        <v>0</v>
      </c>
      <c r="I208" s="14">
        <v>59049</v>
      </c>
      <c r="J208" s="14">
        <v>178.58500000000001</v>
      </c>
    </row>
    <row r="209" spans="1:10" x14ac:dyDescent="0.3">
      <c r="A209" s="14" t="s">
        <v>19</v>
      </c>
      <c r="B209" s="14" t="s">
        <v>340</v>
      </c>
      <c r="C209" s="14">
        <v>4.3999999999999997E-2</v>
      </c>
      <c r="D209" s="14" t="s">
        <v>51</v>
      </c>
      <c r="E209" s="14" t="s">
        <v>17</v>
      </c>
      <c r="F209" s="14" t="s">
        <v>19</v>
      </c>
      <c r="G209" s="14" t="s">
        <v>19</v>
      </c>
      <c r="H209" s="14" t="s">
        <v>19</v>
      </c>
      <c r="I209" s="14" t="s">
        <v>19</v>
      </c>
      <c r="J209" s="14" t="s">
        <v>19</v>
      </c>
    </row>
    <row r="210" spans="1:10" x14ac:dyDescent="0.3">
      <c r="A210" s="14">
        <v>156</v>
      </c>
      <c r="B210" s="14" t="s">
        <v>317</v>
      </c>
      <c r="C210" s="14">
        <v>4.8000000000000001E-2</v>
      </c>
      <c r="D210" s="14" t="s">
        <v>51</v>
      </c>
      <c r="E210" s="14" t="s">
        <v>17</v>
      </c>
      <c r="F210" s="14">
        <v>1.2999999999999999E-2</v>
      </c>
      <c r="G210" s="14">
        <v>0</v>
      </c>
      <c r="H210" s="14">
        <v>0</v>
      </c>
      <c r="I210" s="14">
        <v>177147</v>
      </c>
      <c r="J210" s="14">
        <v>2309.9830000000002</v>
      </c>
    </row>
    <row r="211" spans="1:10" x14ac:dyDescent="0.3">
      <c r="A211" s="14" t="s">
        <v>19</v>
      </c>
      <c r="B211" s="14" t="s">
        <v>341</v>
      </c>
      <c r="C211" s="14">
        <v>8.2000000000000003E-2</v>
      </c>
      <c r="E211" s="14">
        <v>1.2999999999999999E-2</v>
      </c>
      <c r="F211" s="14" t="s">
        <v>19</v>
      </c>
      <c r="G211" s="14" t="s">
        <v>19</v>
      </c>
      <c r="H211" s="14" t="s">
        <v>19</v>
      </c>
      <c r="I211" s="14" t="s">
        <v>19</v>
      </c>
      <c r="J211" s="14" t="s">
        <v>19</v>
      </c>
    </row>
    <row r="212" spans="1:10" x14ac:dyDescent="0.3">
      <c r="A212" s="14">
        <v>157</v>
      </c>
      <c r="B212" s="14" t="s">
        <v>354</v>
      </c>
      <c r="C212" s="14">
        <v>3.6579999999999999</v>
      </c>
      <c r="D212" s="14" t="s">
        <v>51</v>
      </c>
      <c r="E212" s="14" t="s">
        <v>17</v>
      </c>
      <c r="F212" s="14" t="s">
        <v>17</v>
      </c>
      <c r="G212" s="14" t="s">
        <v>17</v>
      </c>
      <c r="H212" s="14" t="s">
        <v>17</v>
      </c>
      <c r="I212" s="14">
        <v>1</v>
      </c>
      <c r="J212" s="14" t="s">
        <v>17</v>
      </c>
    </row>
    <row r="213" spans="1:10" x14ac:dyDescent="0.3">
      <c r="A213" s="14" t="s">
        <v>19</v>
      </c>
      <c r="B213" s="14" t="s">
        <v>378</v>
      </c>
      <c r="C213" s="14">
        <v>3.6539999999999999</v>
      </c>
      <c r="D213" s="14" t="s">
        <v>51</v>
      </c>
      <c r="E213" s="14" t="s">
        <v>17</v>
      </c>
      <c r="F213" s="14" t="s">
        <v>19</v>
      </c>
      <c r="G213" s="14" t="s">
        <v>19</v>
      </c>
      <c r="H213" s="14" t="s">
        <v>19</v>
      </c>
      <c r="I213" s="14" t="s">
        <v>19</v>
      </c>
      <c r="J213" s="14" t="s">
        <v>19</v>
      </c>
    </row>
    <row r="214" spans="1:10" x14ac:dyDescent="0.3">
      <c r="A214" s="14">
        <v>158</v>
      </c>
      <c r="B214" s="14" t="s">
        <v>355</v>
      </c>
      <c r="C214" s="14">
        <v>3.5430000000000001</v>
      </c>
      <c r="D214" s="14" t="s">
        <v>51</v>
      </c>
      <c r="E214" s="14" t="s">
        <v>17</v>
      </c>
      <c r="F214" s="14" t="s">
        <v>17</v>
      </c>
      <c r="G214" s="14" t="s">
        <v>17</v>
      </c>
      <c r="H214" s="14" t="s">
        <v>17</v>
      </c>
      <c r="I214" s="14">
        <v>3</v>
      </c>
      <c r="J214" s="14" t="s">
        <v>17</v>
      </c>
    </row>
    <row r="215" spans="1:10" x14ac:dyDescent="0.3">
      <c r="A215" s="14" t="s">
        <v>19</v>
      </c>
      <c r="B215" s="14" t="s">
        <v>379</v>
      </c>
      <c r="C215" s="14">
        <v>3.5329999999999999</v>
      </c>
      <c r="D215" s="14" t="s">
        <v>51</v>
      </c>
      <c r="E215" s="14" t="s">
        <v>17</v>
      </c>
      <c r="F215" s="14" t="s">
        <v>19</v>
      </c>
      <c r="G215" s="14" t="s">
        <v>19</v>
      </c>
      <c r="H215" s="14" t="s">
        <v>19</v>
      </c>
      <c r="I215" s="14" t="s">
        <v>19</v>
      </c>
      <c r="J215" s="14" t="s">
        <v>19</v>
      </c>
    </row>
    <row r="216" spans="1:10" x14ac:dyDescent="0.3">
      <c r="A216" s="14">
        <v>159</v>
      </c>
      <c r="B216" s="14" t="s">
        <v>356</v>
      </c>
      <c r="C216" s="14">
        <v>3.4260000000000002</v>
      </c>
      <c r="E216" s="14">
        <v>40.771000000000001</v>
      </c>
      <c r="F216" s="14">
        <v>29.579000000000001</v>
      </c>
      <c r="G216" s="14">
        <v>15.827999999999999</v>
      </c>
      <c r="H216" s="14">
        <v>53.5</v>
      </c>
      <c r="I216" s="14">
        <v>9</v>
      </c>
      <c r="J216" s="14">
        <v>266.21199999999999</v>
      </c>
    </row>
    <row r="217" spans="1:10" x14ac:dyDescent="0.3">
      <c r="A217" s="14" t="s">
        <v>19</v>
      </c>
      <c r="B217" s="14" t="s">
        <v>380</v>
      </c>
      <c r="C217" s="14">
        <v>3.3239999999999998</v>
      </c>
      <c r="E217" s="14">
        <v>18.387</v>
      </c>
      <c r="F217" s="14" t="s">
        <v>19</v>
      </c>
      <c r="G217" s="14" t="s">
        <v>19</v>
      </c>
      <c r="H217" s="14" t="s">
        <v>19</v>
      </c>
      <c r="I217" s="14" t="s">
        <v>19</v>
      </c>
      <c r="J217" s="14" t="s">
        <v>19</v>
      </c>
    </row>
    <row r="218" spans="1:10" x14ac:dyDescent="0.3">
      <c r="A218" s="14">
        <v>16</v>
      </c>
      <c r="B218" s="14" t="s">
        <v>105</v>
      </c>
      <c r="C218" s="14">
        <v>0.14399999999999999</v>
      </c>
      <c r="E218" s="14">
        <v>0.04</v>
      </c>
      <c r="F218" s="14">
        <v>3.5000000000000003E-2</v>
      </c>
      <c r="G218" s="14">
        <v>6.0000000000000001E-3</v>
      </c>
      <c r="H218" s="14">
        <v>18.3</v>
      </c>
      <c r="I218" s="14">
        <v>27</v>
      </c>
      <c r="J218" s="14">
        <v>0.94499999999999995</v>
      </c>
    </row>
    <row r="219" spans="1:10" x14ac:dyDescent="0.3">
      <c r="A219" s="14" t="s">
        <v>19</v>
      </c>
      <c r="B219" s="14" t="s">
        <v>129</v>
      </c>
      <c r="C219" s="14">
        <v>0.123</v>
      </c>
      <c r="E219" s="14">
        <v>0.03</v>
      </c>
      <c r="F219" s="14" t="s">
        <v>19</v>
      </c>
      <c r="G219" s="14" t="s">
        <v>19</v>
      </c>
      <c r="H219" s="14" t="s">
        <v>19</v>
      </c>
      <c r="I219" s="14" t="s">
        <v>19</v>
      </c>
      <c r="J219" s="14" t="s">
        <v>19</v>
      </c>
    </row>
    <row r="220" spans="1:10" x14ac:dyDescent="0.3">
      <c r="A220" s="14">
        <v>160</v>
      </c>
      <c r="B220" s="14" t="s">
        <v>357</v>
      </c>
      <c r="C220" s="14">
        <v>2.073</v>
      </c>
      <c r="E220" s="14">
        <v>1.772</v>
      </c>
      <c r="F220" s="14">
        <v>1.7090000000000001</v>
      </c>
      <c r="G220" s="14">
        <v>8.8999999999999996E-2</v>
      </c>
      <c r="H220" s="14">
        <v>5.2</v>
      </c>
      <c r="I220" s="14">
        <v>27</v>
      </c>
      <c r="J220" s="14">
        <v>46.142000000000003</v>
      </c>
    </row>
    <row r="221" spans="1:10" x14ac:dyDescent="0.3">
      <c r="A221" s="14" t="s">
        <v>19</v>
      </c>
      <c r="B221" s="14" t="s">
        <v>381</v>
      </c>
      <c r="C221" s="14">
        <v>2.0070000000000001</v>
      </c>
      <c r="E221" s="14">
        <v>1.6459999999999999</v>
      </c>
      <c r="F221" s="14" t="s">
        <v>19</v>
      </c>
      <c r="G221" s="14" t="s">
        <v>19</v>
      </c>
      <c r="H221" s="14" t="s">
        <v>19</v>
      </c>
      <c r="I221" s="14" t="s">
        <v>19</v>
      </c>
      <c r="J221" s="14" t="s">
        <v>19</v>
      </c>
    </row>
    <row r="222" spans="1:10" x14ac:dyDescent="0.3">
      <c r="A222" s="14">
        <v>161</v>
      </c>
      <c r="B222" s="14" t="s">
        <v>358</v>
      </c>
      <c r="C222" s="14">
        <v>0.49299999999999999</v>
      </c>
      <c r="E222" s="14">
        <v>0.20200000000000001</v>
      </c>
      <c r="F222" s="14">
        <v>0.19900000000000001</v>
      </c>
      <c r="G222" s="14">
        <v>4.0000000000000001E-3</v>
      </c>
      <c r="H222" s="14">
        <v>1.8</v>
      </c>
      <c r="I222" s="14">
        <v>81</v>
      </c>
      <c r="J222" s="14">
        <v>16.143999999999998</v>
      </c>
    </row>
    <row r="223" spans="1:10" x14ac:dyDescent="0.3">
      <c r="A223" s="14" t="s">
        <v>19</v>
      </c>
      <c r="B223" s="14" t="s">
        <v>382</v>
      </c>
      <c r="C223" s="14">
        <v>0.48299999999999998</v>
      </c>
      <c r="E223" s="14">
        <v>0.19700000000000001</v>
      </c>
      <c r="F223" s="14" t="s">
        <v>19</v>
      </c>
      <c r="G223" s="14" t="s">
        <v>19</v>
      </c>
      <c r="H223" s="14" t="s">
        <v>19</v>
      </c>
      <c r="I223" s="14" t="s">
        <v>19</v>
      </c>
      <c r="J223" s="14" t="s">
        <v>19</v>
      </c>
    </row>
    <row r="224" spans="1:10" x14ac:dyDescent="0.3">
      <c r="A224" s="14">
        <v>162</v>
      </c>
      <c r="B224" s="14" t="s">
        <v>359</v>
      </c>
      <c r="C224" s="14">
        <v>0.11799999999999999</v>
      </c>
      <c r="E224" s="14">
        <v>2.8000000000000001E-2</v>
      </c>
      <c r="F224" s="14">
        <v>2.7E-2</v>
      </c>
      <c r="G224" s="14">
        <v>2E-3</v>
      </c>
      <c r="H224" s="14">
        <v>9.3000000000000007</v>
      </c>
      <c r="I224" s="14">
        <v>243</v>
      </c>
      <c r="J224" s="14">
        <v>6.4640000000000004</v>
      </c>
    </row>
    <row r="225" spans="1:10" x14ac:dyDescent="0.3">
      <c r="A225" s="14" t="s">
        <v>19</v>
      </c>
      <c r="B225" s="14" t="s">
        <v>383</v>
      </c>
      <c r="C225" s="14">
        <v>0.11</v>
      </c>
      <c r="E225" s="14">
        <v>2.5000000000000001E-2</v>
      </c>
      <c r="F225" s="14" t="s">
        <v>19</v>
      </c>
      <c r="G225" s="14" t="s">
        <v>19</v>
      </c>
      <c r="H225" s="14" t="s">
        <v>19</v>
      </c>
      <c r="I225" s="14" t="s">
        <v>19</v>
      </c>
      <c r="J225" s="14" t="s">
        <v>19</v>
      </c>
    </row>
    <row r="226" spans="1:10" x14ac:dyDescent="0.3">
      <c r="A226" s="14">
        <v>163</v>
      </c>
      <c r="B226" s="14" t="s">
        <v>360</v>
      </c>
      <c r="C226" s="14">
        <v>6.4000000000000001E-2</v>
      </c>
      <c r="E226" s="14">
        <v>6.0000000000000001E-3</v>
      </c>
      <c r="F226" s="14">
        <v>5.0000000000000001E-3</v>
      </c>
      <c r="G226" s="14">
        <v>1E-3</v>
      </c>
      <c r="H226" s="14">
        <v>22.6</v>
      </c>
      <c r="I226" s="14">
        <v>729</v>
      </c>
      <c r="J226" s="14">
        <v>3.5840000000000001</v>
      </c>
    </row>
    <row r="227" spans="1:10" x14ac:dyDescent="0.3">
      <c r="A227" s="14" t="s">
        <v>19</v>
      </c>
      <c r="B227" s="14" t="s">
        <v>384</v>
      </c>
      <c r="C227" s="14">
        <v>6.0999999999999999E-2</v>
      </c>
      <c r="E227" s="14">
        <v>4.0000000000000001E-3</v>
      </c>
      <c r="F227" s="14" t="s">
        <v>19</v>
      </c>
      <c r="G227" s="14" t="s">
        <v>19</v>
      </c>
      <c r="H227" s="14" t="s">
        <v>19</v>
      </c>
      <c r="I227" s="14" t="s">
        <v>19</v>
      </c>
      <c r="J227" s="14" t="s">
        <v>19</v>
      </c>
    </row>
    <row r="228" spans="1:10" x14ac:dyDescent="0.3">
      <c r="A228" s="14">
        <v>164</v>
      </c>
      <c r="B228" s="14" t="s">
        <v>361</v>
      </c>
      <c r="C228" s="14">
        <v>5.3999999999999999E-2</v>
      </c>
      <c r="E228" s="14">
        <v>1E-3</v>
      </c>
      <c r="F228" s="14">
        <v>1E-3</v>
      </c>
      <c r="G228" s="14">
        <v>0</v>
      </c>
      <c r="H228" s="14">
        <v>0</v>
      </c>
      <c r="I228" s="14">
        <v>2187</v>
      </c>
      <c r="J228" s="14">
        <v>2.9550000000000001</v>
      </c>
    </row>
    <row r="229" spans="1:10" x14ac:dyDescent="0.3">
      <c r="A229" s="14" t="s">
        <v>19</v>
      </c>
      <c r="B229" s="14" t="s">
        <v>385</v>
      </c>
      <c r="C229" s="14">
        <v>4.9000000000000002E-2</v>
      </c>
      <c r="D229" s="14" t="s">
        <v>51</v>
      </c>
      <c r="E229" s="14" t="s">
        <v>17</v>
      </c>
      <c r="F229" s="14" t="s">
        <v>19</v>
      </c>
      <c r="G229" s="14" t="s">
        <v>19</v>
      </c>
      <c r="H229" s="14" t="s">
        <v>19</v>
      </c>
      <c r="I229" s="14" t="s">
        <v>19</v>
      </c>
      <c r="J229" s="14" t="s">
        <v>19</v>
      </c>
    </row>
    <row r="230" spans="1:10" x14ac:dyDescent="0.3">
      <c r="A230" s="14">
        <v>165</v>
      </c>
      <c r="B230" s="14" t="s">
        <v>362</v>
      </c>
      <c r="C230" s="14">
        <v>5.3999999999999999E-2</v>
      </c>
      <c r="E230" s="14">
        <v>1E-3</v>
      </c>
      <c r="F230" s="14">
        <v>1E-3</v>
      </c>
      <c r="G230" s="14">
        <v>0</v>
      </c>
      <c r="H230" s="14">
        <v>16.899999999999999</v>
      </c>
      <c r="I230" s="14">
        <v>6561</v>
      </c>
      <c r="J230" s="14">
        <v>7.1609999999999996</v>
      </c>
    </row>
    <row r="231" spans="1:10" x14ac:dyDescent="0.3">
      <c r="A231" s="14" t="s">
        <v>19</v>
      </c>
      <c r="B231" s="14" t="s">
        <v>386</v>
      </c>
      <c r="C231" s="14">
        <v>5.2999999999999999E-2</v>
      </c>
      <c r="E231" s="14">
        <v>1E-3</v>
      </c>
      <c r="F231" s="14" t="s">
        <v>19</v>
      </c>
      <c r="G231" s="14" t="s">
        <v>19</v>
      </c>
      <c r="H231" s="14" t="s">
        <v>19</v>
      </c>
      <c r="I231" s="14" t="s">
        <v>19</v>
      </c>
      <c r="J231" s="14" t="s">
        <v>19</v>
      </c>
    </row>
    <row r="232" spans="1:10" x14ac:dyDescent="0.3">
      <c r="A232" s="14">
        <v>166</v>
      </c>
      <c r="B232" s="14" t="s">
        <v>363</v>
      </c>
      <c r="C232" s="14">
        <v>5.0999999999999997E-2</v>
      </c>
      <c r="E232" s="14" t="s">
        <v>17</v>
      </c>
      <c r="F232" s="14" t="s">
        <v>17</v>
      </c>
      <c r="G232" s="14" t="s">
        <v>17</v>
      </c>
      <c r="H232" s="14" t="s">
        <v>17</v>
      </c>
      <c r="I232" s="14">
        <v>19683</v>
      </c>
      <c r="J232" s="14" t="s">
        <v>17</v>
      </c>
    </row>
    <row r="233" spans="1:10" x14ac:dyDescent="0.3">
      <c r="A233" s="14" t="s">
        <v>19</v>
      </c>
      <c r="B233" s="14" t="s">
        <v>387</v>
      </c>
      <c r="C233" s="14">
        <v>4.4999999999999998E-2</v>
      </c>
      <c r="D233" s="14" t="s">
        <v>51</v>
      </c>
      <c r="E233" s="14" t="s">
        <v>17</v>
      </c>
      <c r="F233" s="14" t="s">
        <v>19</v>
      </c>
      <c r="G233" s="14" t="s">
        <v>19</v>
      </c>
      <c r="H233" s="14" t="s">
        <v>19</v>
      </c>
      <c r="I233" s="14" t="s">
        <v>19</v>
      </c>
      <c r="J233" s="14" t="s">
        <v>19</v>
      </c>
    </row>
    <row r="234" spans="1:10" x14ac:dyDescent="0.3">
      <c r="A234" s="14">
        <v>167</v>
      </c>
      <c r="B234" s="14" t="s">
        <v>364</v>
      </c>
      <c r="C234" s="14">
        <v>4.7E-2</v>
      </c>
      <c r="D234" s="14" t="s">
        <v>51</v>
      </c>
      <c r="E234" s="14" t="s">
        <v>17</v>
      </c>
      <c r="F234" s="14" t="s">
        <v>17</v>
      </c>
      <c r="G234" s="14" t="s">
        <v>17</v>
      </c>
      <c r="H234" s="14" t="s">
        <v>17</v>
      </c>
      <c r="I234" s="14">
        <v>59049</v>
      </c>
      <c r="J234" s="14" t="s">
        <v>17</v>
      </c>
    </row>
    <row r="235" spans="1:10" x14ac:dyDescent="0.3">
      <c r="A235" s="14" t="s">
        <v>19</v>
      </c>
      <c r="B235" s="14" t="s">
        <v>388</v>
      </c>
      <c r="C235" s="14">
        <v>5.0999999999999997E-2</v>
      </c>
      <c r="E235" s="14" t="s">
        <v>17</v>
      </c>
      <c r="F235" s="14" t="s">
        <v>19</v>
      </c>
      <c r="G235" s="14" t="s">
        <v>19</v>
      </c>
      <c r="H235" s="14" t="s">
        <v>19</v>
      </c>
      <c r="I235" s="14" t="s">
        <v>19</v>
      </c>
      <c r="J235" s="14" t="s">
        <v>19</v>
      </c>
    </row>
    <row r="236" spans="1:10" x14ac:dyDescent="0.3">
      <c r="A236" s="14">
        <v>168</v>
      </c>
      <c r="B236" s="14" t="s">
        <v>365</v>
      </c>
      <c r="C236" s="14">
        <v>6.3E-2</v>
      </c>
      <c r="E236" s="14">
        <v>5.0000000000000001E-3</v>
      </c>
      <c r="F236" s="14">
        <v>1.2E-2</v>
      </c>
      <c r="G236" s="14">
        <v>0.01</v>
      </c>
      <c r="H236" s="14">
        <v>84</v>
      </c>
      <c r="I236" s="14">
        <v>177147</v>
      </c>
      <c r="J236" s="14">
        <v>2193.1489999999999</v>
      </c>
    </row>
    <row r="237" spans="1:10" x14ac:dyDescent="0.3">
      <c r="A237" s="14" t="s">
        <v>19</v>
      </c>
      <c r="B237" s="14" t="s">
        <v>389</v>
      </c>
      <c r="C237" s="14">
        <v>9.8000000000000004E-2</v>
      </c>
      <c r="E237" s="14">
        <v>0.02</v>
      </c>
      <c r="F237" s="14" t="s">
        <v>19</v>
      </c>
      <c r="G237" s="14" t="s">
        <v>19</v>
      </c>
      <c r="H237" s="14" t="s">
        <v>19</v>
      </c>
      <c r="I237" s="14" t="s">
        <v>19</v>
      </c>
      <c r="J237" s="14" t="s">
        <v>19</v>
      </c>
    </row>
    <row r="238" spans="1:10" x14ac:dyDescent="0.3">
      <c r="A238" s="14">
        <v>17</v>
      </c>
      <c r="B238" s="14" t="s">
        <v>106</v>
      </c>
      <c r="C238" s="14">
        <v>6.0999999999999999E-2</v>
      </c>
      <c r="E238" s="14">
        <v>4.0000000000000001E-3</v>
      </c>
      <c r="F238" s="14">
        <v>4.0000000000000001E-3</v>
      </c>
      <c r="G238" s="14">
        <v>1E-3</v>
      </c>
      <c r="H238" s="14">
        <v>29.9</v>
      </c>
      <c r="I238" s="14">
        <v>81</v>
      </c>
      <c r="J238" s="14">
        <v>0.29299999999999998</v>
      </c>
    </row>
    <row r="239" spans="1:10" x14ac:dyDescent="0.3">
      <c r="A239" s="14" t="s">
        <v>19</v>
      </c>
      <c r="B239" s="14" t="s">
        <v>130</v>
      </c>
      <c r="C239" s="14">
        <v>5.8000000000000003E-2</v>
      </c>
      <c r="E239" s="14">
        <v>3.0000000000000001E-3</v>
      </c>
      <c r="F239" s="14" t="s">
        <v>19</v>
      </c>
      <c r="G239" s="14" t="s">
        <v>19</v>
      </c>
      <c r="H239" s="14" t="s">
        <v>19</v>
      </c>
      <c r="I239" s="14" t="s">
        <v>19</v>
      </c>
      <c r="J239" s="14" t="s">
        <v>19</v>
      </c>
    </row>
    <row r="240" spans="1:10" x14ac:dyDescent="0.3">
      <c r="A240" s="14">
        <v>18</v>
      </c>
      <c r="B240" s="14" t="s">
        <v>107</v>
      </c>
      <c r="C240" s="14">
        <v>4.7E-2</v>
      </c>
      <c r="D240" s="14" t="s">
        <v>51</v>
      </c>
      <c r="E240" s="14" t="s">
        <v>17</v>
      </c>
      <c r="F240" s="14" t="s">
        <v>17</v>
      </c>
      <c r="G240" s="14" t="s">
        <v>17</v>
      </c>
      <c r="H240" s="14" t="s">
        <v>17</v>
      </c>
      <c r="I240" s="14">
        <v>243</v>
      </c>
      <c r="J240" s="14" t="s">
        <v>17</v>
      </c>
    </row>
    <row r="241" spans="1:10" x14ac:dyDescent="0.3">
      <c r="A241" s="14" t="s">
        <v>19</v>
      </c>
      <c r="B241" s="14" t="s">
        <v>131</v>
      </c>
      <c r="C241" s="14">
        <v>4.7E-2</v>
      </c>
      <c r="D241" s="14" t="s">
        <v>51</v>
      </c>
      <c r="E241" s="14" t="s">
        <v>17</v>
      </c>
      <c r="F241" s="14" t="s">
        <v>19</v>
      </c>
      <c r="G241" s="14" t="s">
        <v>19</v>
      </c>
      <c r="H241" s="14" t="s">
        <v>19</v>
      </c>
      <c r="I241" s="14" t="s">
        <v>19</v>
      </c>
      <c r="J241" s="14" t="s">
        <v>19</v>
      </c>
    </row>
    <row r="242" spans="1:10" x14ac:dyDescent="0.3">
      <c r="A242" s="14">
        <v>19</v>
      </c>
      <c r="B242" s="14" t="s">
        <v>108</v>
      </c>
      <c r="C242" s="14">
        <v>4.8000000000000001E-2</v>
      </c>
      <c r="D242" s="14" t="s">
        <v>51</v>
      </c>
      <c r="E242" s="14" t="s">
        <v>17</v>
      </c>
      <c r="F242" s="14" t="s">
        <v>17</v>
      </c>
      <c r="G242" s="14" t="s">
        <v>17</v>
      </c>
      <c r="H242" s="14" t="s">
        <v>17</v>
      </c>
      <c r="I242" s="14">
        <v>729</v>
      </c>
      <c r="J242" s="14" t="s">
        <v>17</v>
      </c>
    </row>
    <row r="243" spans="1:10" x14ac:dyDescent="0.3">
      <c r="A243" s="14" t="s">
        <v>19</v>
      </c>
      <c r="B243" s="14" t="s">
        <v>132</v>
      </c>
      <c r="C243" s="14">
        <v>4.3999999999999997E-2</v>
      </c>
      <c r="D243" s="14" t="s">
        <v>51</v>
      </c>
      <c r="E243" s="14" t="s">
        <v>17</v>
      </c>
      <c r="F243" s="14" t="s">
        <v>19</v>
      </c>
      <c r="G243" s="14" t="s">
        <v>19</v>
      </c>
      <c r="H243" s="14" t="s">
        <v>19</v>
      </c>
      <c r="I243" s="14" t="s">
        <v>19</v>
      </c>
      <c r="J243" s="14" t="s">
        <v>19</v>
      </c>
    </row>
    <row r="244" spans="1:10" x14ac:dyDescent="0.3">
      <c r="A244" s="14">
        <v>20</v>
      </c>
      <c r="B244" s="14" t="s">
        <v>109</v>
      </c>
      <c r="C244" s="14">
        <v>4.2999999999999997E-2</v>
      </c>
      <c r="D244" s="14" t="s">
        <v>51</v>
      </c>
      <c r="E244" s="14" t="s">
        <v>17</v>
      </c>
      <c r="F244" s="14" t="s">
        <v>17</v>
      </c>
      <c r="G244" s="14" t="s">
        <v>17</v>
      </c>
      <c r="H244" s="14" t="s">
        <v>17</v>
      </c>
      <c r="I244" s="14">
        <v>2187</v>
      </c>
      <c r="J244" s="14" t="s">
        <v>17</v>
      </c>
    </row>
    <row r="245" spans="1:10" x14ac:dyDescent="0.3">
      <c r="A245" s="14" t="s">
        <v>19</v>
      </c>
      <c r="B245" s="14" t="s">
        <v>133</v>
      </c>
      <c r="C245" s="14">
        <v>4.2000000000000003E-2</v>
      </c>
      <c r="D245" s="14" t="s">
        <v>51</v>
      </c>
      <c r="E245" s="14" t="s">
        <v>17</v>
      </c>
      <c r="F245" s="14" t="s">
        <v>19</v>
      </c>
      <c r="G245" s="14" t="s">
        <v>19</v>
      </c>
      <c r="H245" s="14" t="s">
        <v>19</v>
      </c>
      <c r="I245" s="14" t="s">
        <v>19</v>
      </c>
      <c r="J245" s="14" t="s">
        <v>19</v>
      </c>
    </row>
    <row r="246" spans="1:10" x14ac:dyDescent="0.3">
      <c r="A246" s="14">
        <v>21</v>
      </c>
      <c r="B246" s="14" t="s">
        <v>110</v>
      </c>
      <c r="C246" s="14">
        <v>6.6000000000000003E-2</v>
      </c>
      <c r="E246" s="14">
        <v>6.0000000000000001E-3</v>
      </c>
      <c r="F246" s="14">
        <v>6.0000000000000001E-3</v>
      </c>
      <c r="G246" s="14">
        <v>0</v>
      </c>
      <c r="H246" s="14">
        <v>0</v>
      </c>
      <c r="I246" s="14">
        <v>6561</v>
      </c>
      <c r="J246" s="14">
        <v>41.566000000000003</v>
      </c>
    </row>
    <row r="247" spans="1:10" x14ac:dyDescent="0.3">
      <c r="A247" s="14" t="s">
        <v>19</v>
      </c>
      <c r="B247" s="14" t="s">
        <v>134</v>
      </c>
      <c r="C247" s="14">
        <v>4.7E-2</v>
      </c>
      <c r="D247" s="14" t="s">
        <v>51</v>
      </c>
      <c r="E247" s="14" t="s">
        <v>17</v>
      </c>
      <c r="F247" s="14" t="s">
        <v>19</v>
      </c>
      <c r="G247" s="14" t="s">
        <v>19</v>
      </c>
      <c r="H247" s="14" t="s">
        <v>19</v>
      </c>
      <c r="I247" s="14" t="s">
        <v>19</v>
      </c>
      <c r="J247" s="14" t="s">
        <v>19</v>
      </c>
    </row>
    <row r="248" spans="1:10" x14ac:dyDescent="0.3">
      <c r="A248" s="14">
        <v>22</v>
      </c>
      <c r="B248" s="14" t="s">
        <v>111</v>
      </c>
      <c r="C248" s="14">
        <v>4.7E-2</v>
      </c>
      <c r="D248" s="14" t="s">
        <v>51</v>
      </c>
      <c r="E248" s="14" t="s">
        <v>17</v>
      </c>
      <c r="F248" s="14" t="s">
        <v>17</v>
      </c>
      <c r="G248" s="14" t="s">
        <v>17</v>
      </c>
      <c r="H248" s="14" t="s">
        <v>17</v>
      </c>
      <c r="I248" s="14">
        <v>19683</v>
      </c>
      <c r="J248" s="14" t="s">
        <v>17</v>
      </c>
    </row>
    <row r="249" spans="1:10" x14ac:dyDescent="0.3">
      <c r="A249" s="14" t="s">
        <v>19</v>
      </c>
      <c r="B249" s="14" t="s">
        <v>135</v>
      </c>
      <c r="C249" s="14">
        <v>4.1000000000000002E-2</v>
      </c>
      <c r="D249" s="14" t="s">
        <v>51</v>
      </c>
      <c r="E249" s="14" t="s">
        <v>17</v>
      </c>
      <c r="F249" s="14" t="s">
        <v>19</v>
      </c>
      <c r="G249" s="14" t="s">
        <v>19</v>
      </c>
      <c r="H249" s="14" t="s">
        <v>19</v>
      </c>
      <c r="I249" s="14" t="s">
        <v>19</v>
      </c>
      <c r="J249" s="14" t="s">
        <v>19</v>
      </c>
    </row>
    <row r="250" spans="1:10" x14ac:dyDescent="0.3">
      <c r="A250" s="14">
        <v>23</v>
      </c>
      <c r="B250" s="14" t="s">
        <v>112</v>
      </c>
      <c r="C250" s="14">
        <v>5.0999999999999997E-2</v>
      </c>
      <c r="E250" s="14" t="s">
        <v>17</v>
      </c>
      <c r="F250" s="14" t="s">
        <v>17</v>
      </c>
      <c r="G250" s="14" t="s">
        <v>17</v>
      </c>
      <c r="H250" s="14" t="s">
        <v>17</v>
      </c>
      <c r="I250" s="14">
        <v>59049</v>
      </c>
      <c r="J250" s="14" t="s">
        <v>17</v>
      </c>
    </row>
    <row r="251" spans="1:10" x14ac:dyDescent="0.3">
      <c r="A251" s="14" t="s">
        <v>19</v>
      </c>
      <c r="B251" s="14" t="s">
        <v>136</v>
      </c>
      <c r="C251" s="14">
        <v>4.3999999999999997E-2</v>
      </c>
      <c r="D251" s="14" t="s">
        <v>51</v>
      </c>
      <c r="E251" s="14" t="s">
        <v>17</v>
      </c>
      <c r="F251" s="14" t="s">
        <v>19</v>
      </c>
      <c r="G251" s="14" t="s">
        <v>19</v>
      </c>
      <c r="H251" s="14" t="s">
        <v>19</v>
      </c>
      <c r="I251" s="14" t="s">
        <v>19</v>
      </c>
      <c r="J251" s="14" t="s">
        <v>19</v>
      </c>
    </row>
    <row r="252" spans="1:10" x14ac:dyDescent="0.3">
      <c r="A252" s="14">
        <v>24</v>
      </c>
      <c r="B252" s="14" t="s">
        <v>113</v>
      </c>
      <c r="C252" s="14">
        <v>4.3999999999999997E-2</v>
      </c>
      <c r="D252" s="14" t="s">
        <v>51</v>
      </c>
      <c r="E252" s="14" t="s">
        <v>17</v>
      </c>
      <c r="F252" s="14" t="s">
        <v>17</v>
      </c>
      <c r="G252" s="14" t="s">
        <v>17</v>
      </c>
      <c r="H252" s="14" t="s">
        <v>17</v>
      </c>
      <c r="I252" s="14">
        <v>177147</v>
      </c>
      <c r="J252" s="14" t="s">
        <v>17</v>
      </c>
    </row>
    <row r="253" spans="1:10" x14ac:dyDescent="0.3">
      <c r="A253" s="14" t="s">
        <v>19</v>
      </c>
      <c r="B253" s="14" t="s">
        <v>137</v>
      </c>
      <c r="C253" s="14">
        <v>0.05</v>
      </c>
      <c r="E253" s="14" t="s">
        <v>17</v>
      </c>
      <c r="F253" s="14" t="s">
        <v>19</v>
      </c>
      <c r="G253" s="14" t="s">
        <v>19</v>
      </c>
      <c r="H253" s="14" t="s">
        <v>19</v>
      </c>
      <c r="I253" s="14" t="s">
        <v>19</v>
      </c>
      <c r="J253" s="14" t="s">
        <v>19</v>
      </c>
    </row>
    <row r="254" spans="1:10" x14ac:dyDescent="0.3">
      <c r="A254" s="14">
        <v>25</v>
      </c>
      <c r="B254" s="14" t="s">
        <v>150</v>
      </c>
      <c r="C254" s="14">
        <v>3.9849999999999999</v>
      </c>
      <c r="D254" s="14" t="s">
        <v>51</v>
      </c>
      <c r="E254" s="14" t="s">
        <v>17</v>
      </c>
      <c r="F254" s="14" t="s">
        <v>17</v>
      </c>
      <c r="G254" s="14" t="s">
        <v>17</v>
      </c>
      <c r="H254" s="14" t="s">
        <v>17</v>
      </c>
      <c r="I254" s="14">
        <v>1</v>
      </c>
      <c r="J254" s="14" t="s">
        <v>17</v>
      </c>
    </row>
    <row r="255" spans="1:10" x14ac:dyDescent="0.3">
      <c r="A255" s="14" t="s">
        <v>19</v>
      </c>
      <c r="B255" s="14" t="s">
        <v>174</v>
      </c>
      <c r="C255" s="14">
        <v>3.9329999999999998</v>
      </c>
      <c r="D255" s="14" t="s">
        <v>51</v>
      </c>
      <c r="E255" s="14" t="s">
        <v>17</v>
      </c>
      <c r="F255" s="14" t="s">
        <v>19</v>
      </c>
      <c r="G255" s="14" t="s">
        <v>19</v>
      </c>
      <c r="H255" s="14" t="s">
        <v>19</v>
      </c>
      <c r="I255" s="14" t="s">
        <v>19</v>
      </c>
      <c r="J255" s="14" t="s">
        <v>19</v>
      </c>
    </row>
    <row r="256" spans="1:10" x14ac:dyDescent="0.3">
      <c r="A256" s="14">
        <v>26</v>
      </c>
      <c r="B256" s="14" t="s">
        <v>151</v>
      </c>
      <c r="C256" s="14">
        <v>3.9470000000000001</v>
      </c>
      <c r="D256" s="14" t="s">
        <v>51</v>
      </c>
      <c r="E256" s="14" t="s">
        <v>17</v>
      </c>
      <c r="F256" s="14" t="s">
        <v>17</v>
      </c>
      <c r="G256" s="14" t="s">
        <v>17</v>
      </c>
      <c r="H256" s="14" t="s">
        <v>17</v>
      </c>
      <c r="I256" s="14">
        <v>3</v>
      </c>
      <c r="J256" s="14" t="s">
        <v>17</v>
      </c>
    </row>
    <row r="257" spans="1:10" x14ac:dyDescent="0.3">
      <c r="A257" s="14" t="s">
        <v>19</v>
      </c>
      <c r="B257" s="14" t="s">
        <v>175</v>
      </c>
      <c r="C257" s="14">
        <v>3.99</v>
      </c>
      <c r="D257" s="14" t="s">
        <v>51</v>
      </c>
      <c r="E257" s="14" t="s">
        <v>17</v>
      </c>
      <c r="F257" s="14" t="s">
        <v>19</v>
      </c>
      <c r="G257" s="14" t="s">
        <v>19</v>
      </c>
      <c r="H257" s="14" t="s">
        <v>19</v>
      </c>
      <c r="I257" s="14" t="s">
        <v>19</v>
      </c>
      <c r="J257" s="14" t="s">
        <v>19</v>
      </c>
    </row>
    <row r="258" spans="1:10" x14ac:dyDescent="0.3">
      <c r="A258" s="14">
        <v>27</v>
      </c>
      <c r="B258" s="14" t="s">
        <v>152</v>
      </c>
      <c r="C258" s="14">
        <v>3.8410000000000002</v>
      </c>
      <c r="D258" s="14" t="s">
        <v>51</v>
      </c>
      <c r="E258" s="14" t="s">
        <v>17</v>
      </c>
      <c r="F258" s="14" t="s">
        <v>17</v>
      </c>
      <c r="G258" s="14" t="s">
        <v>17</v>
      </c>
      <c r="H258" s="14" t="s">
        <v>17</v>
      </c>
      <c r="I258" s="14">
        <v>9</v>
      </c>
      <c r="J258" s="14" t="s">
        <v>17</v>
      </c>
    </row>
    <row r="259" spans="1:10" x14ac:dyDescent="0.3">
      <c r="A259" s="14" t="s">
        <v>19</v>
      </c>
      <c r="B259" s="14" t="s">
        <v>176</v>
      </c>
      <c r="C259" s="14">
        <v>3.8250000000000002</v>
      </c>
      <c r="D259" s="14" t="s">
        <v>51</v>
      </c>
      <c r="E259" s="14" t="s">
        <v>17</v>
      </c>
      <c r="F259" s="14" t="s">
        <v>19</v>
      </c>
      <c r="G259" s="14" t="s">
        <v>19</v>
      </c>
      <c r="H259" s="14" t="s">
        <v>19</v>
      </c>
      <c r="I259" s="14" t="s">
        <v>19</v>
      </c>
      <c r="J259" s="14" t="s">
        <v>19</v>
      </c>
    </row>
    <row r="260" spans="1:10" x14ac:dyDescent="0.3">
      <c r="A260" s="14">
        <v>28</v>
      </c>
      <c r="B260" s="14" t="s">
        <v>153</v>
      </c>
      <c r="C260" s="14">
        <v>3.552</v>
      </c>
      <c r="D260" s="14" t="s">
        <v>51</v>
      </c>
      <c r="E260" s="14" t="s">
        <v>17</v>
      </c>
      <c r="F260" s="14" t="s">
        <v>17</v>
      </c>
      <c r="G260" s="14" t="s">
        <v>17</v>
      </c>
      <c r="H260" s="14" t="s">
        <v>17</v>
      </c>
      <c r="I260" s="14">
        <v>27</v>
      </c>
      <c r="J260" s="14" t="s">
        <v>17</v>
      </c>
    </row>
    <row r="261" spans="1:10" x14ac:dyDescent="0.3">
      <c r="A261" s="14" t="s">
        <v>19</v>
      </c>
      <c r="B261" s="14" t="s">
        <v>177</v>
      </c>
      <c r="C261" s="14">
        <v>3.6040000000000001</v>
      </c>
      <c r="D261" s="14" t="s">
        <v>51</v>
      </c>
      <c r="E261" s="14" t="s">
        <v>17</v>
      </c>
      <c r="F261" s="14" t="s">
        <v>19</v>
      </c>
      <c r="G261" s="14" t="s">
        <v>19</v>
      </c>
      <c r="H261" s="14" t="s">
        <v>19</v>
      </c>
      <c r="I261" s="14" t="s">
        <v>19</v>
      </c>
      <c r="J261" s="14" t="s">
        <v>19</v>
      </c>
    </row>
    <row r="262" spans="1:10" x14ac:dyDescent="0.3">
      <c r="A262" s="14">
        <v>29</v>
      </c>
      <c r="B262" s="14" t="s">
        <v>154</v>
      </c>
      <c r="C262" s="14">
        <v>2.0310000000000001</v>
      </c>
      <c r="E262" s="14">
        <v>1.6910000000000001</v>
      </c>
      <c r="F262" s="14">
        <v>1.585</v>
      </c>
      <c r="G262" s="14">
        <v>0.15</v>
      </c>
      <c r="H262" s="14">
        <v>9.5</v>
      </c>
      <c r="I262" s="14">
        <v>81</v>
      </c>
      <c r="J262" s="14">
        <v>128.374</v>
      </c>
    </row>
    <row r="263" spans="1:10" x14ac:dyDescent="0.3">
      <c r="A263" s="14" t="s">
        <v>19</v>
      </c>
      <c r="B263" s="14" t="s">
        <v>178</v>
      </c>
      <c r="C263" s="14">
        <v>1.909</v>
      </c>
      <c r="E263" s="14">
        <v>1.4790000000000001</v>
      </c>
      <c r="F263" s="14" t="s">
        <v>19</v>
      </c>
      <c r="G263" s="14" t="s">
        <v>19</v>
      </c>
      <c r="H263" s="14" t="s">
        <v>19</v>
      </c>
      <c r="I263" s="14" t="s">
        <v>19</v>
      </c>
      <c r="J263" s="14" t="s">
        <v>19</v>
      </c>
    </row>
    <row r="264" spans="1:10" x14ac:dyDescent="0.3">
      <c r="A264" s="14">
        <v>30</v>
      </c>
      <c r="B264" s="14" t="s">
        <v>155</v>
      </c>
      <c r="C264" s="14">
        <v>0.53500000000000003</v>
      </c>
      <c r="E264" s="14">
        <v>0.223</v>
      </c>
      <c r="F264" s="14">
        <v>0.20699999999999999</v>
      </c>
      <c r="G264" s="14">
        <v>2.4E-2</v>
      </c>
      <c r="H264" s="14">
        <v>11.4</v>
      </c>
      <c r="I264" s="14">
        <v>243</v>
      </c>
      <c r="J264" s="14">
        <v>50.243000000000002</v>
      </c>
    </row>
    <row r="265" spans="1:10" x14ac:dyDescent="0.3">
      <c r="A265" s="14" t="s">
        <v>19</v>
      </c>
      <c r="B265" s="14" t="s">
        <v>179</v>
      </c>
      <c r="C265" s="14">
        <v>0.47</v>
      </c>
      <c r="E265" s="14">
        <v>0.19</v>
      </c>
      <c r="F265" s="14" t="s">
        <v>19</v>
      </c>
      <c r="G265" s="14" t="s">
        <v>19</v>
      </c>
      <c r="H265" s="14" t="s">
        <v>19</v>
      </c>
      <c r="I265" s="14" t="s">
        <v>19</v>
      </c>
      <c r="J265" s="14" t="s">
        <v>19</v>
      </c>
    </row>
    <row r="266" spans="1:10" x14ac:dyDescent="0.3">
      <c r="A266" s="14">
        <v>31</v>
      </c>
      <c r="B266" s="14" t="s">
        <v>156</v>
      </c>
      <c r="C266" s="14">
        <v>0.112</v>
      </c>
      <c r="E266" s="14">
        <v>2.5999999999999999E-2</v>
      </c>
      <c r="F266" s="14">
        <v>2.7E-2</v>
      </c>
      <c r="G266" s="14">
        <v>2E-3</v>
      </c>
      <c r="H266" s="14">
        <v>7.8</v>
      </c>
      <c r="I266" s="14">
        <v>729</v>
      </c>
      <c r="J266" s="14">
        <v>19.978999999999999</v>
      </c>
    </row>
    <row r="267" spans="1:10" x14ac:dyDescent="0.3">
      <c r="A267" s="14" t="s">
        <v>19</v>
      </c>
      <c r="B267" s="14" t="s">
        <v>180</v>
      </c>
      <c r="C267" s="14">
        <v>0.11899999999999999</v>
      </c>
      <c r="E267" s="14">
        <v>2.9000000000000001E-2</v>
      </c>
      <c r="F267" s="14" t="s">
        <v>19</v>
      </c>
      <c r="G267" s="14" t="s">
        <v>19</v>
      </c>
      <c r="H267" s="14" t="s">
        <v>19</v>
      </c>
      <c r="I267" s="14" t="s">
        <v>19</v>
      </c>
      <c r="J267" s="14" t="s">
        <v>19</v>
      </c>
    </row>
    <row r="268" spans="1:10" x14ac:dyDescent="0.3">
      <c r="A268" s="14">
        <v>32</v>
      </c>
      <c r="B268" s="14" t="s">
        <v>157</v>
      </c>
      <c r="C268" s="14">
        <v>6.3E-2</v>
      </c>
      <c r="E268" s="14">
        <v>5.0000000000000001E-3</v>
      </c>
      <c r="F268" s="14">
        <v>5.0000000000000001E-3</v>
      </c>
      <c r="G268" s="14">
        <v>0</v>
      </c>
      <c r="H268" s="14">
        <v>7</v>
      </c>
      <c r="I268" s="14">
        <v>2187</v>
      </c>
      <c r="J268" s="14">
        <v>10.289</v>
      </c>
    </row>
    <row r="269" spans="1:10" x14ac:dyDescent="0.3">
      <c r="A269" s="14" t="s">
        <v>19</v>
      </c>
      <c r="B269" s="14" t="s">
        <v>181</v>
      </c>
      <c r="C269" s="14">
        <v>6.0999999999999999E-2</v>
      </c>
      <c r="E269" s="14">
        <v>4.0000000000000001E-3</v>
      </c>
      <c r="F269" s="14" t="s">
        <v>19</v>
      </c>
      <c r="G269" s="14" t="s">
        <v>19</v>
      </c>
      <c r="H269" s="14" t="s">
        <v>19</v>
      </c>
      <c r="I269" s="14" t="s">
        <v>19</v>
      </c>
      <c r="J269" s="14" t="s">
        <v>19</v>
      </c>
    </row>
    <row r="270" spans="1:10" x14ac:dyDescent="0.3">
      <c r="A270" s="14">
        <v>33</v>
      </c>
      <c r="B270" s="14" t="s">
        <v>158</v>
      </c>
      <c r="C270" s="14">
        <v>5.1999999999999998E-2</v>
      </c>
      <c r="E270" s="14">
        <v>0</v>
      </c>
      <c r="F270" s="14">
        <v>0</v>
      </c>
      <c r="G270" s="14">
        <v>0</v>
      </c>
      <c r="H270" s="14">
        <v>0</v>
      </c>
      <c r="I270" s="14">
        <v>6561</v>
      </c>
      <c r="J270" s="14">
        <v>1.706</v>
      </c>
    </row>
    <row r="271" spans="1:10" x14ac:dyDescent="0.3">
      <c r="A271" s="14" t="s">
        <v>19</v>
      </c>
      <c r="B271" s="14" t="s">
        <v>182</v>
      </c>
      <c r="C271" s="14">
        <v>4.8000000000000001E-2</v>
      </c>
      <c r="D271" s="14" t="s">
        <v>51</v>
      </c>
      <c r="E271" s="14" t="s">
        <v>17</v>
      </c>
      <c r="F271" s="14" t="s">
        <v>19</v>
      </c>
      <c r="G271" s="14" t="s">
        <v>19</v>
      </c>
      <c r="H271" s="14" t="s">
        <v>19</v>
      </c>
      <c r="I271" s="14" t="s">
        <v>19</v>
      </c>
      <c r="J271" s="14" t="s">
        <v>19</v>
      </c>
    </row>
    <row r="272" spans="1:10" x14ac:dyDescent="0.3">
      <c r="A272" s="14">
        <v>34</v>
      </c>
      <c r="B272" s="14" t="s">
        <v>159</v>
      </c>
      <c r="C272" s="14">
        <v>5.3999999999999999E-2</v>
      </c>
      <c r="E272" s="14">
        <v>1E-3</v>
      </c>
      <c r="F272" s="14">
        <v>1E-3</v>
      </c>
      <c r="G272" s="14">
        <v>1E-3</v>
      </c>
      <c r="H272" s="14">
        <v>93.2</v>
      </c>
      <c r="I272" s="14">
        <v>19683</v>
      </c>
      <c r="J272" s="14">
        <v>17.57</v>
      </c>
    </row>
    <row r="273" spans="1:10" x14ac:dyDescent="0.3">
      <c r="A273" s="14" t="s">
        <v>19</v>
      </c>
      <c r="B273" s="14" t="s">
        <v>183</v>
      </c>
      <c r="C273" s="14">
        <v>5.1999999999999998E-2</v>
      </c>
      <c r="E273" s="14">
        <v>0</v>
      </c>
      <c r="F273" s="14" t="s">
        <v>19</v>
      </c>
      <c r="G273" s="14" t="s">
        <v>19</v>
      </c>
      <c r="H273" s="14" t="s">
        <v>19</v>
      </c>
      <c r="I273" s="14" t="s">
        <v>19</v>
      </c>
      <c r="J273" s="14" t="s">
        <v>19</v>
      </c>
    </row>
    <row r="274" spans="1:10" x14ac:dyDescent="0.3">
      <c r="A274" s="14">
        <v>35</v>
      </c>
      <c r="B274" s="14" t="s">
        <v>160</v>
      </c>
      <c r="C274" s="14">
        <v>4.8000000000000001E-2</v>
      </c>
      <c r="D274" s="14" t="s">
        <v>51</v>
      </c>
      <c r="E274" s="14" t="s">
        <v>17</v>
      </c>
      <c r="F274" s="14" t="s">
        <v>17</v>
      </c>
      <c r="G274" s="14" t="s">
        <v>17</v>
      </c>
      <c r="H274" s="14" t="s">
        <v>17</v>
      </c>
      <c r="I274" s="14">
        <v>59049</v>
      </c>
      <c r="J274" s="14" t="s">
        <v>17</v>
      </c>
    </row>
    <row r="275" spans="1:10" x14ac:dyDescent="0.3">
      <c r="A275" s="14" t="s">
        <v>19</v>
      </c>
      <c r="B275" s="14" t="s">
        <v>184</v>
      </c>
      <c r="C275" s="14">
        <v>4.5999999999999999E-2</v>
      </c>
      <c r="D275" s="14" t="s">
        <v>51</v>
      </c>
      <c r="E275" s="14" t="s">
        <v>17</v>
      </c>
      <c r="F275" s="14" t="s">
        <v>19</v>
      </c>
      <c r="G275" s="14" t="s">
        <v>19</v>
      </c>
      <c r="H275" s="14" t="s">
        <v>19</v>
      </c>
      <c r="I275" s="14" t="s">
        <v>19</v>
      </c>
      <c r="J275" s="14" t="s">
        <v>19</v>
      </c>
    </row>
    <row r="276" spans="1:10" x14ac:dyDescent="0.3">
      <c r="A276" s="14">
        <v>36</v>
      </c>
      <c r="B276" s="14" t="s">
        <v>161</v>
      </c>
      <c r="C276" s="14">
        <v>4.7E-2</v>
      </c>
      <c r="D276" s="14" t="s">
        <v>51</v>
      </c>
      <c r="E276" s="14" t="s">
        <v>17</v>
      </c>
      <c r="F276" s="14" t="s">
        <v>17</v>
      </c>
      <c r="G276" s="14" t="s">
        <v>17</v>
      </c>
      <c r="H276" s="14" t="s">
        <v>17</v>
      </c>
      <c r="I276" s="14">
        <v>177147</v>
      </c>
      <c r="J276" s="14" t="s">
        <v>17</v>
      </c>
    </row>
    <row r="277" spans="1:10" x14ac:dyDescent="0.3">
      <c r="A277" s="14" t="s">
        <v>19</v>
      </c>
      <c r="B277" s="14" t="s">
        <v>185</v>
      </c>
      <c r="C277" s="14">
        <v>4.4999999999999998E-2</v>
      </c>
      <c r="D277" s="14" t="s">
        <v>51</v>
      </c>
      <c r="E277" s="14" t="s">
        <v>17</v>
      </c>
      <c r="F277" s="14" t="s">
        <v>19</v>
      </c>
      <c r="G277" s="14" t="s">
        <v>19</v>
      </c>
      <c r="H277" s="14" t="s">
        <v>19</v>
      </c>
      <c r="I277" s="14" t="s">
        <v>19</v>
      </c>
      <c r="J277" s="14" t="s">
        <v>19</v>
      </c>
    </row>
    <row r="278" spans="1:10" x14ac:dyDescent="0.3">
      <c r="A278" s="14">
        <v>37</v>
      </c>
      <c r="B278" s="14" t="s">
        <v>198</v>
      </c>
      <c r="C278" s="14">
        <v>4</v>
      </c>
      <c r="D278" s="14" t="s">
        <v>51</v>
      </c>
      <c r="E278" s="14" t="s">
        <v>17</v>
      </c>
      <c r="F278" s="14" t="s">
        <v>17</v>
      </c>
      <c r="G278" s="14" t="s">
        <v>17</v>
      </c>
      <c r="H278" s="14" t="s">
        <v>17</v>
      </c>
      <c r="I278" s="14">
        <v>1</v>
      </c>
      <c r="J278" s="14" t="s">
        <v>17</v>
      </c>
    </row>
    <row r="279" spans="1:10" x14ac:dyDescent="0.3">
      <c r="A279" s="14" t="s">
        <v>19</v>
      </c>
      <c r="B279" s="14" t="s">
        <v>222</v>
      </c>
      <c r="C279" s="14">
        <v>3.9489999999999998</v>
      </c>
      <c r="D279" s="14" t="s">
        <v>51</v>
      </c>
      <c r="E279" s="14" t="s">
        <v>17</v>
      </c>
      <c r="F279" s="14" t="s">
        <v>19</v>
      </c>
      <c r="G279" s="14" t="s">
        <v>19</v>
      </c>
      <c r="H279" s="14" t="s">
        <v>19</v>
      </c>
      <c r="I279" s="14" t="s">
        <v>19</v>
      </c>
      <c r="J279" s="14" t="s">
        <v>19</v>
      </c>
    </row>
    <row r="280" spans="1:10" x14ac:dyDescent="0.3">
      <c r="A280" s="14">
        <v>38</v>
      </c>
      <c r="B280" s="14" t="s">
        <v>199</v>
      </c>
      <c r="C280" s="14">
        <v>3.9180000000000001</v>
      </c>
      <c r="D280" s="14" t="s">
        <v>51</v>
      </c>
      <c r="E280" s="14" t="s">
        <v>17</v>
      </c>
      <c r="F280" s="14" t="s">
        <v>17</v>
      </c>
      <c r="G280" s="14" t="s">
        <v>17</v>
      </c>
      <c r="H280" s="14" t="s">
        <v>17</v>
      </c>
      <c r="I280" s="14">
        <v>3</v>
      </c>
      <c r="J280" s="14" t="s">
        <v>17</v>
      </c>
    </row>
    <row r="281" spans="1:10" x14ac:dyDescent="0.3">
      <c r="A281" s="14" t="s">
        <v>19</v>
      </c>
      <c r="B281" s="14" t="s">
        <v>223</v>
      </c>
      <c r="C281" s="14">
        <v>3.8149999999999999</v>
      </c>
      <c r="D281" s="14" t="s">
        <v>51</v>
      </c>
      <c r="E281" s="14" t="s">
        <v>17</v>
      </c>
      <c r="F281" s="14" t="s">
        <v>19</v>
      </c>
      <c r="G281" s="14" t="s">
        <v>19</v>
      </c>
      <c r="H281" s="14" t="s">
        <v>19</v>
      </c>
      <c r="I281" s="14" t="s">
        <v>19</v>
      </c>
      <c r="J281" s="14" t="s">
        <v>19</v>
      </c>
    </row>
    <row r="282" spans="1:10" x14ac:dyDescent="0.3">
      <c r="A282" s="14">
        <v>39</v>
      </c>
      <c r="B282" s="14" t="s">
        <v>200</v>
      </c>
      <c r="C282" s="14">
        <v>3.7450000000000001</v>
      </c>
      <c r="D282" s="14" t="s">
        <v>51</v>
      </c>
      <c r="E282" s="14" t="s">
        <v>17</v>
      </c>
      <c r="F282" s="14" t="s">
        <v>17</v>
      </c>
      <c r="G282" s="14" t="s">
        <v>17</v>
      </c>
      <c r="H282" s="14" t="s">
        <v>17</v>
      </c>
      <c r="I282" s="14">
        <v>9</v>
      </c>
      <c r="J282" s="14" t="s">
        <v>17</v>
      </c>
    </row>
    <row r="283" spans="1:10" x14ac:dyDescent="0.3">
      <c r="A283" s="14" t="s">
        <v>19</v>
      </c>
      <c r="B283" s="14" t="s">
        <v>224</v>
      </c>
      <c r="C283" s="14">
        <v>3.72</v>
      </c>
      <c r="D283" s="14" t="s">
        <v>51</v>
      </c>
      <c r="E283" s="14" t="s">
        <v>17</v>
      </c>
      <c r="F283" s="14" t="s">
        <v>19</v>
      </c>
      <c r="G283" s="14" t="s">
        <v>19</v>
      </c>
      <c r="H283" s="14" t="s">
        <v>19</v>
      </c>
      <c r="I283" s="14" t="s">
        <v>19</v>
      </c>
      <c r="J283" s="14" t="s">
        <v>19</v>
      </c>
    </row>
    <row r="284" spans="1:10" x14ac:dyDescent="0.3">
      <c r="A284" s="14">
        <v>40</v>
      </c>
      <c r="B284" s="14" t="s">
        <v>201</v>
      </c>
      <c r="C284" s="14">
        <v>2.3620000000000001</v>
      </c>
      <c r="E284" s="14">
        <v>2.48</v>
      </c>
      <c r="F284" s="14">
        <v>2.335</v>
      </c>
      <c r="G284" s="14">
        <v>0.20499999999999999</v>
      </c>
      <c r="H284" s="14">
        <v>8.8000000000000007</v>
      </c>
      <c r="I284" s="14">
        <v>27</v>
      </c>
      <c r="J284" s="14">
        <v>63.055999999999997</v>
      </c>
    </row>
    <row r="285" spans="1:10" x14ac:dyDescent="0.3">
      <c r="A285" s="14" t="s">
        <v>19</v>
      </c>
      <c r="B285" s="14" t="s">
        <v>225</v>
      </c>
      <c r="C285" s="14">
        <v>2.258</v>
      </c>
      <c r="E285" s="14">
        <v>2.1909999999999998</v>
      </c>
      <c r="F285" s="14" t="s">
        <v>19</v>
      </c>
      <c r="G285" s="14" t="s">
        <v>19</v>
      </c>
      <c r="H285" s="14" t="s">
        <v>19</v>
      </c>
      <c r="I285" s="14" t="s">
        <v>19</v>
      </c>
      <c r="J285" s="14" t="s">
        <v>19</v>
      </c>
    </row>
    <row r="286" spans="1:10" x14ac:dyDescent="0.3">
      <c r="A286" s="14">
        <v>41</v>
      </c>
      <c r="B286" s="14" t="s">
        <v>202</v>
      </c>
      <c r="C286" s="14">
        <v>0.61599999999999999</v>
      </c>
      <c r="E286" s="14">
        <v>0.26700000000000002</v>
      </c>
      <c r="F286" s="14">
        <v>0.28499999999999998</v>
      </c>
      <c r="G286" s="14">
        <v>2.5999999999999999E-2</v>
      </c>
      <c r="H286" s="14">
        <v>9.1</v>
      </c>
      <c r="I286" s="14">
        <v>81</v>
      </c>
      <c r="J286" s="14">
        <v>23.091999999999999</v>
      </c>
    </row>
    <row r="287" spans="1:10" x14ac:dyDescent="0.3">
      <c r="A287" s="14" t="s">
        <v>19</v>
      </c>
      <c r="B287" s="14" t="s">
        <v>226</v>
      </c>
      <c r="C287" s="14">
        <v>0.68200000000000005</v>
      </c>
      <c r="E287" s="14">
        <v>0.30399999999999999</v>
      </c>
      <c r="F287" s="14" t="s">
        <v>19</v>
      </c>
      <c r="G287" s="14" t="s">
        <v>19</v>
      </c>
      <c r="H287" s="14" t="s">
        <v>19</v>
      </c>
      <c r="I287" s="14" t="s">
        <v>19</v>
      </c>
      <c r="J287" s="14" t="s">
        <v>19</v>
      </c>
    </row>
    <row r="288" spans="1:10" x14ac:dyDescent="0.3">
      <c r="A288" s="14">
        <v>42</v>
      </c>
      <c r="B288" s="14" t="s">
        <v>203</v>
      </c>
      <c r="C288" s="14">
        <v>0.15</v>
      </c>
      <c r="E288" s="14">
        <v>4.2000000000000003E-2</v>
      </c>
      <c r="F288" s="14">
        <v>4.7E-2</v>
      </c>
      <c r="G288" s="14">
        <v>7.0000000000000001E-3</v>
      </c>
      <c r="H288" s="14">
        <v>14.6</v>
      </c>
      <c r="I288" s="14">
        <v>243</v>
      </c>
      <c r="J288" s="14">
        <v>11.398999999999999</v>
      </c>
    </row>
    <row r="289" spans="1:10" x14ac:dyDescent="0.3">
      <c r="A289" s="14" t="s">
        <v>19</v>
      </c>
      <c r="B289" s="14" t="s">
        <v>227</v>
      </c>
      <c r="C289" s="14">
        <v>0.17299999999999999</v>
      </c>
      <c r="E289" s="14">
        <v>5.1999999999999998E-2</v>
      </c>
      <c r="F289" s="14" t="s">
        <v>19</v>
      </c>
      <c r="G289" s="14" t="s">
        <v>19</v>
      </c>
      <c r="H289" s="14" t="s">
        <v>19</v>
      </c>
      <c r="I289" s="14" t="s">
        <v>19</v>
      </c>
      <c r="J289" s="14" t="s">
        <v>19</v>
      </c>
    </row>
    <row r="290" spans="1:10" x14ac:dyDescent="0.3">
      <c r="A290" s="14">
        <v>43</v>
      </c>
      <c r="B290" s="14" t="s">
        <v>204</v>
      </c>
      <c r="C290" s="14">
        <v>6.5000000000000002E-2</v>
      </c>
      <c r="E290" s="14">
        <v>6.0000000000000001E-3</v>
      </c>
      <c r="F290" s="14">
        <v>5.0000000000000001E-3</v>
      </c>
      <c r="G290" s="14">
        <v>1E-3</v>
      </c>
      <c r="H290" s="14">
        <v>15.4</v>
      </c>
      <c r="I290" s="14">
        <v>729</v>
      </c>
      <c r="J290" s="14">
        <v>3.97</v>
      </c>
    </row>
    <row r="291" spans="1:10" x14ac:dyDescent="0.3">
      <c r="A291" s="14" t="s">
        <v>19</v>
      </c>
      <c r="B291" s="14" t="s">
        <v>228</v>
      </c>
      <c r="C291" s="14">
        <v>6.2E-2</v>
      </c>
      <c r="E291" s="14">
        <v>5.0000000000000001E-3</v>
      </c>
      <c r="F291" s="14" t="s">
        <v>19</v>
      </c>
      <c r="G291" s="14" t="s">
        <v>19</v>
      </c>
      <c r="H291" s="14" t="s">
        <v>19</v>
      </c>
      <c r="I291" s="14" t="s">
        <v>19</v>
      </c>
      <c r="J291" s="14" t="s">
        <v>19</v>
      </c>
    </row>
    <row r="292" spans="1:10" x14ac:dyDescent="0.3">
      <c r="A292" s="14">
        <v>44</v>
      </c>
      <c r="B292" s="14" t="s">
        <v>205</v>
      </c>
      <c r="C292" s="14">
        <v>4.9000000000000002E-2</v>
      </c>
      <c r="D292" s="14" t="s">
        <v>51</v>
      </c>
      <c r="E292" s="14" t="s">
        <v>17</v>
      </c>
      <c r="F292" s="14">
        <v>4.0000000000000001E-3</v>
      </c>
      <c r="G292" s="14">
        <v>0</v>
      </c>
      <c r="H292" s="14">
        <v>0</v>
      </c>
      <c r="I292" s="14">
        <v>2187</v>
      </c>
      <c r="J292" s="14">
        <v>9.1280000000000001</v>
      </c>
    </row>
    <row r="293" spans="1:10" x14ac:dyDescent="0.3">
      <c r="A293" s="14" t="s">
        <v>19</v>
      </c>
      <c r="B293" s="14" t="s">
        <v>229</v>
      </c>
      <c r="C293" s="14">
        <v>6.0999999999999999E-2</v>
      </c>
      <c r="E293" s="14">
        <v>4.0000000000000001E-3</v>
      </c>
      <c r="F293" s="14" t="s">
        <v>19</v>
      </c>
      <c r="G293" s="14" t="s">
        <v>19</v>
      </c>
      <c r="H293" s="14" t="s">
        <v>19</v>
      </c>
      <c r="I293" s="14" t="s">
        <v>19</v>
      </c>
      <c r="J293" s="14" t="s">
        <v>19</v>
      </c>
    </row>
    <row r="294" spans="1:10" x14ac:dyDescent="0.3">
      <c r="A294" s="14">
        <v>45</v>
      </c>
      <c r="B294" s="14" t="s">
        <v>206</v>
      </c>
      <c r="C294" s="14">
        <v>4.4999999999999998E-2</v>
      </c>
      <c r="D294" s="14" t="s">
        <v>51</v>
      </c>
      <c r="E294" s="14" t="s">
        <v>17</v>
      </c>
      <c r="F294" s="14">
        <v>0.01</v>
      </c>
      <c r="G294" s="14">
        <v>0</v>
      </c>
      <c r="H294" s="14">
        <v>0</v>
      </c>
      <c r="I294" s="14">
        <v>6561</v>
      </c>
      <c r="J294" s="14">
        <v>65.656000000000006</v>
      </c>
    </row>
    <row r="295" spans="1:10" x14ac:dyDescent="0.3">
      <c r="A295" s="14" t="s">
        <v>19</v>
      </c>
      <c r="B295" s="14" t="s">
        <v>230</v>
      </c>
      <c r="C295" s="14">
        <v>7.3999999999999996E-2</v>
      </c>
      <c r="E295" s="14">
        <v>0.01</v>
      </c>
      <c r="F295" s="14" t="s">
        <v>19</v>
      </c>
      <c r="G295" s="14" t="s">
        <v>19</v>
      </c>
      <c r="H295" s="14" t="s">
        <v>19</v>
      </c>
      <c r="I295" s="14" t="s">
        <v>19</v>
      </c>
      <c r="J295" s="14" t="s">
        <v>19</v>
      </c>
    </row>
    <row r="296" spans="1:10" x14ac:dyDescent="0.3">
      <c r="A296" s="14">
        <v>46</v>
      </c>
      <c r="B296" s="14" t="s">
        <v>207</v>
      </c>
      <c r="C296" s="14">
        <v>4.4999999999999998E-2</v>
      </c>
      <c r="D296" s="14" t="s">
        <v>51</v>
      </c>
      <c r="E296" s="14" t="s">
        <v>17</v>
      </c>
      <c r="F296" s="14" t="s">
        <v>17</v>
      </c>
      <c r="G296" s="14" t="s">
        <v>17</v>
      </c>
      <c r="H296" s="14" t="s">
        <v>17</v>
      </c>
      <c r="I296" s="14">
        <v>19683</v>
      </c>
      <c r="J296" s="14" t="s">
        <v>17</v>
      </c>
    </row>
    <row r="297" spans="1:10" x14ac:dyDescent="0.3">
      <c r="A297" s="14" t="s">
        <v>19</v>
      </c>
      <c r="B297" s="14" t="s">
        <v>231</v>
      </c>
      <c r="C297" s="14">
        <v>4.9000000000000002E-2</v>
      </c>
      <c r="D297" s="14" t="s">
        <v>51</v>
      </c>
      <c r="E297" s="14" t="s">
        <v>17</v>
      </c>
      <c r="F297" s="14" t="s">
        <v>19</v>
      </c>
      <c r="G297" s="14" t="s">
        <v>19</v>
      </c>
      <c r="H297" s="14" t="s">
        <v>19</v>
      </c>
      <c r="I297" s="14" t="s">
        <v>19</v>
      </c>
      <c r="J297" s="14" t="s">
        <v>19</v>
      </c>
    </row>
    <row r="298" spans="1:10" x14ac:dyDescent="0.3">
      <c r="A298" s="14">
        <v>47</v>
      </c>
      <c r="B298" s="14" t="s">
        <v>208</v>
      </c>
      <c r="C298" s="14">
        <v>4.4999999999999998E-2</v>
      </c>
      <c r="D298" s="14" t="s">
        <v>51</v>
      </c>
      <c r="E298" s="14" t="s">
        <v>17</v>
      </c>
      <c r="F298" s="14">
        <v>2.4E-2</v>
      </c>
      <c r="G298" s="14">
        <v>0</v>
      </c>
      <c r="H298" s="14">
        <v>0</v>
      </c>
      <c r="I298" s="14">
        <v>59049</v>
      </c>
      <c r="J298" s="14">
        <v>1389.7829999999999</v>
      </c>
    </row>
    <row r="299" spans="1:10" x14ac:dyDescent="0.3">
      <c r="A299" s="14" t="s">
        <v>19</v>
      </c>
      <c r="B299" s="14" t="s">
        <v>232</v>
      </c>
      <c r="C299" s="14">
        <v>0.107</v>
      </c>
      <c r="E299" s="14">
        <v>2.4E-2</v>
      </c>
      <c r="F299" s="14" t="s">
        <v>19</v>
      </c>
      <c r="G299" s="14" t="s">
        <v>19</v>
      </c>
      <c r="H299" s="14" t="s">
        <v>19</v>
      </c>
      <c r="I299" s="14" t="s">
        <v>19</v>
      </c>
      <c r="J299" s="14" t="s">
        <v>19</v>
      </c>
    </row>
    <row r="300" spans="1:10" x14ac:dyDescent="0.3">
      <c r="A300" s="14">
        <v>48</v>
      </c>
      <c r="B300" s="14" t="s">
        <v>209</v>
      </c>
      <c r="C300" s="14">
        <v>4.3999999999999997E-2</v>
      </c>
      <c r="D300" s="14" t="s">
        <v>51</v>
      </c>
      <c r="E300" s="14" t="s">
        <v>17</v>
      </c>
      <c r="F300" s="14">
        <v>2.9000000000000001E-2</v>
      </c>
      <c r="G300" s="14">
        <v>0</v>
      </c>
      <c r="H300" s="14">
        <v>0</v>
      </c>
      <c r="I300" s="14">
        <v>177147</v>
      </c>
      <c r="J300" s="14">
        <v>5113.683</v>
      </c>
    </row>
    <row r="301" spans="1:10" x14ac:dyDescent="0.3">
      <c r="A301" s="14" t="s">
        <v>19</v>
      </c>
      <c r="B301" s="14" t="s">
        <v>233</v>
      </c>
      <c r="C301" s="14">
        <v>0.11899999999999999</v>
      </c>
      <c r="E301" s="14">
        <v>2.9000000000000001E-2</v>
      </c>
      <c r="F301" s="14" t="s">
        <v>19</v>
      </c>
      <c r="G301" s="14" t="s">
        <v>19</v>
      </c>
      <c r="H301" s="14" t="s">
        <v>19</v>
      </c>
      <c r="I301" s="14" t="s">
        <v>19</v>
      </c>
      <c r="J301" s="14" t="s">
        <v>19</v>
      </c>
    </row>
    <row r="302" spans="1:10" x14ac:dyDescent="0.3">
      <c r="A302" s="14">
        <v>49</v>
      </c>
      <c r="B302" s="14" t="s">
        <v>246</v>
      </c>
      <c r="C302" s="14">
        <v>3.9729999999999999</v>
      </c>
      <c r="D302" s="14" t="s">
        <v>51</v>
      </c>
      <c r="E302" s="14" t="s">
        <v>17</v>
      </c>
      <c r="F302" s="14" t="s">
        <v>17</v>
      </c>
      <c r="G302" s="14" t="s">
        <v>17</v>
      </c>
      <c r="H302" s="14" t="s">
        <v>17</v>
      </c>
      <c r="I302" s="14">
        <v>1</v>
      </c>
      <c r="J302" s="14" t="s">
        <v>17</v>
      </c>
    </row>
    <row r="303" spans="1:10" x14ac:dyDescent="0.3">
      <c r="A303" s="14" t="s">
        <v>19</v>
      </c>
      <c r="B303" s="14" t="s">
        <v>270</v>
      </c>
      <c r="C303" s="14">
        <v>3.9260000000000002</v>
      </c>
      <c r="D303" s="14" t="s">
        <v>51</v>
      </c>
      <c r="E303" s="14" t="s">
        <v>17</v>
      </c>
      <c r="F303" s="14" t="s">
        <v>19</v>
      </c>
      <c r="G303" s="14" t="s">
        <v>19</v>
      </c>
      <c r="H303" s="14" t="s">
        <v>19</v>
      </c>
      <c r="I303" s="14" t="s">
        <v>19</v>
      </c>
      <c r="J303" s="14" t="s">
        <v>19</v>
      </c>
    </row>
    <row r="304" spans="1:10" x14ac:dyDescent="0.3">
      <c r="A304" s="14">
        <v>50</v>
      </c>
      <c r="B304" s="14" t="s">
        <v>247</v>
      </c>
      <c r="C304" s="14">
        <v>3.9060000000000001</v>
      </c>
      <c r="D304" s="14" t="s">
        <v>51</v>
      </c>
      <c r="E304" s="14" t="s">
        <v>17</v>
      </c>
      <c r="F304" s="14" t="s">
        <v>17</v>
      </c>
      <c r="G304" s="14" t="s">
        <v>17</v>
      </c>
      <c r="H304" s="14" t="s">
        <v>17</v>
      </c>
      <c r="I304" s="14">
        <v>3</v>
      </c>
      <c r="J304" s="14" t="s">
        <v>17</v>
      </c>
    </row>
    <row r="305" spans="1:10" x14ac:dyDescent="0.3">
      <c r="A305" s="14" t="s">
        <v>19</v>
      </c>
      <c r="B305" s="14" t="s">
        <v>271</v>
      </c>
      <c r="C305" s="14">
        <v>3.9039999999999999</v>
      </c>
      <c r="D305" s="14" t="s">
        <v>51</v>
      </c>
      <c r="E305" s="14" t="s">
        <v>17</v>
      </c>
      <c r="F305" s="14" t="s">
        <v>19</v>
      </c>
      <c r="G305" s="14" t="s">
        <v>19</v>
      </c>
      <c r="H305" s="14" t="s">
        <v>19</v>
      </c>
      <c r="I305" s="14" t="s">
        <v>19</v>
      </c>
      <c r="J305" s="14" t="s">
        <v>19</v>
      </c>
    </row>
    <row r="306" spans="1:10" x14ac:dyDescent="0.3">
      <c r="A306" s="14">
        <v>51</v>
      </c>
      <c r="B306" s="14" t="s">
        <v>248</v>
      </c>
      <c r="C306" s="14">
        <v>3.895</v>
      </c>
      <c r="D306" s="14" t="s">
        <v>51</v>
      </c>
      <c r="E306" s="14" t="s">
        <v>17</v>
      </c>
      <c r="F306" s="14" t="s">
        <v>17</v>
      </c>
      <c r="G306" s="14" t="s">
        <v>17</v>
      </c>
      <c r="H306" s="14" t="s">
        <v>17</v>
      </c>
      <c r="I306" s="14">
        <v>9</v>
      </c>
      <c r="J306" s="14" t="s">
        <v>17</v>
      </c>
    </row>
    <row r="307" spans="1:10" x14ac:dyDescent="0.3">
      <c r="A307" s="14" t="s">
        <v>19</v>
      </c>
      <c r="B307" s="14" t="s">
        <v>272</v>
      </c>
      <c r="C307" s="14">
        <v>3.9020000000000001</v>
      </c>
      <c r="D307" s="14" t="s">
        <v>51</v>
      </c>
      <c r="E307" s="14" t="s">
        <v>17</v>
      </c>
      <c r="F307" s="14" t="s">
        <v>19</v>
      </c>
      <c r="G307" s="14" t="s">
        <v>19</v>
      </c>
      <c r="H307" s="14" t="s">
        <v>19</v>
      </c>
      <c r="I307" s="14" t="s">
        <v>19</v>
      </c>
      <c r="J307" s="14" t="s">
        <v>19</v>
      </c>
    </row>
    <row r="308" spans="1:10" x14ac:dyDescent="0.3">
      <c r="A308" s="14">
        <v>52</v>
      </c>
      <c r="B308" s="14" t="s">
        <v>249</v>
      </c>
      <c r="C308" s="14">
        <v>3.472</v>
      </c>
      <c r="E308" s="14">
        <v>99.236000000000004</v>
      </c>
      <c r="F308" s="14">
        <v>99.236000000000004</v>
      </c>
      <c r="G308" s="14">
        <v>0</v>
      </c>
      <c r="H308" s="14">
        <v>0</v>
      </c>
      <c r="I308" s="14">
        <v>27</v>
      </c>
      <c r="J308" s="14">
        <v>2679.3629999999998</v>
      </c>
    </row>
    <row r="309" spans="1:10" x14ac:dyDescent="0.3">
      <c r="A309" s="14" t="s">
        <v>19</v>
      </c>
      <c r="B309" s="14" t="s">
        <v>273</v>
      </c>
      <c r="C309" s="14">
        <v>3.6389999999999998</v>
      </c>
      <c r="D309" s="14" t="s">
        <v>51</v>
      </c>
      <c r="E309" s="14" t="s">
        <v>17</v>
      </c>
      <c r="F309" s="14" t="s">
        <v>19</v>
      </c>
      <c r="G309" s="14" t="s">
        <v>19</v>
      </c>
      <c r="H309" s="14" t="s">
        <v>19</v>
      </c>
      <c r="I309" s="14" t="s">
        <v>19</v>
      </c>
      <c r="J309" s="14" t="s">
        <v>19</v>
      </c>
    </row>
    <row r="310" spans="1:10" x14ac:dyDescent="0.3">
      <c r="A310" s="14">
        <v>53</v>
      </c>
      <c r="B310" s="14" t="s">
        <v>250</v>
      </c>
      <c r="C310" s="14">
        <v>1.4570000000000001</v>
      </c>
      <c r="E310" s="14">
        <v>0.89600000000000002</v>
      </c>
      <c r="F310" s="14">
        <v>0.94099999999999995</v>
      </c>
      <c r="G310" s="14">
        <v>6.4000000000000001E-2</v>
      </c>
      <c r="H310" s="14">
        <v>6.8</v>
      </c>
      <c r="I310" s="14">
        <v>81</v>
      </c>
      <c r="J310" s="14">
        <v>76.183000000000007</v>
      </c>
    </row>
    <row r="311" spans="1:10" x14ac:dyDescent="0.3">
      <c r="A311" s="14" t="s">
        <v>19</v>
      </c>
      <c r="B311" s="14" t="s">
        <v>274</v>
      </c>
      <c r="C311" s="14">
        <v>1.542</v>
      </c>
      <c r="E311" s="14">
        <v>0.98599999999999999</v>
      </c>
      <c r="F311" s="14" t="s">
        <v>19</v>
      </c>
      <c r="G311" s="14" t="s">
        <v>19</v>
      </c>
      <c r="H311" s="14" t="s">
        <v>19</v>
      </c>
      <c r="I311" s="14" t="s">
        <v>19</v>
      </c>
      <c r="J311" s="14" t="s">
        <v>19</v>
      </c>
    </row>
    <row r="312" spans="1:10" x14ac:dyDescent="0.3">
      <c r="A312" s="14">
        <v>54</v>
      </c>
      <c r="B312" s="14" t="s">
        <v>251</v>
      </c>
      <c r="C312" s="14">
        <v>0.308</v>
      </c>
      <c r="E312" s="14">
        <v>0.112</v>
      </c>
      <c r="F312" s="14">
        <v>0.11600000000000001</v>
      </c>
      <c r="G312" s="14">
        <v>5.0000000000000001E-3</v>
      </c>
      <c r="H312" s="14">
        <v>4.5999999999999996</v>
      </c>
      <c r="I312" s="14">
        <v>243</v>
      </c>
      <c r="J312" s="14">
        <v>28.091000000000001</v>
      </c>
    </row>
    <row r="313" spans="1:10" x14ac:dyDescent="0.3">
      <c r="A313" s="14" t="s">
        <v>19</v>
      </c>
      <c r="B313" s="14" t="s">
        <v>275</v>
      </c>
      <c r="C313" s="14">
        <v>0.32400000000000001</v>
      </c>
      <c r="E313" s="14">
        <v>0.11899999999999999</v>
      </c>
      <c r="F313" s="14" t="s">
        <v>19</v>
      </c>
      <c r="G313" s="14" t="s">
        <v>19</v>
      </c>
      <c r="H313" s="14" t="s">
        <v>19</v>
      </c>
      <c r="I313" s="14" t="s">
        <v>19</v>
      </c>
      <c r="J313" s="14" t="s">
        <v>19</v>
      </c>
    </row>
    <row r="314" spans="1:10" x14ac:dyDescent="0.3">
      <c r="A314" s="14">
        <v>55</v>
      </c>
      <c r="B314" s="14" t="s">
        <v>252</v>
      </c>
      <c r="C314" s="14">
        <v>9.0999999999999998E-2</v>
      </c>
      <c r="E314" s="14">
        <v>1.7000000000000001E-2</v>
      </c>
      <c r="F314" s="14">
        <v>1.7000000000000001E-2</v>
      </c>
      <c r="G314" s="14">
        <v>0</v>
      </c>
      <c r="H314" s="14">
        <v>1.9</v>
      </c>
      <c r="I314" s="14">
        <v>729</v>
      </c>
      <c r="J314" s="14">
        <v>12.53</v>
      </c>
    </row>
    <row r="315" spans="1:10" x14ac:dyDescent="0.3">
      <c r="A315" s="14" t="s">
        <v>19</v>
      </c>
      <c r="B315" s="14" t="s">
        <v>276</v>
      </c>
      <c r="C315" s="14">
        <v>9.1999999999999998E-2</v>
      </c>
      <c r="E315" s="14">
        <v>1.7000000000000001E-2</v>
      </c>
      <c r="F315" s="14" t="s">
        <v>19</v>
      </c>
      <c r="G315" s="14" t="s">
        <v>19</v>
      </c>
      <c r="H315" s="14" t="s">
        <v>19</v>
      </c>
      <c r="I315" s="14" t="s">
        <v>19</v>
      </c>
      <c r="J315" s="14" t="s">
        <v>19</v>
      </c>
    </row>
    <row r="316" spans="1:10" x14ac:dyDescent="0.3">
      <c r="A316" s="14">
        <v>56</v>
      </c>
      <c r="B316" s="14" t="s">
        <v>253</v>
      </c>
      <c r="C316" s="14">
        <v>0.106</v>
      </c>
      <c r="E316" s="14">
        <v>2.3E-2</v>
      </c>
      <c r="F316" s="14">
        <v>2.1999999999999999E-2</v>
      </c>
      <c r="G316" s="14">
        <v>3.0000000000000001E-3</v>
      </c>
      <c r="H316" s="14">
        <v>11.6</v>
      </c>
      <c r="I316" s="14">
        <v>2187</v>
      </c>
      <c r="J316" s="14">
        <v>47.134999999999998</v>
      </c>
    </row>
    <row r="317" spans="1:10" x14ac:dyDescent="0.3">
      <c r="A317" s="14" t="s">
        <v>19</v>
      </c>
      <c r="B317" s="14" t="s">
        <v>277</v>
      </c>
      <c r="C317" s="14">
        <v>9.8000000000000004E-2</v>
      </c>
      <c r="E317" s="14">
        <v>0.02</v>
      </c>
      <c r="F317" s="14" t="s">
        <v>19</v>
      </c>
      <c r="G317" s="14" t="s">
        <v>19</v>
      </c>
      <c r="H317" s="14" t="s">
        <v>19</v>
      </c>
      <c r="I317" s="14" t="s">
        <v>19</v>
      </c>
      <c r="J317" s="14" t="s">
        <v>19</v>
      </c>
    </row>
    <row r="318" spans="1:10" x14ac:dyDescent="0.3">
      <c r="A318" s="14">
        <v>57</v>
      </c>
      <c r="B318" s="14" t="s">
        <v>254</v>
      </c>
      <c r="C318" s="14">
        <v>9.8000000000000004E-2</v>
      </c>
      <c r="E318" s="14">
        <v>0.02</v>
      </c>
      <c r="F318" s="14">
        <v>1.4E-2</v>
      </c>
      <c r="G318" s="14">
        <v>8.9999999999999993E-3</v>
      </c>
      <c r="H318" s="14">
        <v>64.2</v>
      </c>
      <c r="I318" s="14">
        <v>6561</v>
      </c>
      <c r="J318" s="14">
        <v>89.83</v>
      </c>
    </row>
    <row r="319" spans="1:10" x14ac:dyDescent="0.3">
      <c r="A319" s="14" t="s">
        <v>19</v>
      </c>
      <c r="B319" s="14" t="s">
        <v>278</v>
      </c>
      <c r="C319" s="14">
        <v>6.9000000000000006E-2</v>
      </c>
      <c r="E319" s="14">
        <v>7.0000000000000001E-3</v>
      </c>
      <c r="F319" s="14" t="s">
        <v>19</v>
      </c>
      <c r="G319" s="14" t="s">
        <v>19</v>
      </c>
      <c r="H319" s="14" t="s">
        <v>19</v>
      </c>
      <c r="I319" s="14" t="s">
        <v>19</v>
      </c>
      <c r="J319" s="14" t="s">
        <v>19</v>
      </c>
    </row>
    <row r="320" spans="1:10" x14ac:dyDescent="0.3">
      <c r="A320" s="14">
        <v>58</v>
      </c>
      <c r="B320" s="14" t="s">
        <v>255</v>
      </c>
      <c r="C320" s="14">
        <v>4.4999999999999998E-2</v>
      </c>
      <c r="D320" s="14" t="s">
        <v>51</v>
      </c>
      <c r="E320" s="14" t="s">
        <v>17</v>
      </c>
      <c r="F320" s="14">
        <v>1.0999999999999999E-2</v>
      </c>
      <c r="G320" s="14">
        <v>0</v>
      </c>
      <c r="H320" s="14">
        <v>0</v>
      </c>
      <c r="I320" s="14">
        <v>19683</v>
      </c>
      <c r="J320" s="14">
        <v>208.58099999999999</v>
      </c>
    </row>
    <row r="321" spans="1:10" x14ac:dyDescent="0.3">
      <c r="A321" s="14" t="s">
        <v>19</v>
      </c>
      <c r="B321" s="14" t="s">
        <v>279</v>
      </c>
      <c r="C321" s="14">
        <v>7.5999999999999998E-2</v>
      </c>
      <c r="E321" s="14">
        <v>1.0999999999999999E-2</v>
      </c>
      <c r="F321" s="14" t="s">
        <v>19</v>
      </c>
      <c r="G321" s="14" t="s">
        <v>19</v>
      </c>
      <c r="H321" s="14" t="s">
        <v>19</v>
      </c>
      <c r="I321" s="14" t="s">
        <v>19</v>
      </c>
      <c r="J321" s="14" t="s">
        <v>19</v>
      </c>
    </row>
    <row r="322" spans="1:10" x14ac:dyDescent="0.3">
      <c r="A322" s="14">
        <v>59</v>
      </c>
      <c r="B322" s="14" t="s">
        <v>256</v>
      </c>
      <c r="C322" s="14">
        <v>4.3999999999999997E-2</v>
      </c>
      <c r="D322" s="14" t="s">
        <v>51</v>
      </c>
      <c r="E322" s="14" t="s">
        <v>17</v>
      </c>
      <c r="F322" s="14">
        <v>3.5999999999999997E-2</v>
      </c>
      <c r="G322" s="14">
        <v>0</v>
      </c>
      <c r="H322" s="14">
        <v>0</v>
      </c>
      <c r="I322" s="14">
        <v>59049</v>
      </c>
      <c r="J322" s="14">
        <v>2131.1179999999999</v>
      </c>
    </row>
    <row r="323" spans="1:10" x14ac:dyDescent="0.3">
      <c r="A323" s="14" t="s">
        <v>19</v>
      </c>
      <c r="B323" s="14" t="s">
        <v>280</v>
      </c>
      <c r="C323" s="14">
        <v>0.13600000000000001</v>
      </c>
      <c r="E323" s="14">
        <v>3.5999999999999997E-2</v>
      </c>
      <c r="F323" s="14" t="s">
        <v>19</v>
      </c>
      <c r="G323" s="14" t="s">
        <v>19</v>
      </c>
      <c r="H323" s="14" t="s">
        <v>19</v>
      </c>
      <c r="I323" s="14" t="s">
        <v>19</v>
      </c>
      <c r="J323" s="14" t="s">
        <v>19</v>
      </c>
    </row>
    <row r="324" spans="1:10" x14ac:dyDescent="0.3">
      <c r="A324" s="14">
        <v>60</v>
      </c>
      <c r="B324" s="14" t="s">
        <v>257</v>
      </c>
      <c r="C324" s="14">
        <v>0.16200000000000001</v>
      </c>
      <c r="E324" s="14">
        <v>4.7E-2</v>
      </c>
      <c r="F324" s="14">
        <v>2.9000000000000001E-2</v>
      </c>
      <c r="G324" s="14">
        <v>2.5999999999999999E-2</v>
      </c>
      <c r="H324" s="14">
        <v>87.6</v>
      </c>
      <c r="I324" s="14">
        <v>177147</v>
      </c>
      <c r="J324" s="14">
        <v>5166.0529999999999</v>
      </c>
    </row>
    <row r="325" spans="1:10" x14ac:dyDescent="0.3">
      <c r="A325" s="14" t="s">
        <v>19</v>
      </c>
      <c r="B325" s="14" t="s">
        <v>281</v>
      </c>
      <c r="C325" s="14">
        <v>7.6999999999999999E-2</v>
      </c>
      <c r="E325" s="14">
        <v>1.0999999999999999E-2</v>
      </c>
      <c r="F325" s="14" t="s">
        <v>19</v>
      </c>
      <c r="G325" s="14" t="s">
        <v>19</v>
      </c>
      <c r="H325" s="14" t="s">
        <v>19</v>
      </c>
      <c r="I325" s="14" t="s">
        <v>19</v>
      </c>
      <c r="J325" s="14" t="s">
        <v>19</v>
      </c>
    </row>
    <row r="326" spans="1:10" x14ac:dyDescent="0.3">
      <c r="A326" s="14">
        <v>61</v>
      </c>
      <c r="B326" s="14" t="s">
        <v>294</v>
      </c>
      <c r="C326" s="14">
        <v>3.9529999999999998</v>
      </c>
      <c r="D326" s="14" t="s">
        <v>51</v>
      </c>
      <c r="E326" s="14" t="s">
        <v>17</v>
      </c>
      <c r="F326" s="14" t="s">
        <v>17</v>
      </c>
      <c r="G326" s="14" t="s">
        <v>17</v>
      </c>
      <c r="H326" s="14" t="s">
        <v>17</v>
      </c>
      <c r="I326" s="14">
        <v>1</v>
      </c>
      <c r="J326" s="14" t="s">
        <v>17</v>
      </c>
    </row>
    <row r="327" spans="1:10" x14ac:dyDescent="0.3">
      <c r="A327" s="14" t="s">
        <v>19</v>
      </c>
      <c r="B327" s="14" t="s">
        <v>318</v>
      </c>
      <c r="C327" s="14">
        <v>3.8130000000000002</v>
      </c>
      <c r="D327" s="14" t="s">
        <v>51</v>
      </c>
      <c r="E327" s="14" t="s">
        <v>17</v>
      </c>
      <c r="F327" s="14" t="s">
        <v>19</v>
      </c>
      <c r="G327" s="14" t="s">
        <v>19</v>
      </c>
      <c r="H327" s="14" t="s">
        <v>19</v>
      </c>
      <c r="I327" s="14" t="s">
        <v>19</v>
      </c>
      <c r="J327" s="14" t="s">
        <v>19</v>
      </c>
    </row>
    <row r="328" spans="1:10" x14ac:dyDescent="0.3">
      <c r="A328" s="14">
        <v>62</v>
      </c>
      <c r="B328" s="14" t="s">
        <v>295</v>
      </c>
      <c r="C328" s="14">
        <v>3.8929999999999998</v>
      </c>
      <c r="D328" s="14" t="s">
        <v>51</v>
      </c>
      <c r="E328" s="14" t="s">
        <v>17</v>
      </c>
      <c r="F328" s="14" t="s">
        <v>17</v>
      </c>
      <c r="G328" s="14" t="s">
        <v>17</v>
      </c>
      <c r="H328" s="14" t="s">
        <v>17</v>
      </c>
      <c r="I328" s="14">
        <v>3</v>
      </c>
      <c r="J328" s="14" t="s">
        <v>17</v>
      </c>
    </row>
    <row r="329" spans="1:10" x14ac:dyDescent="0.3">
      <c r="A329" s="14" t="s">
        <v>19</v>
      </c>
      <c r="B329" s="14" t="s">
        <v>319</v>
      </c>
      <c r="C329" s="14">
        <v>4</v>
      </c>
      <c r="D329" s="14" t="s">
        <v>51</v>
      </c>
      <c r="E329" s="14" t="s">
        <v>17</v>
      </c>
      <c r="F329" s="14" t="s">
        <v>19</v>
      </c>
      <c r="G329" s="14" t="s">
        <v>19</v>
      </c>
      <c r="H329" s="14" t="s">
        <v>19</v>
      </c>
      <c r="I329" s="14" t="s">
        <v>19</v>
      </c>
      <c r="J329" s="14" t="s">
        <v>19</v>
      </c>
    </row>
    <row r="330" spans="1:10" x14ac:dyDescent="0.3">
      <c r="A330" s="14">
        <v>63</v>
      </c>
      <c r="B330" s="14" t="s">
        <v>296</v>
      </c>
      <c r="C330" s="14">
        <v>3.7080000000000002</v>
      </c>
      <c r="D330" s="14" t="s">
        <v>51</v>
      </c>
      <c r="E330" s="14" t="s">
        <v>17</v>
      </c>
      <c r="F330" s="14" t="s">
        <v>17</v>
      </c>
      <c r="G330" s="14" t="s">
        <v>17</v>
      </c>
      <c r="H330" s="14" t="s">
        <v>17</v>
      </c>
      <c r="I330" s="14">
        <v>9</v>
      </c>
      <c r="J330" s="14" t="s">
        <v>17</v>
      </c>
    </row>
    <row r="331" spans="1:10" x14ac:dyDescent="0.3">
      <c r="A331" s="14" t="s">
        <v>19</v>
      </c>
      <c r="B331" s="14" t="s">
        <v>320</v>
      </c>
      <c r="C331" s="14">
        <v>3.7410000000000001</v>
      </c>
      <c r="D331" s="14" t="s">
        <v>51</v>
      </c>
      <c r="E331" s="14" t="s">
        <v>17</v>
      </c>
      <c r="F331" s="14" t="s">
        <v>19</v>
      </c>
      <c r="G331" s="14" t="s">
        <v>19</v>
      </c>
      <c r="H331" s="14" t="s">
        <v>19</v>
      </c>
      <c r="I331" s="14" t="s">
        <v>19</v>
      </c>
      <c r="J331" s="14" t="s">
        <v>19</v>
      </c>
    </row>
    <row r="332" spans="1:10" x14ac:dyDescent="0.3">
      <c r="A332" s="14">
        <v>64</v>
      </c>
      <c r="B332" s="14" t="s">
        <v>297</v>
      </c>
      <c r="C332" s="14">
        <v>2.1840000000000002</v>
      </c>
      <c r="E332" s="14">
        <v>2.0110000000000001</v>
      </c>
      <c r="F332" s="14">
        <v>1.88</v>
      </c>
      <c r="G332" s="14">
        <v>0.186</v>
      </c>
      <c r="H332" s="14">
        <v>9.9</v>
      </c>
      <c r="I332" s="14">
        <v>27</v>
      </c>
      <c r="J332" s="14">
        <v>50.753</v>
      </c>
    </row>
    <row r="333" spans="1:10" x14ac:dyDescent="0.3">
      <c r="A333" s="14" t="s">
        <v>19</v>
      </c>
      <c r="B333" s="14" t="s">
        <v>321</v>
      </c>
      <c r="C333" s="14">
        <v>2.0609999999999999</v>
      </c>
      <c r="E333" s="14">
        <v>1.748</v>
      </c>
      <c r="F333" s="14" t="s">
        <v>19</v>
      </c>
      <c r="G333" s="14" t="s">
        <v>19</v>
      </c>
      <c r="H333" s="14" t="s">
        <v>19</v>
      </c>
      <c r="I333" s="14" t="s">
        <v>19</v>
      </c>
      <c r="J333" s="14" t="s">
        <v>19</v>
      </c>
    </row>
    <row r="334" spans="1:10" x14ac:dyDescent="0.3">
      <c r="A334" s="14">
        <v>65</v>
      </c>
      <c r="B334" s="14" t="s">
        <v>298</v>
      </c>
      <c r="C334" s="14">
        <v>0.47199999999999998</v>
      </c>
      <c r="E334" s="14">
        <v>0.191</v>
      </c>
      <c r="F334" s="14">
        <v>0.188</v>
      </c>
      <c r="G334" s="14">
        <v>4.0000000000000001E-3</v>
      </c>
      <c r="H334" s="14">
        <v>2.2999999999999998</v>
      </c>
      <c r="I334" s="14">
        <v>81</v>
      </c>
      <c r="J334" s="14">
        <v>15.227</v>
      </c>
    </row>
    <row r="335" spans="1:10" x14ac:dyDescent="0.3">
      <c r="A335" s="14" t="s">
        <v>19</v>
      </c>
      <c r="B335" s="14" t="s">
        <v>322</v>
      </c>
      <c r="C335" s="14">
        <v>0.46</v>
      </c>
      <c r="E335" s="14">
        <v>0.185</v>
      </c>
      <c r="F335" s="14" t="s">
        <v>19</v>
      </c>
      <c r="G335" s="14" t="s">
        <v>19</v>
      </c>
      <c r="H335" s="14" t="s">
        <v>19</v>
      </c>
      <c r="I335" s="14" t="s">
        <v>19</v>
      </c>
      <c r="J335" s="14" t="s">
        <v>19</v>
      </c>
    </row>
    <row r="336" spans="1:10" x14ac:dyDescent="0.3">
      <c r="A336" s="14">
        <v>66</v>
      </c>
      <c r="B336" s="14" t="s">
        <v>299</v>
      </c>
      <c r="C336" s="14">
        <v>0.157</v>
      </c>
      <c r="E336" s="14">
        <v>4.4999999999999998E-2</v>
      </c>
      <c r="F336" s="14">
        <v>4.3999999999999997E-2</v>
      </c>
      <c r="G336" s="14">
        <v>1E-3</v>
      </c>
      <c r="H336" s="14">
        <v>2</v>
      </c>
      <c r="I336" s="14">
        <v>243</v>
      </c>
      <c r="J336" s="14">
        <v>10.802</v>
      </c>
    </row>
    <row r="337" spans="1:10" x14ac:dyDescent="0.3">
      <c r="A337" s="14" t="s">
        <v>19</v>
      </c>
      <c r="B337" s="14" t="s">
        <v>323</v>
      </c>
      <c r="C337" s="14">
        <v>0.154</v>
      </c>
      <c r="E337" s="14">
        <v>4.3999999999999997E-2</v>
      </c>
      <c r="F337" s="14" t="s">
        <v>19</v>
      </c>
      <c r="G337" s="14" t="s">
        <v>19</v>
      </c>
      <c r="H337" s="14" t="s">
        <v>19</v>
      </c>
      <c r="I337" s="14" t="s">
        <v>19</v>
      </c>
      <c r="J337" s="14" t="s">
        <v>19</v>
      </c>
    </row>
    <row r="338" spans="1:10" x14ac:dyDescent="0.3">
      <c r="A338" s="14">
        <v>67</v>
      </c>
      <c r="B338" s="14" t="s">
        <v>300</v>
      </c>
      <c r="C338" s="14">
        <v>9.9000000000000005E-2</v>
      </c>
      <c r="E338" s="14">
        <v>0.02</v>
      </c>
      <c r="F338" s="14">
        <v>1.2E-2</v>
      </c>
      <c r="G338" s="14">
        <v>1.0999999999999999E-2</v>
      </c>
      <c r="H338" s="14">
        <v>91</v>
      </c>
      <c r="I338" s="14">
        <v>729</v>
      </c>
      <c r="J338" s="14">
        <v>9.0549999999999997</v>
      </c>
    </row>
    <row r="339" spans="1:10" x14ac:dyDescent="0.3">
      <c r="A339" s="14" t="s">
        <v>19</v>
      </c>
      <c r="B339" s="14" t="s">
        <v>324</v>
      </c>
      <c r="C339" s="14">
        <v>6.0999999999999999E-2</v>
      </c>
      <c r="E339" s="14">
        <v>4.0000000000000001E-3</v>
      </c>
      <c r="F339" s="14" t="s">
        <v>19</v>
      </c>
      <c r="G339" s="14" t="s">
        <v>19</v>
      </c>
      <c r="H339" s="14" t="s">
        <v>19</v>
      </c>
      <c r="I339" s="14" t="s">
        <v>19</v>
      </c>
      <c r="J339" s="14" t="s">
        <v>19</v>
      </c>
    </row>
    <row r="340" spans="1:10" x14ac:dyDescent="0.3">
      <c r="A340" s="14">
        <v>68</v>
      </c>
      <c r="B340" s="14" t="s">
        <v>301</v>
      </c>
      <c r="C340" s="14">
        <v>0.16</v>
      </c>
      <c r="E340" s="14">
        <v>4.5999999999999999E-2</v>
      </c>
      <c r="F340" s="14">
        <v>2.3E-2</v>
      </c>
      <c r="G340" s="14">
        <v>3.3000000000000002E-2</v>
      </c>
      <c r="H340" s="14">
        <v>140.9</v>
      </c>
      <c r="I340" s="14">
        <v>2187</v>
      </c>
      <c r="J340" s="14">
        <v>50.691000000000003</v>
      </c>
    </row>
    <row r="341" spans="1:10" x14ac:dyDescent="0.3">
      <c r="A341" s="14" t="s">
        <v>19</v>
      </c>
      <c r="B341" s="14" t="s">
        <v>325</v>
      </c>
      <c r="C341" s="14">
        <v>5.0999999999999997E-2</v>
      </c>
      <c r="E341" s="14">
        <v>0</v>
      </c>
      <c r="F341" s="14" t="s">
        <v>19</v>
      </c>
      <c r="G341" s="14" t="s">
        <v>19</v>
      </c>
      <c r="H341" s="14" t="s">
        <v>19</v>
      </c>
      <c r="I341" s="14" t="s">
        <v>19</v>
      </c>
      <c r="J341" s="14" t="s">
        <v>19</v>
      </c>
    </row>
    <row r="342" spans="1:10" x14ac:dyDescent="0.3">
      <c r="A342" s="14">
        <v>69</v>
      </c>
      <c r="B342" s="14" t="s">
        <v>302</v>
      </c>
      <c r="C342" s="14">
        <v>7.2999999999999995E-2</v>
      </c>
      <c r="E342" s="14">
        <v>8.9999999999999993E-3</v>
      </c>
      <c r="F342" s="14">
        <v>8.9999999999999993E-3</v>
      </c>
      <c r="G342" s="14">
        <v>0</v>
      </c>
      <c r="H342" s="14">
        <v>0</v>
      </c>
      <c r="I342" s="14">
        <v>6561</v>
      </c>
      <c r="J342" s="14">
        <v>62.061</v>
      </c>
    </row>
    <row r="343" spans="1:10" x14ac:dyDescent="0.3">
      <c r="A343" s="14" t="s">
        <v>19</v>
      </c>
      <c r="B343" s="14" t="s">
        <v>326</v>
      </c>
      <c r="C343" s="14">
        <v>4.2999999999999997E-2</v>
      </c>
      <c r="D343" s="14" t="s">
        <v>51</v>
      </c>
      <c r="E343" s="14" t="s">
        <v>17</v>
      </c>
      <c r="F343" s="14" t="s">
        <v>19</v>
      </c>
      <c r="G343" s="14" t="s">
        <v>19</v>
      </c>
      <c r="H343" s="14" t="s">
        <v>19</v>
      </c>
      <c r="I343" s="14" t="s">
        <v>19</v>
      </c>
      <c r="J343" s="14" t="s">
        <v>19</v>
      </c>
    </row>
    <row r="344" spans="1:10" x14ac:dyDescent="0.3">
      <c r="A344" s="14">
        <v>70</v>
      </c>
      <c r="B344" s="14" t="s">
        <v>303</v>
      </c>
      <c r="C344" s="14">
        <v>0.13200000000000001</v>
      </c>
      <c r="E344" s="14">
        <v>3.4000000000000002E-2</v>
      </c>
      <c r="F344" s="14">
        <v>1.7999999999999999E-2</v>
      </c>
      <c r="G344" s="14">
        <v>2.3E-2</v>
      </c>
      <c r="H344" s="14">
        <v>129.80000000000001</v>
      </c>
      <c r="I344" s="14">
        <v>19683</v>
      </c>
      <c r="J344" s="14">
        <v>353.83499999999998</v>
      </c>
    </row>
    <row r="345" spans="1:10" x14ac:dyDescent="0.3">
      <c r="A345" s="14" t="s">
        <v>19</v>
      </c>
      <c r="B345" s="14" t="s">
        <v>327</v>
      </c>
      <c r="C345" s="14">
        <v>5.3999999999999999E-2</v>
      </c>
      <c r="E345" s="14">
        <v>1E-3</v>
      </c>
      <c r="F345" s="14" t="s">
        <v>19</v>
      </c>
      <c r="G345" s="14" t="s">
        <v>19</v>
      </c>
      <c r="H345" s="14" t="s">
        <v>19</v>
      </c>
      <c r="I345" s="14" t="s">
        <v>19</v>
      </c>
      <c r="J345" s="14" t="s">
        <v>19</v>
      </c>
    </row>
    <row r="346" spans="1:10" x14ac:dyDescent="0.3">
      <c r="A346" s="14">
        <v>71</v>
      </c>
      <c r="B346" s="14" t="s">
        <v>304</v>
      </c>
      <c r="C346" s="14">
        <v>6.6000000000000003E-2</v>
      </c>
      <c r="E346" s="14">
        <v>6.0000000000000001E-3</v>
      </c>
      <c r="F346" s="14">
        <v>6.0000000000000001E-3</v>
      </c>
      <c r="G346" s="14">
        <v>0</v>
      </c>
      <c r="H346" s="14">
        <v>0</v>
      </c>
      <c r="I346" s="14">
        <v>59049</v>
      </c>
      <c r="J346" s="14">
        <v>371.59500000000003</v>
      </c>
    </row>
    <row r="347" spans="1:10" x14ac:dyDescent="0.3">
      <c r="A347" s="14" t="s">
        <v>19</v>
      </c>
      <c r="B347" s="14" t="s">
        <v>328</v>
      </c>
      <c r="C347" s="14">
        <v>4.8000000000000001E-2</v>
      </c>
      <c r="D347" s="14" t="s">
        <v>51</v>
      </c>
      <c r="E347" s="14" t="s">
        <v>17</v>
      </c>
      <c r="F347" s="14" t="s">
        <v>19</v>
      </c>
      <c r="G347" s="14" t="s">
        <v>19</v>
      </c>
      <c r="H347" s="14" t="s">
        <v>19</v>
      </c>
      <c r="I347" s="14" t="s">
        <v>19</v>
      </c>
      <c r="J347" s="14" t="s">
        <v>19</v>
      </c>
    </row>
    <row r="348" spans="1:10" x14ac:dyDescent="0.3">
      <c r="A348" s="14">
        <v>72</v>
      </c>
      <c r="B348" s="14" t="s">
        <v>305</v>
      </c>
      <c r="C348" s="14">
        <v>9.6000000000000002E-2</v>
      </c>
      <c r="E348" s="14">
        <v>1.9E-2</v>
      </c>
      <c r="F348" s="14">
        <v>1.9E-2</v>
      </c>
      <c r="G348" s="14">
        <v>0</v>
      </c>
      <c r="H348" s="14">
        <v>0</v>
      </c>
      <c r="I348" s="14">
        <v>177147</v>
      </c>
      <c r="J348" s="14">
        <v>3347.1709999999998</v>
      </c>
    </row>
    <row r="349" spans="1:10" x14ac:dyDescent="0.3">
      <c r="A349" s="14" t="s">
        <v>19</v>
      </c>
      <c r="B349" s="14" t="s">
        <v>329</v>
      </c>
      <c r="C349" s="14">
        <v>4.3999999999999997E-2</v>
      </c>
      <c r="D349" s="14" t="s">
        <v>51</v>
      </c>
      <c r="E349" s="14" t="s">
        <v>17</v>
      </c>
      <c r="F349" s="14" t="s">
        <v>19</v>
      </c>
      <c r="G349" s="14" t="s">
        <v>19</v>
      </c>
      <c r="H349" s="14" t="s">
        <v>19</v>
      </c>
      <c r="I349" s="14" t="s">
        <v>19</v>
      </c>
      <c r="J349" s="14" t="s">
        <v>19</v>
      </c>
    </row>
    <row r="350" spans="1:10" x14ac:dyDescent="0.3">
      <c r="A350" s="14">
        <v>73</v>
      </c>
      <c r="B350" s="14" t="s">
        <v>342</v>
      </c>
      <c r="C350" s="14">
        <v>3.7229999999999999</v>
      </c>
      <c r="D350" s="14" t="s">
        <v>51</v>
      </c>
      <c r="E350" s="14" t="s">
        <v>17</v>
      </c>
      <c r="F350" s="14" t="s">
        <v>17</v>
      </c>
      <c r="G350" s="14" t="s">
        <v>17</v>
      </c>
      <c r="H350" s="14" t="s">
        <v>17</v>
      </c>
      <c r="I350" s="14">
        <v>1</v>
      </c>
      <c r="J350" s="14" t="s">
        <v>17</v>
      </c>
    </row>
    <row r="351" spans="1:10" x14ac:dyDescent="0.3">
      <c r="A351" s="14" t="s">
        <v>19</v>
      </c>
      <c r="B351" s="14" t="s">
        <v>366</v>
      </c>
      <c r="C351" s="14">
        <v>3.7629999999999999</v>
      </c>
      <c r="D351" s="14" t="s">
        <v>51</v>
      </c>
      <c r="E351" s="14" t="s">
        <v>17</v>
      </c>
      <c r="F351" s="14" t="s">
        <v>19</v>
      </c>
      <c r="G351" s="14" t="s">
        <v>19</v>
      </c>
      <c r="H351" s="14" t="s">
        <v>19</v>
      </c>
      <c r="I351" s="14" t="s">
        <v>19</v>
      </c>
      <c r="J351" s="14" t="s">
        <v>19</v>
      </c>
    </row>
    <row r="352" spans="1:10" x14ac:dyDescent="0.3">
      <c r="A352" s="14">
        <v>74</v>
      </c>
      <c r="B352" s="14" t="s">
        <v>343</v>
      </c>
      <c r="C352" s="14">
        <v>3.516</v>
      </c>
      <c r="D352" s="14" t="s">
        <v>51</v>
      </c>
      <c r="E352" s="14" t="s">
        <v>17</v>
      </c>
      <c r="F352" s="14">
        <v>23.038</v>
      </c>
      <c r="G352" s="14">
        <v>0</v>
      </c>
      <c r="H352" s="14">
        <v>0</v>
      </c>
      <c r="I352" s="14">
        <v>3</v>
      </c>
      <c r="J352" s="14">
        <v>69.113</v>
      </c>
    </row>
    <row r="353" spans="1:10" x14ac:dyDescent="0.3">
      <c r="A353" s="14" t="s">
        <v>19</v>
      </c>
      <c r="B353" s="14" t="s">
        <v>367</v>
      </c>
      <c r="C353" s="14">
        <v>3.3620000000000001</v>
      </c>
      <c r="E353" s="14">
        <v>23.038</v>
      </c>
      <c r="F353" s="14" t="s">
        <v>19</v>
      </c>
      <c r="G353" s="14" t="s">
        <v>19</v>
      </c>
      <c r="H353" s="14" t="s">
        <v>19</v>
      </c>
      <c r="I353" s="14" t="s">
        <v>19</v>
      </c>
      <c r="J353" s="14" t="s">
        <v>19</v>
      </c>
    </row>
    <row r="354" spans="1:10" x14ac:dyDescent="0.3">
      <c r="A354" s="14">
        <v>75</v>
      </c>
      <c r="B354" s="14" t="s">
        <v>344</v>
      </c>
      <c r="C354" s="14">
        <v>1.532</v>
      </c>
      <c r="E354" s="14">
        <v>0.97499999999999998</v>
      </c>
      <c r="F354" s="14">
        <v>0.90200000000000002</v>
      </c>
      <c r="G354" s="14">
        <v>0.104</v>
      </c>
      <c r="H354" s="14">
        <v>11.5</v>
      </c>
      <c r="I354" s="14">
        <v>9</v>
      </c>
      <c r="J354" s="14">
        <v>8.1140000000000008</v>
      </c>
    </row>
    <row r="355" spans="1:10" x14ac:dyDescent="0.3">
      <c r="A355" s="14" t="s">
        <v>19</v>
      </c>
      <c r="B355" s="14" t="s">
        <v>368</v>
      </c>
      <c r="C355" s="14">
        <v>1.389</v>
      </c>
      <c r="E355" s="14">
        <v>0.82799999999999996</v>
      </c>
      <c r="F355" s="14" t="s">
        <v>19</v>
      </c>
      <c r="G355" s="14" t="s">
        <v>19</v>
      </c>
      <c r="H355" s="14" t="s">
        <v>19</v>
      </c>
      <c r="I355" s="14" t="s">
        <v>19</v>
      </c>
      <c r="J355" s="14" t="s">
        <v>19</v>
      </c>
    </row>
    <row r="356" spans="1:10" x14ac:dyDescent="0.3">
      <c r="A356" s="14">
        <v>76</v>
      </c>
      <c r="B356" s="14" t="s">
        <v>345</v>
      </c>
      <c r="C356" s="14">
        <v>0.33300000000000002</v>
      </c>
      <c r="E356" s="14">
        <v>0.124</v>
      </c>
      <c r="F356" s="14">
        <v>0.11899999999999999</v>
      </c>
      <c r="G356" s="14">
        <v>7.0000000000000001E-3</v>
      </c>
      <c r="H356" s="14">
        <v>6</v>
      </c>
      <c r="I356" s="14">
        <v>27</v>
      </c>
      <c r="J356" s="14">
        <v>3.2</v>
      </c>
    </row>
    <row r="357" spans="1:10" x14ac:dyDescent="0.3">
      <c r="A357" s="14" t="s">
        <v>19</v>
      </c>
      <c r="B357" s="14" t="s">
        <v>369</v>
      </c>
      <c r="C357" s="14">
        <v>0.311</v>
      </c>
      <c r="E357" s="14">
        <v>0.113</v>
      </c>
      <c r="F357" s="14" t="s">
        <v>19</v>
      </c>
      <c r="G357" s="14" t="s">
        <v>19</v>
      </c>
      <c r="H357" s="14" t="s">
        <v>19</v>
      </c>
      <c r="I357" s="14" t="s">
        <v>19</v>
      </c>
      <c r="J357" s="14" t="s">
        <v>19</v>
      </c>
    </row>
    <row r="358" spans="1:10" x14ac:dyDescent="0.3">
      <c r="A358" s="14">
        <v>77</v>
      </c>
      <c r="B358" s="14" t="s">
        <v>346</v>
      </c>
      <c r="C358" s="14">
        <v>0.10199999999999999</v>
      </c>
      <c r="E358" s="14">
        <v>2.1999999999999999E-2</v>
      </c>
      <c r="F358" s="14">
        <v>2.1000000000000001E-2</v>
      </c>
      <c r="G358" s="14">
        <v>1E-3</v>
      </c>
      <c r="H358" s="14">
        <v>6.2</v>
      </c>
      <c r="I358" s="14">
        <v>81</v>
      </c>
      <c r="J358" s="14">
        <v>1.6890000000000001</v>
      </c>
    </row>
    <row r="359" spans="1:10" x14ac:dyDescent="0.3">
      <c r="A359" s="14" t="s">
        <v>19</v>
      </c>
      <c r="B359" s="14" t="s">
        <v>370</v>
      </c>
      <c r="C359" s="14">
        <v>9.8000000000000004E-2</v>
      </c>
      <c r="E359" s="14">
        <v>0.02</v>
      </c>
      <c r="F359" s="14" t="s">
        <v>19</v>
      </c>
      <c r="G359" s="14" t="s">
        <v>19</v>
      </c>
      <c r="H359" s="14" t="s">
        <v>19</v>
      </c>
      <c r="I359" s="14" t="s">
        <v>19</v>
      </c>
      <c r="J359" s="14" t="s">
        <v>19</v>
      </c>
    </row>
    <row r="360" spans="1:10" x14ac:dyDescent="0.3">
      <c r="A360" s="14">
        <v>78</v>
      </c>
      <c r="B360" s="14" t="s">
        <v>347</v>
      </c>
      <c r="C360" s="14">
        <v>5.7000000000000002E-2</v>
      </c>
      <c r="E360" s="14">
        <v>2E-3</v>
      </c>
      <c r="F360" s="14">
        <v>2E-3</v>
      </c>
      <c r="G360" s="14">
        <v>0</v>
      </c>
      <c r="H360" s="14">
        <v>10.6</v>
      </c>
      <c r="I360" s="14">
        <v>243</v>
      </c>
      <c r="J360" s="14">
        <v>0.55800000000000005</v>
      </c>
    </row>
    <row r="361" spans="1:10" x14ac:dyDescent="0.3">
      <c r="A361" s="14" t="s">
        <v>19</v>
      </c>
      <c r="B361" s="14" t="s">
        <v>371</v>
      </c>
      <c r="C361" s="14">
        <v>5.6000000000000001E-2</v>
      </c>
      <c r="E361" s="14">
        <v>2E-3</v>
      </c>
      <c r="F361" s="14" t="s">
        <v>19</v>
      </c>
      <c r="G361" s="14" t="s">
        <v>19</v>
      </c>
      <c r="H361" s="14" t="s">
        <v>19</v>
      </c>
      <c r="I361" s="14" t="s">
        <v>19</v>
      </c>
      <c r="J361" s="14" t="s">
        <v>19</v>
      </c>
    </row>
    <row r="362" spans="1:10" x14ac:dyDescent="0.3">
      <c r="A362" s="14">
        <v>79</v>
      </c>
      <c r="B362" s="14" t="s">
        <v>348</v>
      </c>
      <c r="C362" s="14">
        <v>4.8000000000000001E-2</v>
      </c>
      <c r="D362" s="14" t="s">
        <v>51</v>
      </c>
      <c r="E362" s="14" t="s">
        <v>17</v>
      </c>
      <c r="F362" s="14" t="s">
        <v>17</v>
      </c>
      <c r="G362" s="14" t="s">
        <v>17</v>
      </c>
      <c r="H362" s="14" t="s">
        <v>17</v>
      </c>
      <c r="I362" s="14">
        <v>729</v>
      </c>
      <c r="J362" s="14" t="s">
        <v>17</v>
      </c>
    </row>
    <row r="363" spans="1:10" x14ac:dyDescent="0.3">
      <c r="A363" s="14" t="s">
        <v>19</v>
      </c>
      <c r="B363" s="14" t="s">
        <v>372</v>
      </c>
      <c r="C363" s="14">
        <v>4.5999999999999999E-2</v>
      </c>
      <c r="D363" s="14" t="s">
        <v>51</v>
      </c>
      <c r="E363" s="14" t="s">
        <v>17</v>
      </c>
      <c r="F363" s="14" t="s">
        <v>19</v>
      </c>
      <c r="G363" s="14" t="s">
        <v>19</v>
      </c>
      <c r="H363" s="14" t="s">
        <v>19</v>
      </c>
      <c r="I363" s="14" t="s">
        <v>19</v>
      </c>
      <c r="J363" s="14" t="s">
        <v>19</v>
      </c>
    </row>
    <row r="364" spans="1:10" x14ac:dyDescent="0.3">
      <c r="A364" s="14">
        <v>80</v>
      </c>
      <c r="B364" s="14" t="s">
        <v>349</v>
      </c>
      <c r="C364" s="14">
        <v>4.4999999999999998E-2</v>
      </c>
      <c r="D364" s="14" t="s">
        <v>51</v>
      </c>
      <c r="E364" s="14" t="s">
        <v>17</v>
      </c>
      <c r="F364" s="14" t="s">
        <v>17</v>
      </c>
      <c r="G364" s="14" t="s">
        <v>17</v>
      </c>
      <c r="H364" s="14" t="s">
        <v>17</v>
      </c>
      <c r="I364" s="14">
        <v>2187</v>
      </c>
      <c r="J364" s="14" t="s">
        <v>17</v>
      </c>
    </row>
    <row r="365" spans="1:10" x14ac:dyDescent="0.3">
      <c r="A365" s="14" t="s">
        <v>19</v>
      </c>
      <c r="B365" s="14" t="s">
        <v>373</v>
      </c>
      <c r="C365" s="14">
        <v>4.9000000000000002E-2</v>
      </c>
      <c r="D365" s="14" t="s">
        <v>51</v>
      </c>
      <c r="E365" s="14" t="s">
        <v>17</v>
      </c>
      <c r="F365" s="14" t="s">
        <v>19</v>
      </c>
      <c r="G365" s="14" t="s">
        <v>19</v>
      </c>
      <c r="H365" s="14" t="s">
        <v>19</v>
      </c>
      <c r="I365" s="14" t="s">
        <v>19</v>
      </c>
      <c r="J365" s="14" t="s">
        <v>19</v>
      </c>
    </row>
    <row r="366" spans="1:10" x14ac:dyDescent="0.3">
      <c r="A366" s="14">
        <v>81</v>
      </c>
      <c r="B366" s="14" t="s">
        <v>350</v>
      </c>
      <c r="C366" s="14">
        <v>4.4999999999999998E-2</v>
      </c>
      <c r="D366" s="14" t="s">
        <v>51</v>
      </c>
      <c r="E366" s="14" t="s">
        <v>17</v>
      </c>
      <c r="F366" s="14" t="s">
        <v>17</v>
      </c>
      <c r="G366" s="14" t="s">
        <v>17</v>
      </c>
      <c r="H366" s="14" t="s">
        <v>17</v>
      </c>
      <c r="I366" s="14">
        <v>6561</v>
      </c>
      <c r="J366" s="14" t="s">
        <v>17</v>
      </c>
    </row>
    <row r="367" spans="1:10" x14ac:dyDescent="0.3">
      <c r="A367" s="14" t="s">
        <v>19</v>
      </c>
      <c r="B367" s="14" t="s">
        <v>374</v>
      </c>
      <c r="C367" s="14">
        <v>5.0999999999999997E-2</v>
      </c>
      <c r="E367" s="14" t="s">
        <v>17</v>
      </c>
      <c r="F367" s="14" t="s">
        <v>19</v>
      </c>
      <c r="G367" s="14" t="s">
        <v>19</v>
      </c>
      <c r="H367" s="14" t="s">
        <v>19</v>
      </c>
      <c r="I367" s="14" t="s">
        <v>19</v>
      </c>
      <c r="J367" s="14" t="s">
        <v>19</v>
      </c>
    </row>
    <row r="368" spans="1:10" x14ac:dyDescent="0.3">
      <c r="A368" s="14">
        <v>82</v>
      </c>
      <c r="B368" s="14" t="s">
        <v>351</v>
      </c>
      <c r="C368" s="14">
        <v>5.1999999999999998E-2</v>
      </c>
      <c r="E368" s="14">
        <v>0</v>
      </c>
      <c r="F368" s="14">
        <v>0</v>
      </c>
      <c r="G368" s="14">
        <v>0</v>
      </c>
      <c r="H368" s="14">
        <v>0</v>
      </c>
      <c r="I368" s="14">
        <v>19683</v>
      </c>
      <c r="J368" s="14">
        <v>5.9930000000000003</v>
      </c>
    </row>
    <row r="369" spans="1:10" x14ac:dyDescent="0.3">
      <c r="A369" s="14" t="s">
        <v>19</v>
      </c>
      <c r="B369" s="14" t="s">
        <v>375</v>
      </c>
      <c r="C369" s="14">
        <v>4.9000000000000002E-2</v>
      </c>
      <c r="D369" s="14" t="s">
        <v>51</v>
      </c>
      <c r="E369" s="14" t="s">
        <v>17</v>
      </c>
      <c r="F369" s="14" t="s">
        <v>19</v>
      </c>
      <c r="G369" s="14" t="s">
        <v>19</v>
      </c>
      <c r="H369" s="14" t="s">
        <v>19</v>
      </c>
      <c r="I369" s="14" t="s">
        <v>19</v>
      </c>
      <c r="J369" s="14" t="s">
        <v>19</v>
      </c>
    </row>
    <row r="370" spans="1:10" x14ac:dyDescent="0.3">
      <c r="A370" s="14">
        <v>83</v>
      </c>
      <c r="B370" s="14" t="s">
        <v>352</v>
      </c>
      <c r="C370" s="14">
        <v>4.9000000000000002E-2</v>
      </c>
      <c r="D370" s="14" t="s">
        <v>51</v>
      </c>
      <c r="E370" s="14" t="s">
        <v>17</v>
      </c>
      <c r="F370" s="14" t="s">
        <v>17</v>
      </c>
      <c r="G370" s="14" t="s">
        <v>17</v>
      </c>
      <c r="H370" s="14" t="s">
        <v>17</v>
      </c>
      <c r="I370" s="14">
        <v>59049</v>
      </c>
      <c r="J370" s="14" t="s">
        <v>17</v>
      </c>
    </row>
    <row r="371" spans="1:10" x14ac:dyDescent="0.3">
      <c r="A371" s="14" t="s">
        <v>19</v>
      </c>
      <c r="B371" s="14" t="s">
        <v>376</v>
      </c>
      <c r="C371" s="14">
        <v>4.8000000000000001E-2</v>
      </c>
      <c r="D371" s="14" t="s">
        <v>51</v>
      </c>
      <c r="E371" s="14" t="s">
        <v>17</v>
      </c>
      <c r="F371" s="14" t="s">
        <v>19</v>
      </c>
      <c r="G371" s="14" t="s">
        <v>19</v>
      </c>
      <c r="H371" s="14" t="s">
        <v>19</v>
      </c>
      <c r="I371" s="14" t="s">
        <v>19</v>
      </c>
      <c r="J371" s="14" t="s">
        <v>19</v>
      </c>
    </row>
    <row r="372" spans="1:10" x14ac:dyDescent="0.3">
      <c r="A372" s="14">
        <v>84</v>
      </c>
      <c r="B372" s="14" t="s">
        <v>353</v>
      </c>
      <c r="C372" s="14">
        <v>4.4999999999999998E-2</v>
      </c>
      <c r="D372" s="14" t="s">
        <v>51</v>
      </c>
      <c r="E372" s="14" t="s">
        <v>17</v>
      </c>
      <c r="F372" s="14" t="s">
        <v>17</v>
      </c>
      <c r="G372" s="14" t="s">
        <v>17</v>
      </c>
      <c r="H372" s="14" t="s">
        <v>17</v>
      </c>
      <c r="I372" s="14">
        <v>177147</v>
      </c>
      <c r="J372" s="14" t="s">
        <v>17</v>
      </c>
    </row>
    <row r="373" spans="1:10" x14ac:dyDescent="0.3">
      <c r="A373" s="14" t="s">
        <v>19</v>
      </c>
      <c r="B373" s="14" t="s">
        <v>377</v>
      </c>
      <c r="C373" s="14">
        <v>4.7E-2</v>
      </c>
      <c r="D373" s="14" t="s">
        <v>51</v>
      </c>
      <c r="E373" s="14" t="s">
        <v>17</v>
      </c>
      <c r="F373" s="14" t="s">
        <v>19</v>
      </c>
      <c r="G373" s="14" t="s">
        <v>19</v>
      </c>
      <c r="H373" s="14" t="s">
        <v>19</v>
      </c>
      <c r="I373" s="14" t="s">
        <v>19</v>
      </c>
      <c r="J373" s="14" t="s">
        <v>19</v>
      </c>
    </row>
    <row r="374" spans="1:10" x14ac:dyDescent="0.3">
      <c r="A374" s="14">
        <v>85</v>
      </c>
      <c r="B374" s="14" t="s">
        <v>66</v>
      </c>
      <c r="C374" s="14">
        <v>3.548</v>
      </c>
      <c r="D374" s="14" t="s">
        <v>51</v>
      </c>
      <c r="E374" s="14" t="s">
        <v>17</v>
      </c>
      <c r="F374" s="14">
        <v>35.262</v>
      </c>
      <c r="G374" s="14">
        <v>0</v>
      </c>
      <c r="H374" s="14">
        <v>0</v>
      </c>
      <c r="I374" s="14">
        <v>1</v>
      </c>
      <c r="J374" s="14">
        <v>35.262</v>
      </c>
    </row>
    <row r="375" spans="1:10" x14ac:dyDescent="0.3">
      <c r="A375" s="14" t="s">
        <v>19</v>
      </c>
      <c r="B375" s="14" t="s">
        <v>90</v>
      </c>
      <c r="C375" s="14">
        <v>3.4129999999999998</v>
      </c>
      <c r="E375" s="14">
        <v>35.262</v>
      </c>
      <c r="F375" s="14" t="s">
        <v>19</v>
      </c>
      <c r="G375" s="14" t="s">
        <v>19</v>
      </c>
      <c r="H375" s="14" t="s">
        <v>19</v>
      </c>
      <c r="I375" s="14" t="s">
        <v>19</v>
      </c>
      <c r="J375" s="14" t="s">
        <v>19</v>
      </c>
    </row>
    <row r="376" spans="1:10" x14ac:dyDescent="0.3">
      <c r="A376" s="14">
        <v>86</v>
      </c>
      <c r="B376" s="14" t="s">
        <v>67</v>
      </c>
      <c r="C376" s="14">
        <v>3.2959999999999998</v>
      </c>
      <c r="E376" s="14">
        <v>15.981</v>
      </c>
      <c r="F376" s="14">
        <v>15.853999999999999</v>
      </c>
      <c r="G376" s="14">
        <v>0.18</v>
      </c>
      <c r="H376" s="14">
        <v>1.1000000000000001</v>
      </c>
      <c r="I376" s="14">
        <v>3</v>
      </c>
      <c r="J376" s="14">
        <v>47.561</v>
      </c>
    </row>
    <row r="377" spans="1:10" x14ac:dyDescent="0.3">
      <c r="A377" s="14" t="s">
        <v>19</v>
      </c>
      <c r="B377" s="14" t="s">
        <v>91</v>
      </c>
      <c r="C377" s="14">
        <v>3.2919999999999998</v>
      </c>
      <c r="E377" s="14">
        <v>15.726000000000001</v>
      </c>
      <c r="F377" s="14" t="s">
        <v>19</v>
      </c>
      <c r="G377" s="14" t="s">
        <v>19</v>
      </c>
      <c r="H377" s="14" t="s">
        <v>19</v>
      </c>
      <c r="I377" s="14" t="s">
        <v>19</v>
      </c>
      <c r="J377" s="14" t="s">
        <v>19</v>
      </c>
    </row>
    <row r="378" spans="1:10" x14ac:dyDescent="0.3">
      <c r="A378" s="14">
        <v>87</v>
      </c>
      <c r="B378" s="14" t="s">
        <v>68</v>
      </c>
      <c r="C378" s="14">
        <v>1.5469999999999999</v>
      </c>
      <c r="E378" s="14">
        <v>0.99199999999999999</v>
      </c>
      <c r="F378" s="14">
        <v>1.198</v>
      </c>
      <c r="G378" s="14">
        <v>0.29099999999999998</v>
      </c>
      <c r="H378" s="14">
        <v>24.3</v>
      </c>
      <c r="I378" s="14">
        <v>9</v>
      </c>
      <c r="J378" s="14">
        <v>10.779</v>
      </c>
    </row>
    <row r="379" spans="1:10" x14ac:dyDescent="0.3">
      <c r="A379" s="14" t="s">
        <v>19</v>
      </c>
      <c r="B379" s="14" t="s">
        <v>92</v>
      </c>
      <c r="C379" s="14">
        <v>1.8620000000000001</v>
      </c>
      <c r="E379" s="14">
        <v>1.403</v>
      </c>
      <c r="F379" s="14" t="s">
        <v>19</v>
      </c>
      <c r="G379" s="14" t="s">
        <v>19</v>
      </c>
      <c r="H379" s="14" t="s">
        <v>19</v>
      </c>
      <c r="I379" s="14" t="s">
        <v>19</v>
      </c>
      <c r="J379" s="14" t="s">
        <v>19</v>
      </c>
    </row>
    <row r="380" spans="1:10" x14ac:dyDescent="0.3">
      <c r="A380" s="14">
        <v>88</v>
      </c>
      <c r="B380" s="14" t="s">
        <v>69</v>
      </c>
      <c r="C380" s="14">
        <v>0.46100000000000002</v>
      </c>
      <c r="E380" s="14">
        <v>0.185</v>
      </c>
      <c r="F380" s="14">
        <v>0.20300000000000001</v>
      </c>
      <c r="G380" s="14">
        <v>2.5000000000000001E-2</v>
      </c>
      <c r="H380" s="14">
        <v>12.3</v>
      </c>
      <c r="I380" s="14">
        <v>27</v>
      </c>
      <c r="J380" s="14">
        <v>5.4809999999999999</v>
      </c>
    </row>
    <row r="381" spans="1:10" x14ac:dyDescent="0.3">
      <c r="A381" s="14" t="s">
        <v>19</v>
      </c>
      <c r="B381" s="14" t="s">
        <v>93</v>
      </c>
      <c r="C381" s="14">
        <v>0.53</v>
      </c>
      <c r="E381" s="14">
        <v>0.221</v>
      </c>
      <c r="F381" s="14" t="s">
        <v>19</v>
      </c>
      <c r="G381" s="14" t="s">
        <v>19</v>
      </c>
      <c r="H381" s="14" t="s">
        <v>19</v>
      </c>
      <c r="I381" s="14" t="s">
        <v>19</v>
      </c>
      <c r="J381" s="14" t="s">
        <v>19</v>
      </c>
    </row>
    <row r="382" spans="1:10" x14ac:dyDescent="0.3">
      <c r="A382" s="14">
        <v>89</v>
      </c>
      <c r="B382" s="14" t="s">
        <v>70</v>
      </c>
      <c r="C382" s="14">
        <v>0.11</v>
      </c>
      <c r="E382" s="14">
        <v>2.5000000000000001E-2</v>
      </c>
      <c r="F382" s="14">
        <v>2.7E-2</v>
      </c>
      <c r="G382" s="14">
        <v>2E-3</v>
      </c>
      <c r="H382" s="14">
        <v>8.4</v>
      </c>
      <c r="I382" s="14">
        <v>81</v>
      </c>
      <c r="J382" s="14">
        <v>2.1619999999999999</v>
      </c>
    </row>
    <row r="383" spans="1:10" x14ac:dyDescent="0.3">
      <c r="A383" s="14" t="s">
        <v>19</v>
      </c>
      <c r="B383" s="14" t="s">
        <v>94</v>
      </c>
      <c r="C383" s="14">
        <v>0.11799999999999999</v>
      </c>
      <c r="E383" s="14">
        <v>2.8000000000000001E-2</v>
      </c>
      <c r="F383" s="14" t="s">
        <v>19</v>
      </c>
      <c r="G383" s="14" t="s">
        <v>19</v>
      </c>
      <c r="H383" s="14" t="s">
        <v>19</v>
      </c>
      <c r="I383" s="14" t="s">
        <v>19</v>
      </c>
      <c r="J383" s="14" t="s">
        <v>19</v>
      </c>
    </row>
    <row r="384" spans="1:10" x14ac:dyDescent="0.3">
      <c r="A384" s="14">
        <v>90</v>
      </c>
      <c r="B384" s="14" t="s">
        <v>71</v>
      </c>
      <c r="C384" s="14">
        <v>6.0999999999999999E-2</v>
      </c>
      <c r="E384" s="14">
        <v>4.0000000000000001E-3</v>
      </c>
      <c r="F384" s="14">
        <v>4.0000000000000001E-3</v>
      </c>
      <c r="G384" s="14">
        <v>0</v>
      </c>
      <c r="H384" s="14">
        <v>3.5</v>
      </c>
      <c r="I384" s="14">
        <v>243</v>
      </c>
      <c r="J384" s="14">
        <v>1.05</v>
      </c>
    </row>
    <row r="385" spans="1:10" x14ac:dyDescent="0.3">
      <c r="A385" s="14" t="s">
        <v>19</v>
      </c>
      <c r="B385" s="14" t="s">
        <v>95</v>
      </c>
      <c r="C385" s="14">
        <v>6.0999999999999999E-2</v>
      </c>
      <c r="E385" s="14">
        <v>4.0000000000000001E-3</v>
      </c>
      <c r="F385" s="14" t="s">
        <v>19</v>
      </c>
      <c r="G385" s="14" t="s">
        <v>19</v>
      </c>
      <c r="H385" s="14" t="s">
        <v>19</v>
      </c>
      <c r="I385" s="14" t="s">
        <v>19</v>
      </c>
      <c r="J385" s="14" t="s">
        <v>19</v>
      </c>
    </row>
    <row r="386" spans="1:10" x14ac:dyDescent="0.3">
      <c r="A386" s="14">
        <v>91</v>
      </c>
      <c r="B386" s="14" t="s">
        <v>72</v>
      </c>
      <c r="C386" s="14">
        <v>0.10299999999999999</v>
      </c>
      <c r="E386" s="14">
        <v>2.1999999999999999E-2</v>
      </c>
      <c r="F386" s="14">
        <v>2.1999999999999999E-2</v>
      </c>
      <c r="G386" s="14">
        <v>0</v>
      </c>
      <c r="H386" s="14">
        <v>0</v>
      </c>
      <c r="I386" s="14">
        <v>729</v>
      </c>
      <c r="J386" s="14">
        <v>15.957000000000001</v>
      </c>
    </row>
    <row r="387" spans="1:10" x14ac:dyDescent="0.3">
      <c r="A387" s="14" t="s">
        <v>19</v>
      </c>
      <c r="B387" s="14" t="s">
        <v>96</v>
      </c>
      <c r="C387" s="14">
        <v>5.0999999999999997E-2</v>
      </c>
      <c r="E387" s="14" t="s">
        <v>17</v>
      </c>
      <c r="F387" s="14" t="s">
        <v>19</v>
      </c>
      <c r="G387" s="14" t="s">
        <v>19</v>
      </c>
      <c r="H387" s="14" t="s">
        <v>19</v>
      </c>
      <c r="I387" s="14" t="s">
        <v>19</v>
      </c>
      <c r="J387" s="14" t="s">
        <v>19</v>
      </c>
    </row>
    <row r="388" spans="1:10" x14ac:dyDescent="0.3">
      <c r="A388" s="14">
        <v>92</v>
      </c>
      <c r="B388" s="14" t="s">
        <v>73</v>
      </c>
      <c r="C388" s="14">
        <v>4.5999999999999999E-2</v>
      </c>
      <c r="D388" s="14" t="s">
        <v>51</v>
      </c>
      <c r="E388" s="14" t="s">
        <v>17</v>
      </c>
      <c r="F388" s="14" t="s">
        <v>17</v>
      </c>
      <c r="G388" s="14" t="s">
        <v>17</v>
      </c>
      <c r="H388" s="14" t="s">
        <v>17</v>
      </c>
      <c r="I388" s="14">
        <v>2187</v>
      </c>
      <c r="J388" s="14" t="s">
        <v>17</v>
      </c>
    </row>
    <row r="389" spans="1:10" x14ac:dyDescent="0.3">
      <c r="A389" s="14" t="s">
        <v>19</v>
      </c>
      <c r="B389" s="14" t="s">
        <v>97</v>
      </c>
      <c r="C389" s="14">
        <v>4.4999999999999998E-2</v>
      </c>
      <c r="D389" s="14" t="s">
        <v>51</v>
      </c>
      <c r="E389" s="14" t="s">
        <v>17</v>
      </c>
      <c r="F389" s="14" t="s">
        <v>19</v>
      </c>
      <c r="G389" s="14" t="s">
        <v>19</v>
      </c>
      <c r="H389" s="14" t="s">
        <v>19</v>
      </c>
      <c r="I389" s="14" t="s">
        <v>19</v>
      </c>
      <c r="J389" s="14" t="s">
        <v>19</v>
      </c>
    </row>
    <row r="390" spans="1:10" x14ac:dyDescent="0.3">
      <c r="A390" s="14">
        <v>93</v>
      </c>
      <c r="B390" s="14" t="s">
        <v>74</v>
      </c>
      <c r="C390" s="14">
        <v>0.19600000000000001</v>
      </c>
      <c r="E390" s="14">
        <v>6.2E-2</v>
      </c>
      <c r="F390" s="14">
        <v>6.2E-2</v>
      </c>
      <c r="G390" s="14">
        <v>0</v>
      </c>
      <c r="H390" s="14">
        <v>0</v>
      </c>
      <c r="I390" s="14">
        <v>6561</v>
      </c>
      <c r="J390" s="14">
        <v>405.05799999999999</v>
      </c>
    </row>
    <row r="391" spans="1:10" x14ac:dyDescent="0.3">
      <c r="A391" s="14" t="s">
        <v>19</v>
      </c>
      <c r="B391" s="14" t="s">
        <v>98</v>
      </c>
      <c r="C391" s="14">
        <v>0.05</v>
      </c>
      <c r="E391" s="14" t="s">
        <v>17</v>
      </c>
      <c r="F391" s="14" t="s">
        <v>19</v>
      </c>
      <c r="G391" s="14" t="s">
        <v>19</v>
      </c>
      <c r="H391" s="14" t="s">
        <v>19</v>
      </c>
      <c r="I391" s="14" t="s">
        <v>19</v>
      </c>
      <c r="J391" s="14" t="s">
        <v>19</v>
      </c>
    </row>
    <row r="392" spans="1:10" x14ac:dyDescent="0.3">
      <c r="A392" s="14">
        <v>94</v>
      </c>
      <c r="B392" s="14" t="s">
        <v>75</v>
      </c>
      <c r="C392" s="14">
        <v>4.5999999999999999E-2</v>
      </c>
      <c r="D392" s="14" t="s">
        <v>51</v>
      </c>
      <c r="E392" s="14" t="s">
        <v>17</v>
      </c>
      <c r="F392" s="14" t="s">
        <v>17</v>
      </c>
      <c r="G392" s="14" t="s">
        <v>17</v>
      </c>
      <c r="H392" s="14" t="s">
        <v>17</v>
      </c>
      <c r="I392" s="14">
        <v>19683</v>
      </c>
      <c r="J392" s="14" t="s">
        <v>17</v>
      </c>
    </row>
    <row r="393" spans="1:10" x14ac:dyDescent="0.3">
      <c r="A393" s="14" t="s">
        <v>19</v>
      </c>
      <c r="B393" s="14" t="s">
        <v>99</v>
      </c>
      <c r="C393" s="14">
        <v>4.5999999999999999E-2</v>
      </c>
      <c r="D393" s="14" t="s">
        <v>51</v>
      </c>
      <c r="E393" s="14" t="s">
        <v>17</v>
      </c>
      <c r="F393" s="14" t="s">
        <v>19</v>
      </c>
      <c r="G393" s="14" t="s">
        <v>19</v>
      </c>
      <c r="H393" s="14" t="s">
        <v>19</v>
      </c>
      <c r="I393" s="14" t="s">
        <v>19</v>
      </c>
      <c r="J393" s="14" t="s">
        <v>19</v>
      </c>
    </row>
    <row r="394" spans="1:10" x14ac:dyDescent="0.3">
      <c r="A394" s="14">
        <v>95</v>
      </c>
      <c r="B394" s="14" t="s">
        <v>76</v>
      </c>
      <c r="C394" s="14">
        <v>4.8000000000000001E-2</v>
      </c>
      <c r="D394" s="14" t="s">
        <v>51</v>
      </c>
      <c r="E394" s="14" t="s">
        <v>17</v>
      </c>
      <c r="F394" s="14" t="s">
        <v>17</v>
      </c>
      <c r="G394" s="14" t="s">
        <v>17</v>
      </c>
      <c r="H394" s="14" t="s">
        <v>17</v>
      </c>
      <c r="I394" s="14">
        <v>59049</v>
      </c>
      <c r="J394" s="14" t="s">
        <v>17</v>
      </c>
    </row>
    <row r="395" spans="1:10" x14ac:dyDescent="0.3">
      <c r="A395" s="14" t="s">
        <v>19</v>
      </c>
      <c r="B395" s="14" t="s">
        <v>100</v>
      </c>
      <c r="C395" s="14">
        <v>4.2999999999999997E-2</v>
      </c>
      <c r="D395" s="14" t="s">
        <v>51</v>
      </c>
      <c r="E395" s="14" t="s">
        <v>17</v>
      </c>
      <c r="F395" s="14" t="s">
        <v>19</v>
      </c>
      <c r="G395" s="14" t="s">
        <v>19</v>
      </c>
      <c r="H395" s="14" t="s">
        <v>19</v>
      </c>
      <c r="I395" s="14" t="s">
        <v>19</v>
      </c>
      <c r="J395" s="14" t="s">
        <v>19</v>
      </c>
    </row>
    <row r="396" spans="1:10" x14ac:dyDescent="0.3">
      <c r="A396" s="14">
        <v>96</v>
      </c>
      <c r="B396" s="14" t="s">
        <v>77</v>
      </c>
      <c r="C396" s="14">
        <v>4.9000000000000002E-2</v>
      </c>
      <c r="D396" s="14" t="s">
        <v>51</v>
      </c>
      <c r="E396" s="14" t="s">
        <v>17</v>
      </c>
      <c r="F396" s="14" t="s">
        <v>17</v>
      </c>
      <c r="G396" s="14" t="s">
        <v>17</v>
      </c>
      <c r="H396" s="14" t="s">
        <v>17</v>
      </c>
      <c r="I396" s="14">
        <v>177147</v>
      </c>
      <c r="J396" s="14" t="s">
        <v>17</v>
      </c>
    </row>
    <row r="397" spans="1:10" x14ac:dyDescent="0.3">
      <c r="A397" s="14" t="s">
        <v>19</v>
      </c>
      <c r="B397" s="14" t="s">
        <v>101</v>
      </c>
      <c r="C397" s="14">
        <v>4.7E-2</v>
      </c>
      <c r="D397" s="14" t="s">
        <v>51</v>
      </c>
      <c r="E397" s="14" t="s">
        <v>17</v>
      </c>
      <c r="F397" s="14" t="s">
        <v>19</v>
      </c>
      <c r="G397" s="14" t="s">
        <v>19</v>
      </c>
      <c r="H397" s="14" t="s">
        <v>19</v>
      </c>
      <c r="I397" s="14" t="s">
        <v>19</v>
      </c>
      <c r="J397" s="14" t="s">
        <v>19</v>
      </c>
    </row>
    <row r="398" spans="1:10" x14ac:dyDescent="0.3">
      <c r="A398" s="14" t="s">
        <v>43</v>
      </c>
    </row>
    <row r="399" spans="1:10" x14ac:dyDescent="0.3">
      <c r="A399" s="14" t="s">
        <v>390</v>
      </c>
      <c r="B399" s="14" t="s">
        <v>391</v>
      </c>
      <c r="D399" s="14" t="s">
        <v>19</v>
      </c>
    </row>
    <row r="400" spans="1:10" x14ac:dyDescent="0.3">
      <c r="A400" s="14" t="s">
        <v>53</v>
      </c>
      <c r="B400" s="14" t="s">
        <v>417</v>
      </c>
      <c r="C400" s="14">
        <v>372.35</v>
      </c>
      <c r="D400" s="14" t="s">
        <v>418</v>
      </c>
    </row>
    <row r="401" spans="1:1" x14ac:dyDescent="0.3">
      <c r="A401" s="14" t="s">
        <v>50</v>
      </c>
    </row>
    <row r="402" spans="1:1" x14ac:dyDescent="0.3">
      <c r="A402" s="14" t="s">
        <v>572</v>
      </c>
    </row>
  </sheetData>
  <conditionalFormatting sqref="D4:P5 R4:AC5 R7:AC8 D7:P8 D10:P11 R10:AC11 R13:AC14 D13:P14 D16:P17 R16:AC17 R19:AC20 D19:P20 D22:P23 R22:AC23 R25:AC26 D25:P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57" priority="16" operator="greaterThan">
      <formula>20</formula>
    </cfRule>
  </conditionalFormatting>
  <conditionalFormatting sqref="R6:AC6">
    <cfRule type="cellIs" dxfId="256" priority="15" operator="greaterThan">
      <formula>20</formula>
    </cfRule>
  </conditionalFormatting>
  <conditionalFormatting sqref="D9:O9">
    <cfRule type="cellIs" dxfId="255" priority="14" operator="greaterThan">
      <formula>20</formula>
    </cfRule>
  </conditionalFormatting>
  <conditionalFormatting sqref="R9:AC9">
    <cfRule type="cellIs" dxfId="254" priority="13" operator="greaterThan">
      <formula>20</formula>
    </cfRule>
  </conditionalFormatting>
  <conditionalFormatting sqref="D12:O12">
    <cfRule type="cellIs" dxfId="253" priority="12" operator="greaterThan">
      <formula>20</formula>
    </cfRule>
  </conditionalFormatting>
  <conditionalFormatting sqref="R12:AC12">
    <cfRule type="cellIs" dxfId="252" priority="11" operator="greaterThan">
      <formula>20</formula>
    </cfRule>
  </conditionalFormatting>
  <conditionalFormatting sqref="D15:O15">
    <cfRule type="cellIs" dxfId="251" priority="10" operator="greaterThan">
      <formula>20</formula>
    </cfRule>
  </conditionalFormatting>
  <conditionalFormatting sqref="R15:AC15">
    <cfRule type="cellIs" dxfId="250" priority="9" operator="greaterThan">
      <formula>20</formula>
    </cfRule>
  </conditionalFormatting>
  <conditionalFormatting sqref="D18:O18">
    <cfRule type="cellIs" dxfId="249" priority="8" operator="greaterThan">
      <formula>20</formula>
    </cfRule>
  </conditionalFormatting>
  <conditionalFormatting sqref="R18:AC18">
    <cfRule type="cellIs" dxfId="248" priority="7" operator="greaterThan">
      <formula>20</formula>
    </cfRule>
  </conditionalFormatting>
  <conditionalFormatting sqref="D21:O21">
    <cfRule type="cellIs" dxfId="247" priority="6" operator="greaterThan">
      <formula>20</formula>
    </cfRule>
  </conditionalFormatting>
  <conditionalFormatting sqref="R21:AC21">
    <cfRule type="cellIs" dxfId="246" priority="5" operator="greaterThan">
      <formula>20</formula>
    </cfRule>
  </conditionalFormatting>
  <conditionalFormatting sqref="D24:O24">
    <cfRule type="cellIs" dxfId="245" priority="4" operator="greaterThan">
      <formula>20</formula>
    </cfRule>
  </conditionalFormatting>
  <conditionalFormatting sqref="R24:AC24">
    <cfRule type="cellIs" dxfId="244" priority="3" operator="greaterThan">
      <formula>20</formula>
    </cfRule>
  </conditionalFormatting>
  <conditionalFormatting sqref="D27:O27">
    <cfRule type="cellIs" dxfId="243" priority="2" operator="greaterThan">
      <formula>20</formula>
    </cfRule>
  </conditionalFormatting>
  <conditionalFormatting sqref="R27:AC27">
    <cfRule type="cellIs" dxfId="242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02"/>
  <sheetViews>
    <sheetView workbookViewId="0">
      <selection activeCell="D4" sqref="D4:O5"/>
    </sheetView>
  </sheetViews>
  <sheetFormatPr defaultColWidth="8.8984375" defaultRowHeight="14" x14ac:dyDescent="0.3"/>
  <cols>
    <col min="3" max="3" width="12.8984375" customWidth="1"/>
    <col min="16" max="16" width="6.3984375" customWidth="1"/>
    <col min="17" max="17" width="12.89843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27.2</v>
      </c>
      <c r="C4" s="1" t="s">
        <v>393</v>
      </c>
      <c r="D4">
        <v>0.37759999999999999</v>
      </c>
      <c r="E4">
        <v>0.21740000000000001</v>
      </c>
      <c r="F4">
        <v>0.20100000000000001</v>
      </c>
      <c r="G4">
        <v>5.4399999999999997E-2</v>
      </c>
      <c r="H4">
        <v>5.5599999999999997E-2</v>
      </c>
      <c r="I4">
        <v>6.5699999999999995E-2</v>
      </c>
      <c r="J4">
        <v>8.1900000000000001E-2</v>
      </c>
      <c r="K4">
        <v>7.5999999999999998E-2</v>
      </c>
      <c r="L4">
        <v>6.5199999999999994E-2</v>
      </c>
      <c r="M4">
        <v>6.6100000000000006E-2</v>
      </c>
      <c r="N4">
        <v>0.25080000000000002</v>
      </c>
      <c r="O4">
        <v>7.9200000000000007E-2</v>
      </c>
      <c r="Q4" s="1" t="s">
        <v>400</v>
      </c>
      <c r="R4">
        <v>3.4081000000000001</v>
      </c>
      <c r="S4">
        <v>3.5200999999999998</v>
      </c>
      <c r="T4">
        <v>3.3513000000000002</v>
      </c>
      <c r="U4">
        <v>2.9655</v>
      </c>
      <c r="V4">
        <v>1.6188</v>
      </c>
      <c r="W4">
        <v>0.78310000000000002</v>
      </c>
      <c r="X4">
        <v>0.28370000000000001</v>
      </c>
      <c r="Y4">
        <v>0.15440000000000001</v>
      </c>
      <c r="Z4">
        <v>9.1499999999999998E-2</v>
      </c>
      <c r="AA4">
        <v>5.5599999999999997E-2</v>
      </c>
      <c r="AB4">
        <v>5.2299999999999999E-2</v>
      </c>
      <c r="AC4">
        <v>4.5900000000000003E-2</v>
      </c>
    </row>
    <row r="5" spans="1:29" x14ac:dyDescent="0.3">
      <c r="C5" s="1"/>
      <c r="D5">
        <v>4.2999999999999997E-2</v>
      </c>
      <c r="E5">
        <v>4.36E-2</v>
      </c>
      <c r="F5">
        <v>4.41E-2</v>
      </c>
      <c r="G5">
        <v>4.2500000000000003E-2</v>
      </c>
      <c r="H5">
        <v>4.2299999999999997E-2</v>
      </c>
      <c r="I5">
        <v>4.2999999999999997E-2</v>
      </c>
      <c r="J5">
        <v>4.3299999999999998E-2</v>
      </c>
      <c r="K5">
        <v>4.7E-2</v>
      </c>
      <c r="L5">
        <v>4.2900000000000001E-2</v>
      </c>
      <c r="M5">
        <v>4.2000000000000003E-2</v>
      </c>
      <c r="N5">
        <v>4.5699999999999998E-2</v>
      </c>
      <c r="O5">
        <v>4.2500000000000003E-2</v>
      </c>
      <c r="Q5" s="1"/>
      <c r="R5" s="12">
        <v>3.5129000000000001</v>
      </c>
      <c r="S5" s="12">
        <v>3.4354</v>
      </c>
      <c r="T5" s="12">
        <v>3.2669999999999999</v>
      </c>
      <c r="U5" s="12">
        <v>2.6151</v>
      </c>
      <c r="V5" s="12">
        <v>1.6531</v>
      </c>
      <c r="W5" s="12">
        <v>0.75009999999999999</v>
      </c>
      <c r="X5" s="12">
        <v>0.30880000000000002</v>
      </c>
      <c r="Y5" s="12">
        <v>0.154</v>
      </c>
      <c r="Z5">
        <v>8.4000000000000005E-2</v>
      </c>
      <c r="AA5">
        <v>5.8599999999999999E-2</v>
      </c>
      <c r="AB5">
        <v>4.8500000000000001E-2</v>
      </c>
      <c r="AC5">
        <v>4.7800000000000002E-2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112.50495909891526</v>
      </c>
      <c r="E6" s="10">
        <f>_xlfn.STDEV.S(E4:E5)/AVERAGE(E4:E5)*100</f>
        <v>94.172535302852069</v>
      </c>
      <c r="F6" s="10">
        <f t="shared" ref="F6:O6" si="0">_xlfn.STDEV.S(F4:F5)/AVERAGE(F4:F5)*100</f>
        <v>90.530439794507814</v>
      </c>
      <c r="G6" s="10">
        <f>_xlfn.STDEV.S(G4:G5)/AVERAGE(G4:G5)*100</f>
        <v>17.367534976511713</v>
      </c>
      <c r="H6" s="10">
        <f t="shared" si="0"/>
        <v>19.21250294133014</v>
      </c>
      <c r="I6" s="10">
        <f t="shared" si="0"/>
        <v>29.533254706411455</v>
      </c>
      <c r="J6" s="10">
        <f t="shared" si="0"/>
        <v>43.601152961342997</v>
      </c>
      <c r="K6" s="10">
        <f t="shared" si="0"/>
        <v>33.343246592536346</v>
      </c>
      <c r="L6" s="10">
        <f t="shared" si="0"/>
        <v>29.173878298723348</v>
      </c>
      <c r="M6" s="10">
        <f t="shared" si="0"/>
        <v>31.528720493239241</v>
      </c>
      <c r="N6" s="10">
        <f t="shared" si="0"/>
        <v>97.826374921659934</v>
      </c>
      <c r="O6" s="10">
        <f t="shared" si="0"/>
        <v>42.647196170166517</v>
      </c>
      <c r="Q6" s="11" t="s">
        <v>475</v>
      </c>
      <c r="R6" s="10">
        <f>_xlfn.STDEV.S(R4:R5)/AVERAGE(R4:R5)*100</f>
        <v>2.1414474980017388</v>
      </c>
      <c r="S6" s="10">
        <f>_xlfn.STDEV.S(S4:S5)/AVERAGE(S4:S5)*100</f>
        <v>1.7221463407806892</v>
      </c>
      <c r="T6" s="10">
        <f t="shared" ref="T6:AC6" si="1">_xlfn.STDEV.S(T4:T5)/AVERAGE(T4:T5)*100</f>
        <v>1.8013417842656316</v>
      </c>
      <c r="U6" s="10">
        <f>_xlfn.STDEV.S(U4:U5)/AVERAGE(U4:U5)*100</f>
        <v>8.8796981015577625</v>
      </c>
      <c r="V6" s="10">
        <f t="shared" si="1"/>
        <v>1.4825491362632464</v>
      </c>
      <c r="W6" s="10">
        <f t="shared" si="1"/>
        <v>3.0438982232136826</v>
      </c>
      <c r="X6" s="10">
        <f t="shared" si="1"/>
        <v>5.9910144161290635</v>
      </c>
      <c r="Y6" s="10">
        <f t="shared" si="1"/>
        <v>0.18342588357628217</v>
      </c>
      <c r="Z6" s="10">
        <f t="shared" si="1"/>
        <v>6.0436477024491193</v>
      </c>
      <c r="AA6" s="10">
        <f t="shared" si="1"/>
        <v>3.7150969239223195</v>
      </c>
      <c r="AB6" s="10">
        <f t="shared" si="1"/>
        <v>5.3313606518033314</v>
      </c>
      <c r="AC6" s="10">
        <f t="shared" si="1"/>
        <v>2.8676689098280459</v>
      </c>
    </row>
    <row r="7" spans="1:29" x14ac:dyDescent="0.3">
      <c r="C7" s="1" t="s">
        <v>447</v>
      </c>
      <c r="D7">
        <v>3.7105999999999999</v>
      </c>
      <c r="E7">
        <v>3.5188000000000001</v>
      </c>
      <c r="F7">
        <v>3.0849000000000002</v>
      </c>
      <c r="G7">
        <v>1.2693000000000001</v>
      </c>
      <c r="H7">
        <v>0.27600000000000002</v>
      </c>
      <c r="I7">
        <v>8.6800000000000002E-2</v>
      </c>
      <c r="J7">
        <v>5.3199999999999997E-2</v>
      </c>
      <c r="K7">
        <v>4.3999999999999997E-2</v>
      </c>
      <c r="L7">
        <v>4.2299999999999997E-2</v>
      </c>
      <c r="M7">
        <v>4.2299999999999997E-2</v>
      </c>
      <c r="N7">
        <v>4.2099999999999999E-2</v>
      </c>
      <c r="O7">
        <v>4.1599999999999998E-2</v>
      </c>
      <c r="Q7" s="1" t="s">
        <v>454</v>
      </c>
      <c r="R7" s="12">
        <v>3.7103000000000002</v>
      </c>
      <c r="S7" s="12">
        <v>3.6901000000000002</v>
      </c>
      <c r="T7" s="12">
        <v>3.6286999999999998</v>
      </c>
      <c r="U7" s="12">
        <v>2.9443000000000001</v>
      </c>
      <c r="V7" s="12">
        <v>1.2181</v>
      </c>
      <c r="W7" s="12">
        <v>0.2329</v>
      </c>
      <c r="X7" s="12">
        <v>9.4600000000000004E-2</v>
      </c>
      <c r="Y7" s="12">
        <v>5.5899999999999998E-2</v>
      </c>
      <c r="Z7">
        <v>5.1200000000000002E-2</v>
      </c>
      <c r="AA7">
        <v>4.6300000000000001E-2</v>
      </c>
      <c r="AB7">
        <v>4.5400000000000003E-2</v>
      </c>
      <c r="AC7">
        <v>6.3799999999999996E-2</v>
      </c>
    </row>
    <row r="8" spans="1:29" x14ac:dyDescent="0.3">
      <c r="C8" s="1"/>
      <c r="D8">
        <v>3.7052999999999998</v>
      </c>
      <c r="E8">
        <v>3.5282</v>
      </c>
      <c r="F8">
        <v>3.1717</v>
      </c>
      <c r="G8">
        <v>1.4398</v>
      </c>
      <c r="H8">
        <v>0.27410000000000001</v>
      </c>
      <c r="I8">
        <v>8.8900000000000007E-2</v>
      </c>
      <c r="J8">
        <v>5.1799999999999999E-2</v>
      </c>
      <c r="K8">
        <v>4.65E-2</v>
      </c>
      <c r="L8">
        <v>4.3499999999999997E-2</v>
      </c>
      <c r="M8">
        <v>4.3400000000000001E-2</v>
      </c>
      <c r="N8">
        <v>0.15690000000000001</v>
      </c>
      <c r="O8">
        <v>4.2900000000000001E-2</v>
      </c>
      <c r="Q8" s="1"/>
      <c r="R8" s="12">
        <v>3.7149000000000001</v>
      </c>
      <c r="S8" s="12">
        <v>3.7261000000000002</v>
      </c>
      <c r="T8" s="12">
        <v>3.6143000000000001</v>
      </c>
      <c r="U8" s="12">
        <v>3.1031</v>
      </c>
      <c r="V8" s="12">
        <v>1.3216000000000001</v>
      </c>
      <c r="W8" s="12">
        <v>0.29320000000000002</v>
      </c>
      <c r="X8" s="12">
        <v>9.0899999999999995E-2</v>
      </c>
      <c r="Y8" s="12">
        <v>5.5300000000000002E-2</v>
      </c>
      <c r="Z8">
        <v>4.6600000000000003E-2</v>
      </c>
      <c r="AA8">
        <v>4.6800000000000001E-2</v>
      </c>
      <c r="AB8">
        <v>4.6800000000000001E-2</v>
      </c>
      <c r="AC8">
        <v>4.6399999999999997E-2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0.10107110236893056</v>
      </c>
      <c r="E9" s="10">
        <f>_xlfn.STDEV.S(E7:E8)/AVERAGE(E7:E8)*100</f>
        <v>0.18864208154259807</v>
      </c>
      <c r="F9" s="10">
        <f t="shared" ref="F9:O9" si="2">_xlfn.STDEV.S(F7:F8)/AVERAGE(F7:F8)*100</f>
        <v>1.9619879361631607</v>
      </c>
      <c r="G9" s="10">
        <f>_xlfn.STDEV.S(G7:G8)/AVERAGE(G7:G8)*100</f>
        <v>8.9004987776240263</v>
      </c>
      <c r="H9" s="10">
        <f t="shared" si="2"/>
        <v>0.4884576928756405</v>
      </c>
      <c r="I9" s="10">
        <f t="shared" si="2"/>
        <v>1.6902950944698383</v>
      </c>
      <c r="J9" s="10">
        <f t="shared" si="2"/>
        <v>1.8856180831641249</v>
      </c>
      <c r="K9" s="10">
        <f t="shared" si="2"/>
        <v>3.9066672993731939</v>
      </c>
      <c r="L9" s="10">
        <f t="shared" si="2"/>
        <v>1.9779210662560769</v>
      </c>
      <c r="M9" s="10">
        <f t="shared" si="2"/>
        <v>1.8152099400354842</v>
      </c>
      <c r="N9" s="10">
        <f t="shared" si="2"/>
        <v>81.583777367050914</v>
      </c>
      <c r="O9" s="10">
        <f t="shared" si="2"/>
        <v>2.175713172881689</v>
      </c>
      <c r="Q9" s="11" t="s">
        <v>475</v>
      </c>
      <c r="R9" s="10">
        <f>_xlfn.STDEV.S(R7:R8)/AVERAGE(R7:R8)*100</f>
        <v>8.7612217676509035E-2</v>
      </c>
      <c r="S9" s="10">
        <f>_xlfn.STDEV.S(S7:S8)/AVERAGE(S7:S8)*100</f>
        <v>0.68649292421228492</v>
      </c>
      <c r="T9" s="10">
        <f t="shared" ref="T9:AC9" si="3">_xlfn.STDEV.S(T7:T8)/AVERAGE(T7:T8)*100</f>
        <v>0.28116354132503396</v>
      </c>
      <c r="U9" s="10">
        <f>_xlfn.STDEV.S(U7:U8)/AVERAGE(U7:U8)*100</f>
        <v>3.7136143417807204</v>
      </c>
      <c r="V9" s="10">
        <f t="shared" si="3"/>
        <v>5.7633225855658363</v>
      </c>
      <c r="W9" s="10">
        <f t="shared" si="3"/>
        <v>16.209290593251861</v>
      </c>
      <c r="X9" s="10">
        <f t="shared" si="3"/>
        <v>2.8208033319571233</v>
      </c>
      <c r="Y9" s="10">
        <f t="shared" si="3"/>
        <v>0.76306487178403948</v>
      </c>
      <c r="Z9" s="10">
        <f t="shared" si="3"/>
        <v>6.6517202320206925</v>
      </c>
      <c r="AA9" s="10">
        <f t="shared" si="3"/>
        <v>0.75951319139264029</v>
      </c>
      <c r="AB9" s="10">
        <f t="shared" si="3"/>
        <v>2.1473958647747624</v>
      </c>
      <c r="AC9" s="10">
        <f t="shared" si="3"/>
        <v>22.329687826943641</v>
      </c>
    </row>
    <row r="10" spans="1:29" x14ac:dyDescent="0.3">
      <c r="C10" s="1" t="s">
        <v>448</v>
      </c>
      <c r="D10">
        <v>3.7732999999999999</v>
      </c>
      <c r="E10">
        <v>3.6534</v>
      </c>
      <c r="F10">
        <v>2.4174000000000002</v>
      </c>
      <c r="G10">
        <v>0.74229999999999996</v>
      </c>
      <c r="H10">
        <v>0.16350000000000001</v>
      </c>
      <c r="I10">
        <v>6.88E-2</v>
      </c>
      <c r="J10">
        <v>4.7100000000000003E-2</v>
      </c>
      <c r="K10">
        <v>4.3299999999999998E-2</v>
      </c>
      <c r="L10">
        <v>4.2900000000000001E-2</v>
      </c>
      <c r="M10">
        <v>4.19E-2</v>
      </c>
      <c r="N10">
        <v>4.2299999999999997E-2</v>
      </c>
      <c r="O10">
        <v>4.8300000000000003E-2</v>
      </c>
      <c r="Q10" s="1" t="s">
        <v>455</v>
      </c>
      <c r="R10" s="12">
        <v>3.7865000000000002</v>
      </c>
      <c r="S10" s="12">
        <v>3.7336</v>
      </c>
      <c r="T10" s="12">
        <v>3.7532999999999999</v>
      </c>
      <c r="U10" s="12">
        <v>2.8266</v>
      </c>
      <c r="V10" s="12">
        <v>1.0296000000000001</v>
      </c>
      <c r="W10" s="12">
        <v>0.21790000000000001</v>
      </c>
      <c r="X10" s="12">
        <v>7.6999999999999999E-2</v>
      </c>
      <c r="Y10" s="12">
        <v>5.2400000000000002E-2</v>
      </c>
      <c r="Z10">
        <v>4.87E-2</v>
      </c>
      <c r="AA10">
        <v>4.3999999999999997E-2</v>
      </c>
      <c r="AB10">
        <v>4.4299999999999999E-2</v>
      </c>
      <c r="AC10">
        <v>4.3200000000000002E-2</v>
      </c>
    </row>
    <row r="11" spans="1:29" x14ac:dyDescent="0.3">
      <c r="C11" s="1"/>
      <c r="D11">
        <v>3.7837000000000001</v>
      </c>
      <c r="E11">
        <v>3.5276999999999998</v>
      </c>
      <c r="F11">
        <v>2.5743</v>
      </c>
      <c r="G11">
        <v>0.77010000000000001</v>
      </c>
      <c r="H11">
        <v>0.1716</v>
      </c>
      <c r="I11">
        <v>6.3899999999999998E-2</v>
      </c>
      <c r="J11">
        <v>4.8300000000000003E-2</v>
      </c>
      <c r="K11">
        <v>4.3299999999999998E-2</v>
      </c>
      <c r="L11">
        <v>4.2599999999999999E-2</v>
      </c>
      <c r="M11">
        <v>4.1599999999999998E-2</v>
      </c>
      <c r="N11">
        <v>4.1599999999999998E-2</v>
      </c>
      <c r="O11">
        <v>5.7200000000000001E-2</v>
      </c>
      <c r="Q11" s="1"/>
      <c r="R11" s="12">
        <v>3.7715999999999998</v>
      </c>
      <c r="S11" s="12">
        <v>3.7875999999999999</v>
      </c>
      <c r="T11" s="12">
        <v>3.6251000000000002</v>
      </c>
      <c r="U11" s="12">
        <v>2.8942000000000001</v>
      </c>
      <c r="V11" s="12">
        <v>0.82979999999999998</v>
      </c>
      <c r="W11" s="12">
        <v>0.2127</v>
      </c>
      <c r="X11" s="12">
        <v>7.9699999999999993E-2</v>
      </c>
      <c r="Y11" s="12">
        <v>5.1700000000000003E-2</v>
      </c>
      <c r="Z11">
        <v>4.6899999999999997E-2</v>
      </c>
      <c r="AA11">
        <v>4.41E-2</v>
      </c>
      <c r="AB11">
        <v>4.4400000000000002E-2</v>
      </c>
      <c r="AC11">
        <v>4.5699999999999998E-2</v>
      </c>
    </row>
    <row r="12" spans="1:29" s="10" customFormat="1" x14ac:dyDescent="0.3">
      <c r="A12" s="15"/>
      <c r="B12" s="15"/>
      <c r="C12" s="11" t="s">
        <v>475</v>
      </c>
      <c r="D12" s="10">
        <f>_xlfn.STDEV.S(D10:D11)/AVERAGE(D10:D11)*100</f>
        <v>0.19462512966362913</v>
      </c>
      <c r="E12" s="10">
        <f>_xlfn.STDEV.S(E10:E11)/AVERAGE(E10:E11)*100</f>
        <v>2.4754793108339701</v>
      </c>
      <c r="F12" s="10">
        <f t="shared" ref="F12:O12" si="4">_xlfn.STDEV.S(F10:F11)/AVERAGE(F10:F11)*100</f>
        <v>4.4451811594514563</v>
      </c>
      <c r="G12" s="10">
        <f>_xlfn.STDEV.S(G10:G11)/AVERAGE(G10:G11)*100</f>
        <v>2.5995197721483807</v>
      </c>
      <c r="H12" s="10">
        <f t="shared" si="4"/>
        <v>3.4184213235517951</v>
      </c>
      <c r="I12" s="10">
        <f t="shared" si="4"/>
        <v>5.2220395294861861</v>
      </c>
      <c r="J12" s="10">
        <f t="shared" si="4"/>
        <v>1.7788849841170999</v>
      </c>
      <c r="K12" s="10">
        <f t="shared" si="4"/>
        <v>0</v>
      </c>
      <c r="L12" s="10">
        <f t="shared" si="4"/>
        <v>0.49621528504319401</v>
      </c>
      <c r="M12" s="10">
        <f t="shared" si="4"/>
        <v>0.5081006810921328</v>
      </c>
      <c r="N12" s="10">
        <f t="shared" si="4"/>
        <v>1.1799159638392913</v>
      </c>
      <c r="O12" s="10">
        <f t="shared" si="4"/>
        <v>11.930332421915207</v>
      </c>
      <c r="Q12" s="11" t="s">
        <v>475</v>
      </c>
      <c r="R12" s="10">
        <f>_xlfn.STDEV.S(R10:R11)/AVERAGE(R10:R11)*100</f>
        <v>0.27879734429763592</v>
      </c>
      <c r="S12" s="10">
        <f>_xlfn.STDEV.S(S10:S11)/AVERAGE(S10:S11)*100</f>
        <v>1.0153636702673361</v>
      </c>
      <c r="T12" s="10">
        <f t="shared" ref="T12:AC12" si="5">_xlfn.STDEV.S(T10:T11)/AVERAGE(T10:T11)*100</f>
        <v>2.4572018147054955</v>
      </c>
      <c r="U12" s="10">
        <f>_xlfn.STDEV.S(U10:U11)/AVERAGE(U10:U11)*100</f>
        <v>1.671109579366896</v>
      </c>
      <c r="V12" s="10">
        <f t="shared" si="5"/>
        <v>15.196292877387682</v>
      </c>
      <c r="W12" s="10">
        <f t="shared" si="5"/>
        <v>1.707828733009779</v>
      </c>
      <c r="X12" s="10">
        <f t="shared" si="5"/>
        <v>2.4367432153205795</v>
      </c>
      <c r="Y12" s="10">
        <f t="shared" si="5"/>
        <v>0.95096012839689292</v>
      </c>
      <c r="Z12" s="10">
        <f t="shared" si="5"/>
        <v>2.6627452011208952</v>
      </c>
      <c r="AA12" s="10">
        <f t="shared" si="5"/>
        <v>0.16052367336811982</v>
      </c>
      <c r="AB12" s="10">
        <f t="shared" si="5"/>
        <v>0.15943783115818888</v>
      </c>
      <c r="AC12" s="10">
        <f t="shared" si="5"/>
        <v>3.9769785218590896</v>
      </c>
    </row>
    <row r="13" spans="1:29" x14ac:dyDescent="0.3">
      <c r="C13" s="1" t="s">
        <v>449</v>
      </c>
      <c r="D13">
        <v>3.6697000000000002</v>
      </c>
      <c r="E13">
        <v>3.2631000000000001</v>
      </c>
      <c r="F13">
        <v>1.7971999999999999</v>
      </c>
      <c r="G13">
        <v>0.38350000000000001</v>
      </c>
      <c r="H13">
        <v>0.1212</v>
      </c>
      <c r="I13">
        <v>5.8999999999999997E-2</v>
      </c>
      <c r="J13">
        <v>5.16E-2</v>
      </c>
      <c r="K13">
        <v>4.9200000000000001E-2</v>
      </c>
      <c r="L13">
        <v>0.13350000000000001</v>
      </c>
      <c r="M13">
        <v>0.1012</v>
      </c>
      <c r="N13">
        <v>9.35E-2</v>
      </c>
      <c r="O13">
        <v>8.6900000000000005E-2</v>
      </c>
      <c r="Q13" s="1" t="s">
        <v>456</v>
      </c>
      <c r="R13" s="12">
        <v>3.7915999999999999</v>
      </c>
      <c r="S13" s="12">
        <v>3.7517</v>
      </c>
      <c r="T13" s="12">
        <v>3.2955000000000001</v>
      </c>
      <c r="U13" s="12">
        <v>1.7685999999999999</v>
      </c>
      <c r="V13" s="12">
        <v>0.33040000000000003</v>
      </c>
      <c r="W13" s="12">
        <v>9.8100000000000007E-2</v>
      </c>
      <c r="X13" s="12">
        <v>5.7500000000000002E-2</v>
      </c>
      <c r="Y13" s="12">
        <v>5.0700000000000002E-2</v>
      </c>
      <c r="Z13">
        <v>4.5699999999999998E-2</v>
      </c>
      <c r="AA13">
        <v>4.4999999999999998E-2</v>
      </c>
      <c r="AB13">
        <v>4.3700000000000003E-2</v>
      </c>
      <c r="AC13">
        <v>4.8899999999999999E-2</v>
      </c>
    </row>
    <row r="14" spans="1:29" x14ac:dyDescent="0.3">
      <c r="C14" s="1"/>
      <c r="D14">
        <v>3.6433</v>
      </c>
      <c r="E14">
        <v>3.0145</v>
      </c>
      <c r="F14">
        <v>1.8857999999999999</v>
      </c>
      <c r="G14">
        <v>0.41820000000000002</v>
      </c>
      <c r="H14">
        <v>0.1162</v>
      </c>
      <c r="I14">
        <v>5.9200000000000003E-2</v>
      </c>
      <c r="J14">
        <v>5.0099999999999999E-2</v>
      </c>
      <c r="K14">
        <v>4.4900000000000002E-2</v>
      </c>
      <c r="L14">
        <v>4.53E-2</v>
      </c>
      <c r="M14">
        <v>4.24E-2</v>
      </c>
      <c r="N14">
        <v>0.20169999999999999</v>
      </c>
      <c r="O14">
        <v>7.7399999999999997E-2</v>
      </c>
      <c r="Q14" s="1"/>
      <c r="R14" s="12">
        <v>3.742</v>
      </c>
      <c r="S14" s="12">
        <v>3.7342</v>
      </c>
      <c r="T14" s="12">
        <v>3.43</v>
      </c>
      <c r="U14" s="12">
        <v>1.6324000000000001</v>
      </c>
      <c r="V14" s="12">
        <v>0.36870000000000003</v>
      </c>
      <c r="W14" s="12">
        <v>0.10970000000000001</v>
      </c>
      <c r="X14" s="12">
        <v>6.1899999999999997E-2</v>
      </c>
      <c r="Y14" s="12">
        <v>5.1299999999999998E-2</v>
      </c>
      <c r="Z14">
        <v>4.7199999999999999E-2</v>
      </c>
      <c r="AA14">
        <v>4.58E-2</v>
      </c>
      <c r="AB14">
        <v>4.3400000000000001E-2</v>
      </c>
      <c r="AC14">
        <v>4.8399999999999999E-2</v>
      </c>
    </row>
    <row r="15" spans="1:29" s="10" customFormat="1" x14ac:dyDescent="0.3">
      <c r="A15" s="15"/>
      <c r="B15" s="15"/>
      <c r="C15" s="11" t="s">
        <v>475</v>
      </c>
      <c r="D15" s="10">
        <f>_xlfn.STDEV.S(D13:D14)/AVERAGE(D13:D14)*100</f>
        <v>0.51053244970121681</v>
      </c>
      <c r="E15" s="10">
        <f>_xlfn.STDEV.S(E13:E14)/AVERAGE(E13:E14)*100</f>
        <v>5.6004443036503062</v>
      </c>
      <c r="F15" s="10">
        <f t="shared" ref="F15:O15" si="6">_xlfn.STDEV.S(F13:F14)/AVERAGE(F13:F14)*100</f>
        <v>3.4020994196648449</v>
      </c>
      <c r="G15" s="10">
        <f>_xlfn.STDEV.S(G13:G14)/AVERAGE(G13:G14)*100</f>
        <v>6.1211438960142699</v>
      </c>
      <c r="H15" s="10">
        <f t="shared" si="6"/>
        <v>2.9785458348211802</v>
      </c>
      <c r="I15" s="10">
        <f t="shared" si="6"/>
        <v>0.23929163491931224</v>
      </c>
      <c r="J15" s="10">
        <f t="shared" si="6"/>
        <v>2.0858607114647438</v>
      </c>
      <c r="K15" s="10">
        <f t="shared" si="6"/>
        <v>6.4623999130757763</v>
      </c>
      <c r="L15" s="10">
        <f t="shared" si="6"/>
        <v>69.761541499612406</v>
      </c>
      <c r="M15" s="10">
        <f t="shared" si="6"/>
        <v>57.907909099956811</v>
      </c>
      <c r="N15" s="10">
        <f t="shared" si="6"/>
        <v>51.835334501615463</v>
      </c>
      <c r="O15" s="10">
        <f t="shared" si="6"/>
        <v>8.1771325882802284</v>
      </c>
      <c r="Q15" s="11" t="s">
        <v>475</v>
      </c>
      <c r="R15" s="10">
        <f>_xlfn.STDEV.S(R13:R14)/AVERAGE(R13:R14)*100</f>
        <v>0.93109526247352314</v>
      </c>
      <c r="S15" s="10">
        <f>_xlfn.STDEV.S(S13:S14)/AVERAGE(S13:S14)*100</f>
        <v>0.3306047013923411</v>
      </c>
      <c r="T15" s="10">
        <f t="shared" ref="T15:AC15" si="7">_xlfn.STDEV.S(T13:T14)/AVERAGE(T13:T14)*100</f>
        <v>2.8282168484005852</v>
      </c>
      <c r="U15" s="10">
        <f>_xlfn.STDEV.S(U13:U14)/AVERAGE(U13:U14)*100</f>
        <v>5.6635074153253573</v>
      </c>
      <c r="V15" s="10">
        <f t="shared" si="7"/>
        <v>7.7477298582305165</v>
      </c>
      <c r="W15" s="10">
        <f t="shared" si="7"/>
        <v>7.8945511662790668</v>
      </c>
      <c r="X15" s="10">
        <f t="shared" si="7"/>
        <v>5.2115072650264738</v>
      </c>
      <c r="Y15" s="10">
        <f t="shared" si="7"/>
        <v>0.83189033080769792</v>
      </c>
      <c r="Z15" s="10">
        <f t="shared" si="7"/>
        <v>2.2834449338639882</v>
      </c>
      <c r="AA15" s="10">
        <f t="shared" si="7"/>
        <v>1.2460031386547128</v>
      </c>
      <c r="AB15" s="10">
        <f t="shared" si="7"/>
        <v>0.48709996407799172</v>
      </c>
      <c r="AC15" s="10">
        <f t="shared" si="7"/>
        <v>0.72672844931813796</v>
      </c>
    </row>
    <row r="16" spans="1:29" x14ac:dyDescent="0.3">
      <c r="C16" s="1" t="s">
        <v>450</v>
      </c>
      <c r="D16">
        <v>4.9299999999999997E-2</v>
      </c>
      <c r="E16">
        <v>4.9599999999999998E-2</v>
      </c>
      <c r="F16">
        <v>5.2400000000000002E-2</v>
      </c>
      <c r="G16">
        <v>4.5199999999999997E-2</v>
      </c>
      <c r="H16">
        <v>4.4400000000000002E-2</v>
      </c>
      <c r="I16">
        <v>4.3799999999999999E-2</v>
      </c>
      <c r="J16">
        <v>4.4600000000000001E-2</v>
      </c>
      <c r="K16">
        <v>4.2299999999999997E-2</v>
      </c>
      <c r="L16">
        <v>4.19E-2</v>
      </c>
      <c r="M16">
        <v>4.3299999999999998E-2</v>
      </c>
      <c r="N16">
        <v>7.0499999999999993E-2</v>
      </c>
      <c r="O16">
        <v>6.8199999999999997E-2</v>
      </c>
      <c r="Q16" s="1" t="s">
        <v>457</v>
      </c>
      <c r="R16" s="12">
        <v>3.6511</v>
      </c>
      <c r="S16" s="12">
        <v>3.4154</v>
      </c>
      <c r="T16" s="12">
        <v>1.9616</v>
      </c>
      <c r="U16" s="12">
        <v>0.443</v>
      </c>
      <c r="V16" s="12">
        <v>0.23699999999999999</v>
      </c>
      <c r="W16" s="12">
        <v>6.0999999999999999E-2</v>
      </c>
      <c r="X16" s="12">
        <v>4.82E-2</v>
      </c>
      <c r="Y16" s="12">
        <v>4.99E-2</v>
      </c>
      <c r="Z16">
        <v>4.5600000000000002E-2</v>
      </c>
      <c r="AA16">
        <v>4.7899999999999998E-2</v>
      </c>
      <c r="AB16">
        <v>4.8399999999999999E-2</v>
      </c>
      <c r="AC16">
        <v>5.8200000000000002E-2</v>
      </c>
    </row>
    <row r="17" spans="1:29" x14ac:dyDescent="0.3">
      <c r="C17" s="1"/>
      <c r="D17">
        <v>4.4200000000000003E-2</v>
      </c>
      <c r="E17">
        <v>4.5999999999999999E-2</v>
      </c>
      <c r="F17">
        <v>4.5699999999999998E-2</v>
      </c>
      <c r="G17">
        <v>4.8000000000000001E-2</v>
      </c>
      <c r="H17">
        <v>4.2700000000000002E-2</v>
      </c>
      <c r="I17">
        <v>4.2599999999999999E-2</v>
      </c>
      <c r="J17">
        <v>4.3299999999999998E-2</v>
      </c>
      <c r="K17">
        <v>4.2099999999999999E-2</v>
      </c>
      <c r="L17">
        <v>4.2799999999999998E-2</v>
      </c>
      <c r="M17">
        <v>4.2900000000000001E-2</v>
      </c>
      <c r="N17">
        <v>8.9200000000000002E-2</v>
      </c>
      <c r="O17">
        <v>0.17599999999999999</v>
      </c>
      <c r="Q17" s="1"/>
      <c r="R17" s="12">
        <v>3.6471</v>
      </c>
      <c r="S17" s="12">
        <v>3.3147000000000002</v>
      </c>
      <c r="T17" s="12">
        <v>1.8284</v>
      </c>
      <c r="U17" s="12">
        <v>0.41339999999999999</v>
      </c>
      <c r="V17" s="12">
        <v>0.1241</v>
      </c>
      <c r="W17" s="12">
        <v>6.2700000000000006E-2</v>
      </c>
      <c r="X17" s="12">
        <v>4.9299999999999997E-2</v>
      </c>
      <c r="Y17" s="12">
        <v>4.5699999999999998E-2</v>
      </c>
      <c r="Z17">
        <v>4.4499999999999998E-2</v>
      </c>
      <c r="AA17">
        <v>4.4699999999999997E-2</v>
      </c>
      <c r="AB17">
        <v>5.2499999999999998E-2</v>
      </c>
      <c r="AC17">
        <v>4.7300000000000002E-2</v>
      </c>
    </row>
    <row r="18" spans="1:29" s="10" customFormat="1" x14ac:dyDescent="0.3">
      <c r="A18" s="15"/>
      <c r="B18" s="15"/>
      <c r="C18" s="11" t="s">
        <v>475</v>
      </c>
      <c r="D18" s="10">
        <f>_xlfn.STDEV.S(D16:D17)/AVERAGE(D16:D17)*100</f>
        <v>7.7138921583986901</v>
      </c>
      <c r="E18" s="10">
        <f>_xlfn.STDEV.S(E16:E17)/AVERAGE(E16:E17)*100</f>
        <v>5.3254904022417806</v>
      </c>
      <c r="F18" s="10">
        <f t="shared" ref="F18:O18" si="8">_xlfn.STDEV.S(F16:F17)/AVERAGE(F16:F17)*100</f>
        <v>9.6587470620792502</v>
      </c>
      <c r="G18" s="10">
        <f>_xlfn.STDEV.S(G16:G17)/AVERAGE(G16:G17)*100</f>
        <v>4.2487102732238959</v>
      </c>
      <c r="H18" s="10">
        <f t="shared" si="8"/>
        <v>2.7602331297752714</v>
      </c>
      <c r="I18" s="10">
        <f t="shared" si="8"/>
        <v>1.964185503295965</v>
      </c>
      <c r="J18" s="10">
        <f t="shared" si="8"/>
        <v>2.0915558942946837</v>
      </c>
      <c r="K18" s="10">
        <f t="shared" si="8"/>
        <v>0.33512169724480717</v>
      </c>
      <c r="L18" s="10">
        <f t="shared" si="8"/>
        <v>1.5027062646231202</v>
      </c>
      <c r="M18" s="10">
        <f t="shared" si="8"/>
        <v>0.65624759274853206</v>
      </c>
      <c r="N18" s="10">
        <f t="shared" si="8"/>
        <v>16.559670392220873</v>
      </c>
      <c r="O18" s="10">
        <f t="shared" si="8"/>
        <v>62.429247348001518</v>
      </c>
      <c r="Q18" s="11" t="s">
        <v>475</v>
      </c>
      <c r="R18" s="10">
        <f>_xlfn.STDEV.S(R16:R17)/AVERAGE(R16:R17)*100</f>
        <v>7.7510266223073984E-2</v>
      </c>
      <c r="S18" s="10">
        <f>_xlfn.STDEV.S(S16:S17)/AVERAGE(S16:S17)*100</f>
        <v>2.1160355081049369</v>
      </c>
      <c r="T18" s="10">
        <f t="shared" ref="T18:AC18" si="9">_xlfn.STDEV.S(T16:T17)/AVERAGE(T16:T17)*100</f>
        <v>4.9702703564141482</v>
      </c>
      <c r="U18" s="10">
        <f>_xlfn.STDEV.S(U16:U17)/AVERAGE(U16:U17)*100</f>
        <v>4.8879870908738479</v>
      </c>
      <c r="V18" s="10">
        <f t="shared" si="9"/>
        <v>44.216203597873864</v>
      </c>
      <c r="W18" s="10">
        <f t="shared" si="9"/>
        <v>1.9435432950964198</v>
      </c>
      <c r="X18" s="10">
        <f t="shared" si="9"/>
        <v>1.5955229934465642</v>
      </c>
      <c r="Y18" s="10">
        <f t="shared" si="9"/>
        <v>6.2130721359487486</v>
      </c>
      <c r="Z18" s="10">
        <f t="shared" si="9"/>
        <v>1.7265648375254274</v>
      </c>
      <c r="AA18" s="10">
        <f t="shared" si="9"/>
        <v>4.8871311010733338</v>
      </c>
      <c r="AB18" s="10">
        <f t="shared" si="9"/>
        <v>5.746556596362427</v>
      </c>
      <c r="AC18" s="10">
        <f t="shared" si="9"/>
        <v>14.611305999873602</v>
      </c>
    </row>
    <row r="19" spans="1:29" x14ac:dyDescent="0.3">
      <c r="C19" s="1" t="s">
        <v>451</v>
      </c>
      <c r="D19">
        <v>2.4142999999999999</v>
      </c>
      <c r="E19">
        <v>0.98419999999999996</v>
      </c>
      <c r="F19">
        <v>0.29599999999999999</v>
      </c>
      <c r="G19">
        <v>0.1061</v>
      </c>
      <c r="H19">
        <v>5.6099999999999997E-2</v>
      </c>
      <c r="I19">
        <v>5.0500000000000003E-2</v>
      </c>
      <c r="J19">
        <v>4.4900000000000002E-2</v>
      </c>
      <c r="K19">
        <v>6.4799999999999996E-2</v>
      </c>
      <c r="L19">
        <v>5.1499999999999997E-2</v>
      </c>
      <c r="M19">
        <v>4.3900000000000002E-2</v>
      </c>
      <c r="N19">
        <v>6.8699999999999997E-2</v>
      </c>
      <c r="O19">
        <v>4.4600000000000001E-2</v>
      </c>
      <c r="Q19" s="1" t="s">
        <v>458</v>
      </c>
      <c r="R19">
        <v>3.4283999999999999</v>
      </c>
      <c r="S19">
        <v>3.2216</v>
      </c>
      <c r="T19">
        <v>1.8740000000000001</v>
      </c>
      <c r="U19">
        <v>0.44209999999999999</v>
      </c>
      <c r="V19">
        <v>0.1137</v>
      </c>
      <c r="W19">
        <v>6.1400000000000003E-2</v>
      </c>
      <c r="X19">
        <v>5.1499999999999997E-2</v>
      </c>
      <c r="Y19">
        <v>4.8000000000000001E-2</v>
      </c>
      <c r="Z19">
        <v>4.5499999999999999E-2</v>
      </c>
      <c r="AA19">
        <v>4.3900000000000002E-2</v>
      </c>
      <c r="AB19">
        <v>5.11E-2</v>
      </c>
      <c r="AC19">
        <v>6.1600000000000002E-2</v>
      </c>
    </row>
    <row r="20" spans="1:29" x14ac:dyDescent="0.3">
      <c r="C20" s="1"/>
      <c r="D20">
        <v>2.3610000000000002</v>
      </c>
      <c r="E20">
        <v>0.93920000000000003</v>
      </c>
      <c r="F20">
        <v>0.28460000000000002</v>
      </c>
      <c r="G20">
        <v>0.10680000000000001</v>
      </c>
      <c r="H20">
        <v>5.62E-2</v>
      </c>
      <c r="I20">
        <v>4.9700000000000001E-2</v>
      </c>
      <c r="J20">
        <v>4.6100000000000002E-2</v>
      </c>
      <c r="K20">
        <v>4.3999999999999997E-2</v>
      </c>
      <c r="L20">
        <v>5.0900000000000001E-2</v>
      </c>
      <c r="M20">
        <v>4.3799999999999999E-2</v>
      </c>
      <c r="N20">
        <v>0.1077</v>
      </c>
      <c r="O20">
        <v>4.4999999999999998E-2</v>
      </c>
      <c r="Q20" s="1"/>
      <c r="R20">
        <v>3.3149000000000002</v>
      </c>
      <c r="S20">
        <v>3.1776</v>
      </c>
      <c r="T20">
        <v>1.6409</v>
      </c>
      <c r="U20">
        <v>0.38109999999999999</v>
      </c>
      <c r="V20">
        <v>0.1013</v>
      </c>
      <c r="W20">
        <v>0.06</v>
      </c>
      <c r="X20">
        <v>5.7000000000000002E-2</v>
      </c>
      <c r="Y20">
        <v>4.9299999999999997E-2</v>
      </c>
      <c r="Z20">
        <v>4.4699999999999997E-2</v>
      </c>
      <c r="AA20">
        <v>4.5199999999999997E-2</v>
      </c>
      <c r="AB20">
        <v>4.6199999999999998E-2</v>
      </c>
      <c r="AC20">
        <v>4.3999999999999997E-2</v>
      </c>
    </row>
    <row r="21" spans="1:29" s="10" customFormat="1" x14ac:dyDescent="0.3">
      <c r="A21" s="15"/>
      <c r="B21" s="15"/>
      <c r="C21" s="11" t="s">
        <v>475</v>
      </c>
      <c r="D21" s="10">
        <f>_xlfn.STDEV.S(D19:D20)/AVERAGE(D19:D20)*100</f>
        <v>1.5784889509451869</v>
      </c>
      <c r="E21" s="10">
        <f>_xlfn.STDEV.S(E19:E20)/AVERAGE(E19:E20)*100</f>
        <v>3.3087038737022554</v>
      </c>
      <c r="F21" s="10">
        <f t="shared" ref="F21:O21" si="10">_xlfn.STDEV.S(F19:F20)/AVERAGE(F19:F20)*100</f>
        <v>2.7767885999058275</v>
      </c>
      <c r="G21" s="10">
        <f>_xlfn.STDEV.S(G19:G20)/AVERAGE(G19:G20)*100</f>
        <v>0.46498332252756003</v>
      </c>
      <c r="H21" s="10">
        <f t="shared" si="10"/>
        <v>0.12593175087917502</v>
      </c>
      <c r="I21" s="10">
        <f t="shared" si="10"/>
        <v>1.1291126246491807</v>
      </c>
      <c r="J21" s="10">
        <f t="shared" si="10"/>
        <v>1.8648970053271579</v>
      </c>
      <c r="K21" s="10">
        <f t="shared" si="10"/>
        <v>27.036435751250345</v>
      </c>
      <c r="L21" s="10">
        <f t="shared" si="10"/>
        <v>0.82864075920298041</v>
      </c>
      <c r="M21" s="10">
        <f t="shared" si="10"/>
        <v>0.16125582239146355</v>
      </c>
      <c r="N21" s="10">
        <f t="shared" si="10"/>
        <v>31.266626378997014</v>
      </c>
      <c r="O21" s="10">
        <f t="shared" si="10"/>
        <v>0.6313453403451279</v>
      </c>
      <c r="Q21" s="11" t="s">
        <v>475</v>
      </c>
      <c r="R21" s="10">
        <f>_xlfn.STDEV.S(R19:R20)/AVERAGE(R19:R20)*100</f>
        <v>2.3803366204876828</v>
      </c>
      <c r="S21" s="10">
        <f>_xlfn.STDEV.S(S19:S20)/AVERAGE(S19:S20)*100</f>
        <v>0.97239337330316655</v>
      </c>
      <c r="T21" s="10">
        <f t="shared" ref="T21:AC21" si="11">_xlfn.STDEV.S(T19:T20)/AVERAGE(T19:T20)*100</f>
        <v>9.3787357076778459</v>
      </c>
      <c r="U21" s="10">
        <f>_xlfn.STDEV.S(U19:U20)/AVERAGE(U19:U20)*100</f>
        <v>10.479473676477017</v>
      </c>
      <c r="V21" s="10">
        <f t="shared" si="11"/>
        <v>8.1563944992680799</v>
      </c>
      <c r="W21" s="10">
        <f t="shared" si="11"/>
        <v>1.630888786921203</v>
      </c>
      <c r="X21" s="10">
        <f t="shared" si="11"/>
        <v>7.1688245097253729</v>
      </c>
      <c r="Y21" s="10">
        <f t="shared" si="11"/>
        <v>1.8894939682271505</v>
      </c>
      <c r="Z21" s="10">
        <f t="shared" si="11"/>
        <v>1.2542914078697107</v>
      </c>
      <c r="AA21" s="10">
        <f t="shared" si="11"/>
        <v>2.0633867913412094</v>
      </c>
      <c r="AB21" s="10">
        <f t="shared" si="11"/>
        <v>7.1219388033177466</v>
      </c>
      <c r="AC21" s="10">
        <f t="shared" si="11"/>
        <v>23.570226039551621</v>
      </c>
    </row>
    <row r="22" spans="1:29" x14ac:dyDescent="0.3">
      <c r="C22" s="1" t="s">
        <v>452</v>
      </c>
      <c r="D22">
        <v>3.0234000000000001</v>
      </c>
      <c r="E22">
        <v>1.2145999999999999</v>
      </c>
      <c r="F22">
        <v>0.32640000000000002</v>
      </c>
      <c r="G22">
        <v>0.1782</v>
      </c>
      <c r="H22">
        <v>9.2899999999999996E-2</v>
      </c>
      <c r="I22">
        <v>7.5800000000000006E-2</v>
      </c>
      <c r="J22">
        <v>5.6399999999999999E-2</v>
      </c>
      <c r="K22">
        <v>7.2900000000000006E-2</v>
      </c>
      <c r="L22">
        <v>5.3400000000000003E-2</v>
      </c>
      <c r="M22">
        <v>0.11609999999999999</v>
      </c>
      <c r="N22">
        <v>7.8200000000000006E-2</v>
      </c>
      <c r="O22">
        <v>4.5100000000000001E-2</v>
      </c>
      <c r="Q22" s="1" t="s">
        <v>459</v>
      </c>
      <c r="R22">
        <v>4.2799999999999998E-2</v>
      </c>
      <c r="S22">
        <v>4.0899999999999999E-2</v>
      </c>
      <c r="T22">
        <v>4.6100000000000002E-2</v>
      </c>
      <c r="U22">
        <v>4.3200000000000002E-2</v>
      </c>
      <c r="V22">
        <v>4.1599999999999998E-2</v>
      </c>
      <c r="W22">
        <v>4.8399999999999999E-2</v>
      </c>
      <c r="X22">
        <v>4.2099999999999999E-2</v>
      </c>
      <c r="Y22">
        <v>4.2799999999999998E-2</v>
      </c>
      <c r="Z22">
        <v>4.1500000000000002E-2</v>
      </c>
      <c r="AA22">
        <v>4.4200000000000003E-2</v>
      </c>
      <c r="AB22">
        <v>4.2000000000000003E-2</v>
      </c>
      <c r="AC22">
        <v>4.2900000000000001E-2</v>
      </c>
    </row>
    <row r="23" spans="1:29" x14ac:dyDescent="0.3">
      <c r="C23" s="1"/>
      <c r="D23">
        <v>2.9754</v>
      </c>
      <c r="E23">
        <v>1.2912999999999999</v>
      </c>
      <c r="F23">
        <v>0.33150000000000002</v>
      </c>
      <c r="G23">
        <v>9.9599999999999994E-2</v>
      </c>
      <c r="H23">
        <v>0.1119</v>
      </c>
      <c r="I23">
        <v>4.4999999999999998E-2</v>
      </c>
      <c r="J23">
        <v>4.2599999999999999E-2</v>
      </c>
      <c r="K23">
        <v>4.1599999999999998E-2</v>
      </c>
      <c r="L23">
        <v>4.58E-2</v>
      </c>
      <c r="M23">
        <v>4.2200000000000001E-2</v>
      </c>
      <c r="N23">
        <v>4.7399999999999998E-2</v>
      </c>
      <c r="O23">
        <v>4.19E-2</v>
      </c>
      <c r="Q23" s="1"/>
      <c r="R23">
        <v>4.2000000000000003E-2</v>
      </c>
      <c r="S23">
        <v>4.2900000000000001E-2</v>
      </c>
      <c r="T23">
        <v>0.12889999999999999</v>
      </c>
      <c r="U23">
        <v>4.2299999999999997E-2</v>
      </c>
      <c r="V23">
        <v>4.1500000000000002E-2</v>
      </c>
      <c r="W23">
        <v>4.3099999999999999E-2</v>
      </c>
      <c r="X23">
        <v>4.2200000000000001E-2</v>
      </c>
      <c r="Y23">
        <v>4.2099999999999999E-2</v>
      </c>
      <c r="Z23">
        <v>4.1799999999999997E-2</v>
      </c>
      <c r="AA23">
        <v>4.4299999999999999E-2</v>
      </c>
      <c r="AB23">
        <v>4.2999999999999997E-2</v>
      </c>
      <c r="AC23">
        <v>4.2099999999999999E-2</v>
      </c>
    </row>
    <row r="24" spans="1:29" s="10" customFormat="1" x14ac:dyDescent="0.3">
      <c r="A24" s="15"/>
      <c r="B24" s="15"/>
      <c r="C24" s="11" t="s">
        <v>475</v>
      </c>
      <c r="D24" s="10">
        <f>_xlfn.STDEV.S(D22:D23)/AVERAGE(D22:D23)*100</f>
        <v>1.1315971693323437</v>
      </c>
      <c r="E24" s="10">
        <f>_xlfn.STDEV.S(E22:E23)/AVERAGE(E22:E23)*100</f>
        <v>4.3285917328710806</v>
      </c>
      <c r="F24" s="10">
        <f t="shared" ref="F24:O24" si="12">_xlfn.STDEV.S(F22:F23)/AVERAGE(F22:F23)*100</f>
        <v>1.096289583234956</v>
      </c>
      <c r="G24" s="10">
        <f>_xlfn.STDEV.S(G22:G23)/AVERAGE(G22:G23)*100</f>
        <v>40.013385890037881</v>
      </c>
      <c r="H24" s="10">
        <f t="shared" si="12"/>
        <v>13.120145354047272</v>
      </c>
      <c r="I24" s="10">
        <f t="shared" si="12"/>
        <v>36.057763014148456</v>
      </c>
      <c r="J24" s="10">
        <f t="shared" si="12"/>
        <v>19.713279960352235</v>
      </c>
      <c r="K24" s="10">
        <f t="shared" si="12"/>
        <v>38.659287774915214</v>
      </c>
      <c r="L24" s="10">
        <f t="shared" si="12"/>
        <v>10.834700679471295</v>
      </c>
      <c r="M24" s="10">
        <f t="shared" si="12"/>
        <v>66.020456259868425</v>
      </c>
      <c r="N24" s="10">
        <f t="shared" si="12"/>
        <v>34.679759332079158</v>
      </c>
      <c r="O24" s="10">
        <f t="shared" si="12"/>
        <v>5.2017050570044905</v>
      </c>
      <c r="Q24" s="11" t="s">
        <v>475</v>
      </c>
      <c r="R24" s="10">
        <f>_xlfn.STDEV.S(R22:R23)/AVERAGE(R22:R23)*100</f>
        <v>1.3341637380878175</v>
      </c>
      <c r="S24" s="10">
        <f>_xlfn.STDEV.S(S22:S23)/AVERAGE(S22:S23)*100</f>
        <v>3.3752113660455758</v>
      </c>
      <c r="T24" s="10">
        <f t="shared" ref="T24:AC24" si="13">_xlfn.STDEV.S(T22:T23)/AVERAGE(T22:T23)*100</f>
        <v>66.91250455113844</v>
      </c>
      <c r="U24" s="10">
        <f>_xlfn.STDEV.S(U22:U23)/AVERAGE(U22:U23)*100</f>
        <v>1.4886458551295823</v>
      </c>
      <c r="V24" s="10">
        <f t="shared" si="13"/>
        <v>0.17018213746967958</v>
      </c>
      <c r="W24" s="10">
        <f t="shared" si="13"/>
        <v>8.1916195416146476</v>
      </c>
      <c r="X24" s="10">
        <f t="shared" si="13"/>
        <v>0.16775961593987371</v>
      </c>
      <c r="Y24" s="10">
        <f t="shared" si="13"/>
        <v>1.1660182493064375</v>
      </c>
      <c r="Z24" s="10">
        <f t="shared" si="13"/>
        <v>0.50932061069858481</v>
      </c>
      <c r="AA24" s="10">
        <f t="shared" si="13"/>
        <v>0.15979814264102118</v>
      </c>
      <c r="AB24" s="10">
        <f t="shared" si="13"/>
        <v>1.6637806616153963</v>
      </c>
      <c r="AC24" s="10">
        <f t="shared" si="13"/>
        <v>1.3310245292923284</v>
      </c>
    </row>
    <row r="25" spans="1:29" x14ac:dyDescent="0.3">
      <c r="C25" s="1" t="s">
        <v>453</v>
      </c>
      <c r="D25">
        <v>3.7444000000000002</v>
      </c>
      <c r="E25">
        <v>3.7284999999999999</v>
      </c>
      <c r="F25">
        <v>3.6158000000000001</v>
      </c>
      <c r="G25">
        <v>3.4805000000000001</v>
      </c>
      <c r="H25">
        <v>2.9790000000000001</v>
      </c>
      <c r="I25">
        <v>0.9244</v>
      </c>
      <c r="J25">
        <v>0.23880000000000001</v>
      </c>
      <c r="K25">
        <v>8.6300000000000002E-2</v>
      </c>
      <c r="L25">
        <v>7.3800000000000004E-2</v>
      </c>
      <c r="M25">
        <v>4.87E-2</v>
      </c>
      <c r="N25">
        <v>8.2000000000000003E-2</v>
      </c>
      <c r="O25">
        <v>4.3999999999999997E-2</v>
      </c>
      <c r="Q25" s="1" t="s">
        <v>460</v>
      </c>
      <c r="R25">
        <v>1.599</v>
      </c>
      <c r="S25">
        <v>0.47970000000000002</v>
      </c>
      <c r="T25">
        <v>0.16220000000000001</v>
      </c>
      <c r="U25">
        <v>7.3300000000000004E-2</v>
      </c>
      <c r="V25">
        <v>5.5E-2</v>
      </c>
      <c r="W25">
        <v>4.6399999999999997E-2</v>
      </c>
      <c r="X25">
        <v>4.9000000000000002E-2</v>
      </c>
      <c r="Y25">
        <v>4.7699999999999999E-2</v>
      </c>
      <c r="Z25">
        <v>4.5600000000000002E-2</v>
      </c>
      <c r="AA25">
        <v>4.65E-2</v>
      </c>
      <c r="AB25">
        <v>4.87E-2</v>
      </c>
      <c r="AC25">
        <v>5.1499999999999997E-2</v>
      </c>
    </row>
    <row r="26" spans="1:29" x14ac:dyDescent="0.3">
      <c r="C26" s="1"/>
      <c r="D26">
        <v>3.7572000000000001</v>
      </c>
      <c r="E26">
        <v>3.7645</v>
      </c>
      <c r="F26">
        <v>3.7027999999999999</v>
      </c>
      <c r="G26">
        <v>3.5427</v>
      </c>
      <c r="H26">
        <v>2.9523999999999999</v>
      </c>
      <c r="I26">
        <v>1.0918000000000001</v>
      </c>
      <c r="J26">
        <v>0.25240000000000001</v>
      </c>
      <c r="K26">
        <v>8.9899999999999994E-2</v>
      </c>
      <c r="L26">
        <v>6.4699999999999994E-2</v>
      </c>
      <c r="M26">
        <v>5.6800000000000003E-2</v>
      </c>
      <c r="N26">
        <v>4.8500000000000001E-2</v>
      </c>
      <c r="O26">
        <v>5.04E-2</v>
      </c>
      <c r="Q26" s="1"/>
      <c r="R26">
        <v>1.5279</v>
      </c>
      <c r="S26">
        <v>0.46660000000000001</v>
      </c>
      <c r="T26">
        <v>0.13089999999999999</v>
      </c>
      <c r="U26">
        <v>6.0199999999999997E-2</v>
      </c>
      <c r="V26">
        <v>5.3699999999999998E-2</v>
      </c>
      <c r="W26">
        <v>4.6899999999999997E-2</v>
      </c>
      <c r="X26">
        <v>4.6199999999999998E-2</v>
      </c>
      <c r="Y26">
        <v>4.53E-2</v>
      </c>
      <c r="Z26">
        <v>4.9399999999999999E-2</v>
      </c>
      <c r="AA26">
        <v>4.9500000000000002E-2</v>
      </c>
      <c r="AB26">
        <v>4.5699999999999998E-2</v>
      </c>
      <c r="AC26">
        <v>4.36E-2</v>
      </c>
    </row>
    <row r="27" spans="1:29" s="10" customFormat="1" x14ac:dyDescent="0.3">
      <c r="A27" s="15"/>
      <c r="B27" s="15"/>
      <c r="C27" s="11" t="s">
        <v>475</v>
      </c>
      <c r="D27" s="10">
        <f>_xlfn.STDEV.S(D25:D26)/AVERAGE(D25:D26)*100</f>
        <v>0.24130763568272778</v>
      </c>
      <c r="E27" s="10">
        <f>_xlfn.STDEV.S(E25:E26)/AVERAGE(E25:E26)*100</f>
        <v>0.67945666949728367</v>
      </c>
      <c r="F27" s="10">
        <f t="shared" ref="F27:O27" si="14">_xlfn.STDEV.S(F25:F26)/AVERAGE(F25:F26)*100</f>
        <v>1.6811491258773386</v>
      </c>
      <c r="G27" s="10">
        <f>_xlfn.STDEV.S(G25:G26)/AVERAGE(G25:G26)*100</f>
        <v>1.2524786931826837</v>
      </c>
      <c r="H27" s="10">
        <f t="shared" si="14"/>
        <v>0.63421925277547586</v>
      </c>
      <c r="I27" s="10">
        <f t="shared" si="14"/>
        <v>11.741858463508395</v>
      </c>
      <c r="J27" s="10">
        <f t="shared" si="14"/>
        <v>3.9155750098277875</v>
      </c>
      <c r="K27" s="10">
        <f t="shared" si="14"/>
        <v>2.8894261206260676</v>
      </c>
      <c r="L27" s="10">
        <f t="shared" si="14"/>
        <v>9.2919447058448945</v>
      </c>
      <c r="M27" s="10">
        <f t="shared" si="14"/>
        <v>10.857942990731823</v>
      </c>
      <c r="N27" s="10">
        <f t="shared" si="14"/>
        <v>36.303566543677178</v>
      </c>
      <c r="O27" s="10">
        <f t="shared" si="14"/>
        <v>9.5878885584616658</v>
      </c>
      <c r="Q27" s="11" t="s">
        <v>475</v>
      </c>
      <c r="R27" s="10">
        <f>_xlfn.STDEV.S(R25:R26)/AVERAGE(R25:R26)*100</f>
        <v>3.2156635736584791</v>
      </c>
      <c r="S27" s="10">
        <f>_xlfn.STDEV.S(S25:S26)/AVERAGE(S25:S26)*100</f>
        <v>1.9577509951482135</v>
      </c>
      <c r="T27" s="10">
        <f t="shared" ref="T27:AC27" si="15">_xlfn.STDEV.S(T25:T26)/AVERAGE(T25:T26)*100</f>
        <v>15.102314739774028</v>
      </c>
      <c r="U27" s="10">
        <f>_xlfn.STDEV.S(U25:U26)/AVERAGE(U25:U26)*100</f>
        <v>13.877301623286559</v>
      </c>
      <c r="V27" s="10">
        <f t="shared" si="15"/>
        <v>1.6913317673275321</v>
      </c>
      <c r="W27" s="10">
        <f t="shared" si="15"/>
        <v>0.75788508165760793</v>
      </c>
      <c r="X27" s="10">
        <f t="shared" si="15"/>
        <v>4.15945165403852</v>
      </c>
      <c r="Y27" s="10">
        <f t="shared" si="15"/>
        <v>3.6495833867692764</v>
      </c>
      <c r="Z27" s="10">
        <f t="shared" si="15"/>
        <v>5.656854249492377</v>
      </c>
      <c r="AA27" s="10">
        <f t="shared" si="15"/>
        <v>4.4194173824159266</v>
      </c>
      <c r="AB27" s="10">
        <f t="shared" si="15"/>
        <v>4.4943227617789079</v>
      </c>
      <c r="AC27" s="10">
        <f t="shared" si="15"/>
        <v>11.747936007095108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x14ac:dyDescent="0.3">
      <c r="A32">
        <v>1</v>
      </c>
      <c r="B32">
        <v>100</v>
      </c>
      <c r="C32">
        <v>16.41</v>
      </c>
      <c r="D32" t="s">
        <v>18</v>
      </c>
      <c r="E32">
        <v>3.4079999999999999</v>
      </c>
      <c r="F32">
        <v>3.4609999999999999</v>
      </c>
      <c r="G32">
        <v>7.3999999999999996E-2</v>
      </c>
      <c r="H32">
        <v>2.1</v>
      </c>
    </row>
    <row r="33" spans="1:8" x14ac:dyDescent="0.3">
      <c r="A33" t="s">
        <v>19</v>
      </c>
      <c r="B33" t="s">
        <v>19</v>
      </c>
      <c r="C33" t="s">
        <v>17</v>
      </c>
      <c r="D33" t="s">
        <v>20</v>
      </c>
      <c r="E33">
        <v>3.5129999999999999</v>
      </c>
      <c r="F33" t="s">
        <v>19</v>
      </c>
      <c r="G33" t="s">
        <v>19</v>
      </c>
      <c r="H33" t="s">
        <v>19</v>
      </c>
    </row>
    <row r="34" spans="1:8" x14ac:dyDescent="0.3">
      <c r="A34">
        <v>2</v>
      </c>
      <c r="B34">
        <v>33.332999999999998</v>
      </c>
      <c r="C34" t="s">
        <v>17</v>
      </c>
      <c r="D34" t="s">
        <v>21</v>
      </c>
      <c r="E34">
        <v>3.52</v>
      </c>
      <c r="F34">
        <v>3.4780000000000002</v>
      </c>
      <c r="G34">
        <v>0.06</v>
      </c>
      <c r="H34">
        <v>1.7</v>
      </c>
    </row>
    <row r="35" spans="1:8" x14ac:dyDescent="0.3">
      <c r="A35" t="s">
        <v>19</v>
      </c>
      <c r="B35" t="s">
        <v>19</v>
      </c>
      <c r="C35">
        <v>21.893999999999998</v>
      </c>
      <c r="D35" t="s">
        <v>22</v>
      </c>
      <c r="E35">
        <v>3.4350000000000001</v>
      </c>
      <c r="F35" t="s">
        <v>19</v>
      </c>
      <c r="G35" t="s">
        <v>19</v>
      </c>
      <c r="H35" t="s">
        <v>19</v>
      </c>
    </row>
    <row r="36" spans="1:8" x14ac:dyDescent="0.3">
      <c r="A36">
        <v>3</v>
      </c>
      <c r="B36">
        <v>11.111000000000001</v>
      </c>
      <c r="C36">
        <v>11.718</v>
      </c>
      <c r="D36" t="s">
        <v>23</v>
      </c>
      <c r="E36">
        <v>3.351</v>
      </c>
      <c r="F36">
        <v>3.3090000000000002</v>
      </c>
      <c r="G36">
        <v>0.06</v>
      </c>
      <c r="H36">
        <v>1.8</v>
      </c>
    </row>
    <row r="37" spans="1:8" x14ac:dyDescent="0.3">
      <c r="A37" t="s">
        <v>19</v>
      </c>
      <c r="B37" t="s">
        <v>19</v>
      </c>
      <c r="C37">
        <v>8.6910000000000007</v>
      </c>
      <c r="D37" t="s">
        <v>24</v>
      </c>
      <c r="E37">
        <v>3.2669999999999999</v>
      </c>
      <c r="F37" t="s">
        <v>19</v>
      </c>
      <c r="G37" t="s">
        <v>19</v>
      </c>
      <c r="H37" t="s">
        <v>19</v>
      </c>
    </row>
    <row r="38" spans="1:8" x14ac:dyDescent="0.3">
      <c r="A38">
        <v>4</v>
      </c>
      <c r="B38">
        <v>3.7040000000000002</v>
      </c>
      <c r="C38">
        <v>4.8179999999999996</v>
      </c>
      <c r="D38" t="s">
        <v>25</v>
      </c>
      <c r="E38">
        <v>2.9660000000000002</v>
      </c>
      <c r="F38">
        <v>2.79</v>
      </c>
      <c r="G38">
        <v>0.248</v>
      </c>
      <c r="H38">
        <v>8.9</v>
      </c>
    </row>
    <row r="39" spans="1:8" x14ac:dyDescent="0.3">
      <c r="A39" t="s">
        <v>19</v>
      </c>
      <c r="B39" t="s">
        <v>19</v>
      </c>
      <c r="C39">
        <v>3.125</v>
      </c>
      <c r="D39" t="s">
        <v>26</v>
      </c>
      <c r="E39">
        <v>2.6150000000000002</v>
      </c>
      <c r="F39" t="s">
        <v>19</v>
      </c>
      <c r="G39" t="s">
        <v>19</v>
      </c>
      <c r="H39" t="s">
        <v>19</v>
      </c>
    </row>
    <row r="40" spans="1:8" x14ac:dyDescent="0.3">
      <c r="A40">
        <v>5</v>
      </c>
      <c r="B40">
        <v>1.2350000000000001</v>
      </c>
      <c r="C40">
        <v>1.1870000000000001</v>
      </c>
      <c r="D40" t="s">
        <v>27</v>
      </c>
      <c r="E40">
        <v>1.619</v>
      </c>
      <c r="F40">
        <v>1.6359999999999999</v>
      </c>
      <c r="G40">
        <v>2.4E-2</v>
      </c>
      <c r="H40">
        <v>1.5</v>
      </c>
    </row>
    <row r="41" spans="1:8" x14ac:dyDescent="0.3">
      <c r="A41" t="s">
        <v>19</v>
      </c>
      <c r="B41" t="s">
        <v>19</v>
      </c>
      <c r="C41">
        <v>1.2270000000000001</v>
      </c>
      <c r="D41" t="s">
        <v>28</v>
      </c>
      <c r="E41">
        <v>1.653</v>
      </c>
      <c r="F41" t="s">
        <v>19</v>
      </c>
      <c r="G41" t="s">
        <v>19</v>
      </c>
      <c r="H41" t="s">
        <v>19</v>
      </c>
    </row>
    <row r="42" spans="1:8" x14ac:dyDescent="0.3">
      <c r="A42">
        <v>6</v>
      </c>
      <c r="B42">
        <v>0.41199999999999998</v>
      </c>
      <c r="C42">
        <v>0.435</v>
      </c>
      <c r="D42" t="s">
        <v>29</v>
      </c>
      <c r="E42">
        <v>0.78300000000000003</v>
      </c>
      <c r="F42">
        <v>0.76700000000000002</v>
      </c>
      <c r="G42">
        <v>2.3E-2</v>
      </c>
      <c r="H42">
        <v>3</v>
      </c>
    </row>
    <row r="43" spans="1:8" x14ac:dyDescent="0.3">
      <c r="A43" t="s">
        <v>19</v>
      </c>
      <c r="B43" t="s">
        <v>19</v>
      </c>
      <c r="C43">
        <v>0.41199999999999998</v>
      </c>
      <c r="D43" t="s">
        <v>30</v>
      </c>
      <c r="E43">
        <v>0.75</v>
      </c>
      <c r="F43" t="s">
        <v>19</v>
      </c>
      <c r="G43" t="s">
        <v>19</v>
      </c>
      <c r="H43" t="s">
        <v>19</v>
      </c>
    </row>
    <row r="44" spans="1:8" x14ac:dyDescent="0.3">
      <c r="A44">
        <v>7</v>
      </c>
      <c r="B44">
        <v>0.13700000000000001</v>
      </c>
      <c r="C44">
        <v>0.124</v>
      </c>
      <c r="D44" t="s">
        <v>31</v>
      </c>
      <c r="E44">
        <v>0.28399999999999997</v>
      </c>
      <c r="F44">
        <v>0.29599999999999999</v>
      </c>
      <c r="G44">
        <v>1.7999999999999999E-2</v>
      </c>
      <c r="H44">
        <v>6</v>
      </c>
    </row>
    <row r="45" spans="1:8" x14ac:dyDescent="0.3">
      <c r="A45" t="s">
        <v>19</v>
      </c>
      <c r="B45" t="s">
        <v>19</v>
      </c>
      <c r="C45">
        <v>0.13800000000000001</v>
      </c>
      <c r="D45" t="s">
        <v>32</v>
      </c>
      <c r="E45">
        <v>0.309</v>
      </c>
      <c r="F45" t="s">
        <v>19</v>
      </c>
      <c r="G45" t="s">
        <v>19</v>
      </c>
      <c r="H45" t="s">
        <v>19</v>
      </c>
    </row>
    <row r="46" spans="1:8" x14ac:dyDescent="0.3">
      <c r="A46">
        <v>8</v>
      </c>
      <c r="B46">
        <v>4.5999999999999999E-2</v>
      </c>
      <c r="C46">
        <v>5.2999999999999999E-2</v>
      </c>
      <c r="D46" t="s">
        <v>33</v>
      </c>
      <c r="E46">
        <v>0.154</v>
      </c>
      <c r="F46">
        <v>0.154</v>
      </c>
      <c r="G46">
        <v>0</v>
      </c>
      <c r="H46">
        <v>0.2</v>
      </c>
    </row>
    <row r="47" spans="1:8" x14ac:dyDescent="0.3">
      <c r="A47" t="s">
        <v>19</v>
      </c>
      <c r="B47" t="s">
        <v>19</v>
      </c>
      <c r="C47">
        <v>5.2999999999999999E-2</v>
      </c>
      <c r="D47" t="s">
        <v>34</v>
      </c>
      <c r="E47">
        <v>0.154</v>
      </c>
      <c r="F47" t="s">
        <v>19</v>
      </c>
      <c r="G47" t="s">
        <v>19</v>
      </c>
      <c r="H47" t="s">
        <v>19</v>
      </c>
    </row>
    <row r="48" spans="1:8" x14ac:dyDescent="0.3">
      <c r="A48">
        <v>9</v>
      </c>
      <c r="B48">
        <v>1.4999999999999999E-2</v>
      </c>
      <c r="C48">
        <v>0.02</v>
      </c>
      <c r="D48" t="s">
        <v>35</v>
      </c>
      <c r="E48">
        <v>9.0999999999999998E-2</v>
      </c>
      <c r="F48">
        <v>8.7999999999999995E-2</v>
      </c>
      <c r="G48">
        <v>5.0000000000000001E-3</v>
      </c>
      <c r="H48">
        <v>6</v>
      </c>
    </row>
    <row r="49" spans="1:10" x14ac:dyDescent="0.3">
      <c r="A49" t="s">
        <v>19</v>
      </c>
      <c r="B49" t="s">
        <v>19</v>
      </c>
      <c r="C49">
        <v>1.7000000000000001E-2</v>
      </c>
      <c r="D49" t="s">
        <v>36</v>
      </c>
      <c r="E49">
        <v>8.4000000000000005E-2</v>
      </c>
      <c r="F49" t="s">
        <v>19</v>
      </c>
      <c r="G49" t="s">
        <v>19</v>
      </c>
      <c r="H49" t="s">
        <v>19</v>
      </c>
    </row>
    <row r="50" spans="1:10" x14ac:dyDescent="0.3">
      <c r="A50">
        <v>10</v>
      </c>
      <c r="B50">
        <v>5.0000000000000001E-3</v>
      </c>
      <c r="C50">
        <v>2E-3</v>
      </c>
      <c r="D50" t="s">
        <v>37</v>
      </c>
      <c r="E50">
        <v>5.6000000000000001E-2</v>
      </c>
      <c r="F50">
        <v>5.7000000000000002E-2</v>
      </c>
      <c r="G50">
        <v>2E-3</v>
      </c>
      <c r="H50">
        <v>3.7</v>
      </c>
    </row>
    <row r="51" spans="1:10" x14ac:dyDescent="0.3">
      <c r="A51" t="s">
        <v>19</v>
      </c>
      <c r="B51" t="s">
        <v>19</v>
      </c>
      <c r="C51">
        <v>3.0000000000000001E-3</v>
      </c>
      <c r="D51" t="s">
        <v>38</v>
      </c>
      <c r="E51">
        <v>5.8999999999999997E-2</v>
      </c>
      <c r="F51" t="s">
        <v>19</v>
      </c>
      <c r="G51" t="s">
        <v>19</v>
      </c>
      <c r="H51" t="s">
        <v>19</v>
      </c>
    </row>
    <row r="52" spans="1:10" x14ac:dyDescent="0.3">
      <c r="A52">
        <v>11</v>
      </c>
      <c r="B52">
        <v>2E-3</v>
      </c>
      <c r="C52">
        <v>0</v>
      </c>
      <c r="D52" t="s">
        <v>39</v>
      </c>
      <c r="E52">
        <v>5.1999999999999998E-2</v>
      </c>
      <c r="F52">
        <v>0.05</v>
      </c>
      <c r="G52">
        <v>3.0000000000000001E-3</v>
      </c>
      <c r="H52">
        <v>5.3</v>
      </c>
    </row>
    <row r="53" spans="1:10" x14ac:dyDescent="0.3">
      <c r="A53" t="s">
        <v>19</v>
      </c>
      <c r="B53" t="s">
        <v>19</v>
      </c>
      <c r="C53" t="s">
        <v>17</v>
      </c>
      <c r="D53" t="s">
        <v>40</v>
      </c>
      <c r="E53">
        <v>4.9000000000000002E-2</v>
      </c>
      <c r="F53" t="s">
        <v>19</v>
      </c>
      <c r="G53" t="s">
        <v>19</v>
      </c>
      <c r="H53" t="s">
        <v>19</v>
      </c>
    </row>
    <row r="54" spans="1:10" x14ac:dyDescent="0.3">
      <c r="A54">
        <v>12</v>
      </c>
      <c r="B54">
        <v>1E-3</v>
      </c>
      <c r="C54" t="s">
        <v>17</v>
      </c>
      <c r="D54" t="s">
        <v>41</v>
      </c>
      <c r="E54">
        <v>4.5999999999999999E-2</v>
      </c>
      <c r="F54">
        <v>4.7E-2</v>
      </c>
      <c r="G54">
        <v>1E-3</v>
      </c>
      <c r="H54">
        <v>2.9</v>
      </c>
    </row>
    <row r="55" spans="1:10" x14ac:dyDescent="0.3">
      <c r="A55" t="s">
        <v>19</v>
      </c>
      <c r="B55" t="s">
        <v>19</v>
      </c>
      <c r="C55" t="s">
        <v>17</v>
      </c>
      <c r="D55" t="s">
        <v>42</v>
      </c>
      <c r="E55">
        <v>4.8000000000000001E-2</v>
      </c>
      <c r="F55" t="s">
        <v>19</v>
      </c>
      <c r="G55" t="s">
        <v>19</v>
      </c>
      <c r="H55" t="s">
        <v>19</v>
      </c>
    </row>
    <row r="56" spans="1:10" x14ac:dyDescent="0.3">
      <c r="A56" t="s">
        <v>43</v>
      </c>
    </row>
    <row r="57" spans="1:10" x14ac:dyDescent="0.3">
      <c r="A57" t="s">
        <v>44</v>
      </c>
      <c r="B57" t="s">
        <v>45</v>
      </c>
      <c r="C57">
        <v>4.7E-2</v>
      </c>
      <c r="D57" t="s">
        <v>46</v>
      </c>
    </row>
    <row r="58" spans="1:10" x14ac:dyDescent="0.3">
      <c r="A58" t="s">
        <v>47</v>
      </c>
      <c r="B58" t="s">
        <v>48</v>
      </c>
      <c r="C58">
        <v>3.4780000000000002</v>
      </c>
      <c r="D58" t="s">
        <v>49</v>
      </c>
    </row>
    <row r="59" spans="1:10" x14ac:dyDescent="0.3">
      <c r="A59" t="s">
        <v>50</v>
      </c>
    </row>
    <row r="60" spans="1:10" x14ac:dyDescent="0.3">
      <c r="A60" t="s">
        <v>414</v>
      </c>
    </row>
    <row r="61" spans="1:10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x14ac:dyDescent="0.3">
      <c r="A62">
        <v>1</v>
      </c>
      <c r="B62" t="s">
        <v>54</v>
      </c>
      <c r="C62">
        <v>3.7109999999999999</v>
      </c>
      <c r="D62" t="s">
        <v>51</v>
      </c>
      <c r="E62" t="s">
        <v>17</v>
      </c>
      <c r="F62" t="s">
        <v>17</v>
      </c>
      <c r="G62" t="s">
        <v>17</v>
      </c>
      <c r="H62" t="s">
        <v>17</v>
      </c>
      <c r="I62">
        <v>1</v>
      </c>
      <c r="J62" t="s">
        <v>17</v>
      </c>
    </row>
    <row r="63" spans="1:10" x14ac:dyDescent="0.3">
      <c r="A63" t="s">
        <v>19</v>
      </c>
      <c r="B63" t="s">
        <v>78</v>
      </c>
      <c r="C63">
        <v>3.7050000000000001</v>
      </c>
      <c r="D63" t="s">
        <v>51</v>
      </c>
      <c r="E63" t="s">
        <v>17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x14ac:dyDescent="0.3">
      <c r="A64">
        <v>2</v>
      </c>
      <c r="B64" t="s">
        <v>55</v>
      </c>
      <c r="C64">
        <v>3.5190000000000001</v>
      </c>
      <c r="D64" t="s">
        <v>51</v>
      </c>
      <c r="E64" t="s">
        <v>17</v>
      </c>
      <c r="F64" t="s">
        <v>17</v>
      </c>
      <c r="G64" t="s">
        <v>17</v>
      </c>
      <c r="H64" t="s">
        <v>17</v>
      </c>
      <c r="I64">
        <v>3</v>
      </c>
      <c r="J64" t="s">
        <v>17</v>
      </c>
    </row>
    <row r="65" spans="1:10" x14ac:dyDescent="0.3">
      <c r="A65" t="s">
        <v>19</v>
      </c>
      <c r="B65" t="s">
        <v>79</v>
      </c>
      <c r="C65">
        <v>3.528</v>
      </c>
      <c r="D65" t="s">
        <v>51</v>
      </c>
      <c r="E65" t="s">
        <v>17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3">
      <c r="A66">
        <v>3</v>
      </c>
      <c r="B66" t="s">
        <v>56</v>
      </c>
      <c r="C66">
        <v>3.085</v>
      </c>
      <c r="E66">
        <v>5.827</v>
      </c>
      <c r="F66">
        <v>6.3559999999999999</v>
      </c>
      <c r="G66">
        <v>0.747</v>
      </c>
      <c r="H66">
        <v>11.8</v>
      </c>
      <c r="I66">
        <v>9</v>
      </c>
      <c r="J66">
        <v>57.201999999999998</v>
      </c>
    </row>
    <row r="67" spans="1:10" x14ac:dyDescent="0.3">
      <c r="A67" t="s">
        <v>19</v>
      </c>
      <c r="B67" t="s">
        <v>80</v>
      </c>
      <c r="C67">
        <v>3.1720000000000002</v>
      </c>
      <c r="E67">
        <v>6.8840000000000003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3">
      <c r="A68">
        <v>4</v>
      </c>
      <c r="B68" t="s">
        <v>57</v>
      </c>
      <c r="C68">
        <v>1.2689999999999999</v>
      </c>
      <c r="E68">
        <v>0.82499999999999996</v>
      </c>
      <c r="F68">
        <v>0.90800000000000003</v>
      </c>
      <c r="G68">
        <v>0.11700000000000001</v>
      </c>
      <c r="H68">
        <v>12.9</v>
      </c>
      <c r="I68">
        <v>27</v>
      </c>
      <c r="J68">
        <v>24.510999999999999</v>
      </c>
    </row>
    <row r="69" spans="1:10" x14ac:dyDescent="0.3">
      <c r="A69" t="s">
        <v>19</v>
      </c>
      <c r="B69" t="s">
        <v>81</v>
      </c>
      <c r="C69">
        <v>1.44</v>
      </c>
      <c r="E69">
        <v>0.99099999999999999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x14ac:dyDescent="0.3">
      <c r="A70">
        <v>5</v>
      </c>
      <c r="B70" t="s">
        <v>58</v>
      </c>
      <c r="C70">
        <v>0.27600000000000002</v>
      </c>
      <c r="E70">
        <v>0.11899999999999999</v>
      </c>
      <c r="F70">
        <v>0.11899999999999999</v>
      </c>
      <c r="G70">
        <v>1E-3</v>
      </c>
      <c r="H70">
        <v>0.6</v>
      </c>
      <c r="I70">
        <v>81</v>
      </c>
      <c r="J70">
        <v>9.6259999999999994</v>
      </c>
    </row>
    <row r="71" spans="1:10" x14ac:dyDescent="0.3">
      <c r="A71" t="s">
        <v>19</v>
      </c>
      <c r="B71" t="s">
        <v>82</v>
      </c>
      <c r="C71">
        <v>0.27400000000000002</v>
      </c>
      <c r="E71">
        <v>0.11799999999999999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3">
      <c r="A72">
        <v>6</v>
      </c>
      <c r="B72" t="s">
        <v>59</v>
      </c>
      <c r="C72">
        <v>8.6999999999999994E-2</v>
      </c>
      <c r="E72">
        <v>1.7999999999999999E-2</v>
      </c>
      <c r="F72">
        <v>1.9E-2</v>
      </c>
      <c r="G72">
        <v>1E-3</v>
      </c>
      <c r="H72">
        <v>4.0999999999999996</v>
      </c>
      <c r="I72">
        <v>243</v>
      </c>
      <c r="J72">
        <v>4.5190000000000001</v>
      </c>
    </row>
    <row r="73" spans="1:10" x14ac:dyDescent="0.3">
      <c r="A73" t="s">
        <v>19</v>
      </c>
      <c r="B73" t="s">
        <v>83</v>
      </c>
      <c r="C73">
        <v>8.8999999999999996E-2</v>
      </c>
      <c r="E73">
        <v>1.9E-2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3">
      <c r="A74">
        <v>7</v>
      </c>
      <c r="B74" t="s">
        <v>60</v>
      </c>
      <c r="C74">
        <v>5.2999999999999999E-2</v>
      </c>
      <c r="E74">
        <v>1E-3</v>
      </c>
      <c r="F74">
        <v>1E-3</v>
      </c>
      <c r="G74">
        <v>0</v>
      </c>
      <c r="H74">
        <v>0</v>
      </c>
      <c r="I74">
        <v>729</v>
      </c>
      <c r="J74">
        <v>0.497</v>
      </c>
    </row>
    <row r="75" spans="1:10" x14ac:dyDescent="0.3">
      <c r="A75" t="s">
        <v>19</v>
      </c>
      <c r="B75" t="s">
        <v>84</v>
      </c>
      <c r="C75">
        <v>5.1999999999999998E-2</v>
      </c>
      <c r="E75" t="s">
        <v>17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x14ac:dyDescent="0.3">
      <c r="A76">
        <v>8</v>
      </c>
      <c r="B76" t="s">
        <v>61</v>
      </c>
      <c r="C76">
        <v>4.3999999999999997E-2</v>
      </c>
      <c r="D76" t="s">
        <v>51</v>
      </c>
      <c r="E76" t="s">
        <v>17</v>
      </c>
      <c r="F76" t="s">
        <v>17</v>
      </c>
      <c r="G76" t="s">
        <v>17</v>
      </c>
      <c r="H76" t="s">
        <v>17</v>
      </c>
      <c r="I76">
        <v>2187</v>
      </c>
      <c r="J76" t="s">
        <v>17</v>
      </c>
    </row>
    <row r="77" spans="1:10" x14ac:dyDescent="0.3">
      <c r="A77" t="s">
        <v>19</v>
      </c>
      <c r="B77" t="s">
        <v>85</v>
      </c>
      <c r="C77">
        <v>4.7E-2</v>
      </c>
      <c r="D77" t="s">
        <v>51</v>
      </c>
      <c r="E77" t="s">
        <v>17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x14ac:dyDescent="0.3">
      <c r="A78">
        <v>9</v>
      </c>
      <c r="B78" t="s">
        <v>62</v>
      </c>
      <c r="C78">
        <v>4.2000000000000003E-2</v>
      </c>
      <c r="D78" t="s">
        <v>51</v>
      </c>
      <c r="E78" t="s">
        <v>17</v>
      </c>
      <c r="F78" t="s">
        <v>17</v>
      </c>
      <c r="G78" t="s">
        <v>17</v>
      </c>
      <c r="H78" t="s">
        <v>17</v>
      </c>
      <c r="I78">
        <v>6561</v>
      </c>
      <c r="J78" t="s">
        <v>17</v>
      </c>
    </row>
    <row r="79" spans="1:10" x14ac:dyDescent="0.3">
      <c r="A79" t="s">
        <v>19</v>
      </c>
      <c r="B79" t="s">
        <v>86</v>
      </c>
      <c r="C79">
        <v>4.2999999999999997E-2</v>
      </c>
      <c r="D79" t="s">
        <v>51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x14ac:dyDescent="0.3">
      <c r="A80">
        <v>97</v>
      </c>
      <c r="B80" t="s">
        <v>114</v>
      </c>
      <c r="C80">
        <v>3.7869999999999999</v>
      </c>
      <c r="D80" t="s">
        <v>51</v>
      </c>
      <c r="E80" t="s">
        <v>17</v>
      </c>
      <c r="F80" t="s">
        <v>17</v>
      </c>
      <c r="G80" t="s">
        <v>17</v>
      </c>
      <c r="H80" t="s">
        <v>17</v>
      </c>
      <c r="I80">
        <v>1</v>
      </c>
      <c r="J80" t="s">
        <v>17</v>
      </c>
    </row>
    <row r="81" spans="1:10" x14ac:dyDescent="0.3">
      <c r="A81" t="s">
        <v>19</v>
      </c>
      <c r="B81" t="s">
        <v>138</v>
      </c>
      <c r="C81">
        <v>3.7719999999999998</v>
      </c>
      <c r="D81" t="s">
        <v>51</v>
      </c>
      <c r="E81" t="s">
        <v>17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x14ac:dyDescent="0.3">
      <c r="A82">
        <v>98</v>
      </c>
      <c r="B82" t="s">
        <v>115</v>
      </c>
      <c r="C82">
        <v>3.734</v>
      </c>
      <c r="D82" t="s">
        <v>51</v>
      </c>
      <c r="E82" t="s">
        <v>17</v>
      </c>
      <c r="F82" t="s">
        <v>17</v>
      </c>
      <c r="G82" t="s">
        <v>17</v>
      </c>
      <c r="H82" t="s">
        <v>17</v>
      </c>
      <c r="I82">
        <v>3</v>
      </c>
      <c r="J82" t="s">
        <v>17</v>
      </c>
    </row>
    <row r="83" spans="1:10" x14ac:dyDescent="0.3">
      <c r="A83" t="s">
        <v>19</v>
      </c>
      <c r="B83" t="s">
        <v>139</v>
      </c>
      <c r="C83">
        <v>3.7879999999999998</v>
      </c>
      <c r="D83" t="s">
        <v>51</v>
      </c>
      <c r="E83" t="s">
        <v>17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3">
      <c r="A84">
        <v>99</v>
      </c>
      <c r="B84" t="s">
        <v>116</v>
      </c>
      <c r="C84">
        <v>3.7530000000000001</v>
      </c>
      <c r="D84" t="s">
        <v>51</v>
      </c>
      <c r="E84" t="s">
        <v>17</v>
      </c>
      <c r="F84" t="s">
        <v>17</v>
      </c>
      <c r="G84" t="s">
        <v>17</v>
      </c>
      <c r="H84" t="s">
        <v>17</v>
      </c>
      <c r="I84">
        <v>9</v>
      </c>
      <c r="J84" t="s">
        <v>17</v>
      </c>
    </row>
    <row r="85" spans="1:10" x14ac:dyDescent="0.3">
      <c r="A85" t="s">
        <v>19</v>
      </c>
      <c r="B85" t="s">
        <v>140</v>
      </c>
      <c r="C85">
        <v>3.625</v>
      </c>
      <c r="D85" t="s">
        <v>51</v>
      </c>
      <c r="E85" t="s">
        <v>17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3">
      <c r="A86">
        <v>10</v>
      </c>
      <c r="B86" t="s">
        <v>63</v>
      </c>
      <c r="C86">
        <v>4.2000000000000003E-2</v>
      </c>
      <c r="D86" t="s">
        <v>51</v>
      </c>
      <c r="E86" t="s">
        <v>17</v>
      </c>
      <c r="F86" t="s">
        <v>17</v>
      </c>
      <c r="G86" t="s">
        <v>17</v>
      </c>
      <c r="H86" t="s">
        <v>17</v>
      </c>
      <c r="I86">
        <v>19683</v>
      </c>
      <c r="J86" t="s">
        <v>17</v>
      </c>
    </row>
    <row r="87" spans="1:10" x14ac:dyDescent="0.3">
      <c r="A87" t="s">
        <v>19</v>
      </c>
      <c r="B87" t="s">
        <v>87</v>
      </c>
      <c r="C87">
        <v>4.2999999999999997E-2</v>
      </c>
      <c r="D87" t="s">
        <v>51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x14ac:dyDescent="0.3">
      <c r="A88">
        <v>100</v>
      </c>
      <c r="B88" t="s">
        <v>117</v>
      </c>
      <c r="C88">
        <v>2.827</v>
      </c>
      <c r="E88">
        <v>3.9950000000000001</v>
      </c>
      <c r="F88">
        <v>4.1779999999999999</v>
      </c>
      <c r="G88">
        <v>0.25900000000000001</v>
      </c>
      <c r="H88">
        <v>6.2</v>
      </c>
      <c r="I88">
        <v>27</v>
      </c>
      <c r="J88">
        <v>112.806</v>
      </c>
    </row>
    <row r="89" spans="1:10" x14ac:dyDescent="0.3">
      <c r="A89" t="s">
        <v>19</v>
      </c>
      <c r="B89" t="s">
        <v>141</v>
      </c>
      <c r="C89">
        <v>2.8940000000000001</v>
      </c>
      <c r="E89">
        <v>4.3609999999999998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3">
      <c r="A90">
        <v>101</v>
      </c>
      <c r="B90" t="s">
        <v>118</v>
      </c>
      <c r="C90">
        <v>1.03</v>
      </c>
      <c r="E90">
        <v>0.61899999999999999</v>
      </c>
      <c r="F90">
        <v>0.54400000000000004</v>
      </c>
      <c r="G90">
        <v>0.107</v>
      </c>
      <c r="H90">
        <v>19.7</v>
      </c>
      <c r="I90">
        <v>81</v>
      </c>
      <c r="J90">
        <v>44.05</v>
      </c>
    </row>
    <row r="91" spans="1:10" x14ac:dyDescent="0.3">
      <c r="A91" t="s">
        <v>19</v>
      </c>
      <c r="B91" t="s">
        <v>142</v>
      </c>
      <c r="C91">
        <v>0.83</v>
      </c>
      <c r="E91">
        <v>0.46800000000000003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3">
      <c r="A92">
        <v>102</v>
      </c>
      <c r="B92" t="s">
        <v>119</v>
      </c>
      <c r="C92">
        <v>0.218</v>
      </c>
      <c r="E92">
        <v>8.6999999999999994E-2</v>
      </c>
      <c r="F92">
        <v>8.5999999999999993E-2</v>
      </c>
      <c r="G92">
        <v>2E-3</v>
      </c>
      <c r="H92">
        <v>2.2999999999999998</v>
      </c>
      <c r="I92">
        <v>243</v>
      </c>
      <c r="J92">
        <v>20.914999999999999</v>
      </c>
    </row>
    <row r="93" spans="1:10" x14ac:dyDescent="0.3">
      <c r="A93" t="s">
        <v>19</v>
      </c>
      <c r="B93" t="s">
        <v>143</v>
      </c>
      <c r="C93">
        <v>0.21299999999999999</v>
      </c>
      <c r="E93">
        <v>8.5000000000000006E-2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x14ac:dyDescent="0.3">
      <c r="A94">
        <v>103</v>
      </c>
      <c r="B94" t="s">
        <v>120</v>
      </c>
      <c r="C94">
        <v>7.6999999999999999E-2</v>
      </c>
      <c r="E94">
        <v>1.2999999999999999E-2</v>
      </c>
      <c r="F94">
        <v>1.4E-2</v>
      </c>
      <c r="G94">
        <v>1E-3</v>
      </c>
      <c r="H94">
        <v>7.2</v>
      </c>
      <c r="I94">
        <v>729</v>
      </c>
      <c r="J94">
        <v>9.9719999999999995</v>
      </c>
    </row>
    <row r="95" spans="1:10" x14ac:dyDescent="0.3">
      <c r="A95" t="s">
        <v>19</v>
      </c>
      <c r="B95" t="s">
        <v>144</v>
      </c>
      <c r="C95">
        <v>0.08</v>
      </c>
      <c r="E95">
        <v>1.4E-2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x14ac:dyDescent="0.3">
      <c r="A96">
        <v>104</v>
      </c>
      <c r="B96" t="s">
        <v>121</v>
      </c>
      <c r="C96">
        <v>5.1999999999999998E-2</v>
      </c>
      <c r="E96">
        <v>0</v>
      </c>
      <c r="F96">
        <v>0</v>
      </c>
      <c r="G96">
        <v>0</v>
      </c>
      <c r="H96">
        <v>0</v>
      </c>
      <c r="I96">
        <v>2187</v>
      </c>
      <c r="J96">
        <v>0.57999999999999996</v>
      </c>
    </row>
    <row r="97" spans="1:10" x14ac:dyDescent="0.3">
      <c r="A97" t="s">
        <v>19</v>
      </c>
      <c r="B97" t="s">
        <v>145</v>
      </c>
      <c r="C97">
        <v>5.1999999999999998E-2</v>
      </c>
      <c r="E97" t="s">
        <v>17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x14ac:dyDescent="0.3">
      <c r="A98">
        <v>105</v>
      </c>
      <c r="B98" t="s">
        <v>122</v>
      </c>
      <c r="C98">
        <v>4.9000000000000002E-2</v>
      </c>
      <c r="E98" t="s">
        <v>17</v>
      </c>
      <c r="F98" t="s">
        <v>17</v>
      </c>
      <c r="G98" t="s">
        <v>17</v>
      </c>
      <c r="H98" t="s">
        <v>17</v>
      </c>
      <c r="I98">
        <v>6561</v>
      </c>
      <c r="J98" t="s">
        <v>17</v>
      </c>
    </row>
    <row r="99" spans="1:10" x14ac:dyDescent="0.3">
      <c r="A99" t="s">
        <v>19</v>
      </c>
      <c r="B99" t="s">
        <v>146</v>
      </c>
      <c r="C99">
        <v>4.7E-2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x14ac:dyDescent="0.3">
      <c r="A100">
        <v>106</v>
      </c>
      <c r="B100" t="s">
        <v>123</v>
      </c>
      <c r="C100">
        <v>4.3999999999999997E-2</v>
      </c>
      <c r="D100" t="s">
        <v>51</v>
      </c>
      <c r="E100" t="s">
        <v>17</v>
      </c>
      <c r="F100" t="s">
        <v>17</v>
      </c>
      <c r="G100" t="s">
        <v>17</v>
      </c>
      <c r="H100" t="s">
        <v>17</v>
      </c>
      <c r="I100">
        <v>19683</v>
      </c>
      <c r="J100" t="s">
        <v>17</v>
      </c>
    </row>
    <row r="101" spans="1:10" x14ac:dyDescent="0.3">
      <c r="A101" t="s">
        <v>19</v>
      </c>
      <c r="B101" t="s">
        <v>147</v>
      </c>
      <c r="C101">
        <v>4.3999999999999997E-2</v>
      </c>
      <c r="D101" t="s">
        <v>51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x14ac:dyDescent="0.3">
      <c r="A102">
        <v>107</v>
      </c>
      <c r="B102" t="s">
        <v>124</v>
      </c>
      <c r="C102">
        <v>4.3999999999999997E-2</v>
      </c>
      <c r="D102" t="s">
        <v>51</v>
      </c>
      <c r="E102" t="s">
        <v>17</v>
      </c>
      <c r="F102" t="s">
        <v>17</v>
      </c>
      <c r="G102" t="s">
        <v>17</v>
      </c>
      <c r="H102" t="s">
        <v>17</v>
      </c>
      <c r="I102">
        <v>59049</v>
      </c>
      <c r="J102" t="s">
        <v>17</v>
      </c>
    </row>
    <row r="103" spans="1:10" x14ac:dyDescent="0.3">
      <c r="A103" t="s">
        <v>19</v>
      </c>
      <c r="B103" t="s">
        <v>148</v>
      </c>
      <c r="C103">
        <v>4.3999999999999997E-2</v>
      </c>
      <c r="D103" t="s">
        <v>51</v>
      </c>
      <c r="E103" t="s">
        <v>17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x14ac:dyDescent="0.3">
      <c r="A104">
        <v>108</v>
      </c>
      <c r="B104" t="s">
        <v>125</v>
      </c>
      <c r="C104">
        <v>4.2999999999999997E-2</v>
      </c>
      <c r="D104" t="s">
        <v>51</v>
      </c>
      <c r="E104" t="s">
        <v>17</v>
      </c>
      <c r="F104" t="s">
        <v>17</v>
      </c>
      <c r="G104" t="s">
        <v>17</v>
      </c>
      <c r="H104" t="s">
        <v>17</v>
      </c>
      <c r="I104">
        <v>177147</v>
      </c>
      <c r="J104" t="s">
        <v>17</v>
      </c>
    </row>
    <row r="105" spans="1:10" x14ac:dyDescent="0.3">
      <c r="A105" t="s">
        <v>19</v>
      </c>
      <c r="B105" t="s">
        <v>149</v>
      </c>
      <c r="C105">
        <v>4.5999999999999999E-2</v>
      </c>
      <c r="D105" t="s">
        <v>51</v>
      </c>
      <c r="E105" t="s">
        <v>17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x14ac:dyDescent="0.3">
      <c r="A106">
        <v>109</v>
      </c>
      <c r="B106" t="s">
        <v>162</v>
      </c>
      <c r="C106">
        <v>3.7919999999999998</v>
      </c>
      <c r="D106" t="s">
        <v>51</v>
      </c>
      <c r="E106" t="s">
        <v>17</v>
      </c>
      <c r="F106" t="s">
        <v>17</v>
      </c>
      <c r="G106" t="s">
        <v>17</v>
      </c>
      <c r="H106" t="s">
        <v>17</v>
      </c>
      <c r="I106">
        <v>1</v>
      </c>
      <c r="J106" t="s">
        <v>17</v>
      </c>
    </row>
    <row r="107" spans="1:10" x14ac:dyDescent="0.3">
      <c r="A107" t="s">
        <v>19</v>
      </c>
      <c r="B107" t="s">
        <v>186</v>
      </c>
      <c r="C107">
        <v>3.742</v>
      </c>
      <c r="D107" t="s">
        <v>51</v>
      </c>
      <c r="E107" t="s">
        <v>17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x14ac:dyDescent="0.3">
      <c r="A108">
        <v>11</v>
      </c>
      <c r="B108" t="s">
        <v>64</v>
      </c>
      <c r="C108">
        <v>4.2000000000000003E-2</v>
      </c>
      <c r="D108" t="s">
        <v>51</v>
      </c>
      <c r="E108" t="s">
        <v>17</v>
      </c>
      <c r="F108">
        <v>5.5E-2</v>
      </c>
      <c r="G108">
        <v>0</v>
      </c>
      <c r="H108">
        <v>0</v>
      </c>
      <c r="I108">
        <v>59049</v>
      </c>
      <c r="J108">
        <v>3234.1010000000001</v>
      </c>
    </row>
    <row r="109" spans="1:10" x14ac:dyDescent="0.3">
      <c r="A109" t="s">
        <v>19</v>
      </c>
      <c r="B109" t="s">
        <v>88</v>
      </c>
      <c r="C109">
        <v>0.157</v>
      </c>
      <c r="E109">
        <v>5.5E-2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x14ac:dyDescent="0.3">
      <c r="A110">
        <v>110</v>
      </c>
      <c r="B110" t="s">
        <v>163</v>
      </c>
      <c r="C110">
        <v>3.7519999999999998</v>
      </c>
      <c r="D110" t="s">
        <v>51</v>
      </c>
      <c r="E110" t="s">
        <v>17</v>
      </c>
      <c r="F110" t="s">
        <v>17</v>
      </c>
      <c r="G110" t="s">
        <v>17</v>
      </c>
      <c r="H110" t="s">
        <v>17</v>
      </c>
      <c r="I110">
        <v>3</v>
      </c>
      <c r="J110" t="s">
        <v>17</v>
      </c>
    </row>
    <row r="111" spans="1:10" x14ac:dyDescent="0.3">
      <c r="A111" t="s">
        <v>19</v>
      </c>
      <c r="B111" t="s">
        <v>187</v>
      </c>
      <c r="C111">
        <v>3.734</v>
      </c>
      <c r="D111" t="s">
        <v>51</v>
      </c>
      <c r="E111" t="s">
        <v>17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x14ac:dyDescent="0.3">
      <c r="A112">
        <v>111</v>
      </c>
      <c r="B112" t="s">
        <v>164</v>
      </c>
      <c r="C112">
        <v>3.2959999999999998</v>
      </c>
      <c r="E112">
        <v>9.4789999999999992</v>
      </c>
      <c r="F112">
        <v>14.933</v>
      </c>
      <c r="G112">
        <v>7.7130000000000001</v>
      </c>
      <c r="H112">
        <v>51.6</v>
      </c>
      <c r="I112">
        <v>9</v>
      </c>
      <c r="J112">
        <v>134.39500000000001</v>
      </c>
    </row>
    <row r="113" spans="1:10" x14ac:dyDescent="0.3">
      <c r="A113" t="s">
        <v>19</v>
      </c>
      <c r="B113" t="s">
        <v>188</v>
      </c>
      <c r="C113">
        <v>3.43</v>
      </c>
      <c r="E113">
        <v>20.385999999999999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x14ac:dyDescent="0.3">
      <c r="A114">
        <v>112</v>
      </c>
      <c r="B114" t="s">
        <v>165</v>
      </c>
      <c r="C114">
        <v>1.7689999999999999</v>
      </c>
      <c r="E114">
        <v>1.3720000000000001</v>
      </c>
      <c r="F114">
        <v>1.2869999999999999</v>
      </c>
      <c r="G114">
        <v>0.12</v>
      </c>
      <c r="H114">
        <v>9.3000000000000007</v>
      </c>
      <c r="I114">
        <v>27</v>
      </c>
      <c r="J114">
        <v>34.758000000000003</v>
      </c>
    </row>
    <row r="115" spans="1:10" x14ac:dyDescent="0.3">
      <c r="A115" t="s">
        <v>19</v>
      </c>
      <c r="B115" t="s">
        <v>189</v>
      </c>
      <c r="C115">
        <v>1.6319999999999999</v>
      </c>
      <c r="E115">
        <v>1.2030000000000001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x14ac:dyDescent="0.3">
      <c r="A116">
        <v>113</v>
      </c>
      <c r="B116" t="s">
        <v>166</v>
      </c>
      <c r="C116">
        <v>0.33</v>
      </c>
      <c r="E116">
        <v>0.15</v>
      </c>
      <c r="F116">
        <v>0.161</v>
      </c>
      <c r="G116">
        <v>1.6E-2</v>
      </c>
      <c r="H116">
        <v>9.6</v>
      </c>
      <c r="I116">
        <v>81</v>
      </c>
      <c r="J116">
        <v>13.032</v>
      </c>
    </row>
    <row r="117" spans="1:10" x14ac:dyDescent="0.3">
      <c r="A117" t="s">
        <v>19</v>
      </c>
      <c r="B117" t="s">
        <v>190</v>
      </c>
      <c r="C117">
        <v>0.36899999999999999</v>
      </c>
      <c r="E117">
        <v>0.17199999999999999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x14ac:dyDescent="0.3">
      <c r="A118">
        <v>114</v>
      </c>
      <c r="B118" t="s">
        <v>167</v>
      </c>
      <c r="C118">
        <v>9.8000000000000004E-2</v>
      </c>
      <c r="E118">
        <v>2.4E-2</v>
      </c>
      <c r="F118">
        <v>2.7E-2</v>
      </c>
      <c r="G118">
        <v>4.0000000000000001E-3</v>
      </c>
      <c r="H118">
        <v>15.9</v>
      </c>
      <c r="I118">
        <v>243</v>
      </c>
      <c r="J118">
        <v>6.5449999999999999</v>
      </c>
    </row>
    <row r="119" spans="1:10" x14ac:dyDescent="0.3">
      <c r="A119" t="s">
        <v>19</v>
      </c>
      <c r="B119" t="s">
        <v>191</v>
      </c>
      <c r="C119">
        <v>0.11</v>
      </c>
      <c r="E119">
        <v>0.03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x14ac:dyDescent="0.3">
      <c r="A120">
        <v>115</v>
      </c>
      <c r="B120" t="s">
        <v>168</v>
      </c>
      <c r="C120">
        <v>5.8000000000000003E-2</v>
      </c>
      <c r="E120">
        <v>3.0000000000000001E-3</v>
      </c>
      <c r="F120">
        <v>4.0000000000000001E-3</v>
      </c>
      <c r="G120">
        <v>2E-3</v>
      </c>
      <c r="H120">
        <v>39.700000000000003</v>
      </c>
      <c r="I120">
        <v>729</v>
      </c>
      <c r="J120">
        <v>2.95</v>
      </c>
    </row>
    <row r="121" spans="1:10" x14ac:dyDescent="0.3">
      <c r="A121" t="s">
        <v>19</v>
      </c>
      <c r="B121" t="s">
        <v>192</v>
      </c>
      <c r="C121">
        <v>6.2E-2</v>
      </c>
      <c r="E121">
        <v>5.0000000000000001E-3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x14ac:dyDescent="0.3">
      <c r="A122">
        <v>116</v>
      </c>
      <c r="B122" t="s">
        <v>169</v>
      </c>
      <c r="C122">
        <v>5.0999999999999997E-2</v>
      </c>
      <c r="E122" t="s">
        <v>17</v>
      </c>
      <c r="F122" t="s">
        <v>17</v>
      </c>
      <c r="G122" t="s">
        <v>17</v>
      </c>
      <c r="H122" t="s">
        <v>17</v>
      </c>
      <c r="I122">
        <v>2187</v>
      </c>
      <c r="J122" t="s">
        <v>17</v>
      </c>
    </row>
    <row r="123" spans="1:10" x14ac:dyDescent="0.3">
      <c r="A123" t="s">
        <v>19</v>
      </c>
      <c r="B123" t="s">
        <v>193</v>
      </c>
      <c r="C123">
        <v>5.0999999999999997E-2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x14ac:dyDescent="0.3">
      <c r="A124">
        <v>117</v>
      </c>
      <c r="B124" t="s">
        <v>170</v>
      </c>
      <c r="C124">
        <v>4.5999999999999999E-2</v>
      </c>
      <c r="D124" t="s">
        <v>51</v>
      </c>
      <c r="E124" t="s">
        <v>17</v>
      </c>
      <c r="F124" t="s">
        <v>17</v>
      </c>
      <c r="G124" t="s">
        <v>17</v>
      </c>
      <c r="H124" t="s">
        <v>17</v>
      </c>
      <c r="I124">
        <v>6561</v>
      </c>
      <c r="J124" t="s">
        <v>17</v>
      </c>
    </row>
    <row r="125" spans="1:10" x14ac:dyDescent="0.3">
      <c r="A125" t="s">
        <v>19</v>
      </c>
      <c r="B125" t="s">
        <v>194</v>
      </c>
      <c r="C125">
        <v>4.7E-2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x14ac:dyDescent="0.3">
      <c r="A126">
        <v>118</v>
      </c>
      <c r="B126" t="s">
        <v>171</v>
      </c>
      <c r="C126">
        <v>4.4999999999999998E-2</v>
      </c>
      <c r="D126" t="s">
        <v>51</v>
      </c>
      <c r="E126" t="s">
        <v>17</v>
      </c>
      <c r="F126" t="s">
        <v>17</v>
      </c>
      <c r="G126" t="s">
        <v>17</v>
      </c>
      <c r="H126" t="s">
        <v>17</v>
      </c>
      <c r="I126">
        <v>19683</v>
      </c>
      <c r="J126" t="s">
        <v>17</v>
      </c>
    </row>
    <row r="127" spans="1:10" x14ac:dyDescent="0.3">
      <c r="A127" t="s">
        <v>19</v>
      </c>
      <c r="B127" t="s">
        <v>195</v>
      </c>
      <c r="C127">
        <v>4.5999999999999999E-2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x14ac:dyDescent="0.3">
      <c r="A128">
        <v>119</v>
      </c>
      <c r="B128" t="s">
        <v>172</v>
      </c>
      <c r="C128">
        <v>4.3999999999999997E-2</v>
      </c>
      <c r="D128" t="s">
        <v>51</v>
      </c>
      <c r="E128" t="s">
        <v>17</v>
      </c>
      <c r="F128" t="s">
        <v>17</v>
      </c>
      <c r="G128" t="s">
        <v>17</v>
      </c>
      <c r="H128" t="s">
        <v>17</v>
      </c>
      <c r="I128">
        <v>59049</v>
      </c>
      <c r="J128" t="s">
        <v>17</v>
      </c>
    </row>
    <row r="129" spans="1:10" x14ac:dyDescent="0.3">
      <c r="A129" t="s">
        <v>19</v>
      </c>
      <c r="B129" t="s">
        <v>196</v>
      </c>
      <c r="C129">
        <v>4.2999999999999997E-2</v>
      </c>
      <c r="D129" t="s">
        <v>51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x14ac:dyDescent="0.3">
      <c r="A130">
        <v>12</v>
      </c>
      <c r="B130" t="s">
        <v>65</v>
      </c>
      <c r="C130">
        <v>4.2000000000000003E-2</v>
      </c>
      <c r="D130" t="s">
        <v>51</v>
      </c>
      <c r="E130" t="s">
        <v>17</v>
      </c>
      <c r="F130" t="s">
        <v>17</v>
      </c>
      <c r="G130" t="s">
        <v>17</v>
      </c>
      <c r="H130" t="s">
        <v>17</v>
      </c>
      <c r="I130">
        <v>177147</v>
      </c>
      <c r="J130" t="s">
        <v>17</v>
      </c>
    </row>
    <row r="131" spans="1:10" x14ac:dyDescent="0.3">
      <c r="A131" t="s">
        <v>19</v>
      </c>
      <c r="B131" t="s">
        <v>89</v>
      </c>
      <c r="C131">
        <v>4.2999999999999997E-2</v>
      </c>
      <c r="D131" t="s">
        <v>51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x14ac:dyDescent="0.3">
      <c r="A132">
        <v>120</v>
      </c>
      <c r="B132" t="s">
        <v>173</v>
      </c>
      <c r="C132">
        <v>4.9000000000000002E-2</v>
      </c>
      <c r="E132" t="s">
        <v>17</v>
      </c>
      <c r="F132" t="s">
        <v>17</v>
      </c>
      <c r="G132" t="s">
        <v>17</v>
      </c>
      <c r="H132" t="s">
        <v>17</v>
      </c>
      <c r="I132">
        <v>177147</v>
      </c>
      <c r="J132" t="s">
        <v>17</v>
      </c>
    </row>
    <row r="133" spans="1:10" x14ac:dyDescent="0.3">
      <c r="A133" t="s">
        <v>19</v>
      </c>
      <c r="B133" t="s">
        <v>197</v>
      </c>
      <c r="C133">
        <v>4.8000000000000001E-2</v>
      </c>
      <c r="E133" t="s">
        <v>17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x14ac:dyDescent="0.3">
      <c r="A134">
        <v>121</v>
      </c>
      <c r="B134" t="s">
        <v>210</v>
      </c>
      <c r="C134">
        <v>3.6509999999999998</v>
      </c>
      <c r="D134" t="s">
        <v>51</v>
      </c>
      <c r="E134" t="s">
        <v>17</v>
      </c>
      <c r="F134" t="s">
        <v>17</v>
      </c>
      <c r="G134" t="s">
        <v>17</v>
      </c>
      <c r="H134" t="s">
        <v>17</v>
      </c>
      <c r="I134">
        <v>1</v>
      </c>
      <c r="J134" t="s">
        <v>17</v>
      </c>
    </row>
    <row r="135" spans="1:10" x14ac:dyDescent="0.3">
      <c r="A135" t="s">
        <v>19</v>
      </c>
      <c r="B135" t="s">
        <v>234</v>
      </c>
      <c r="C135">
        <v>3.6469999999999998</v>
      </c>
      <c r="D135" t="s">
        <v>51</v>
      </c>
      <c r="E135" t="s">
        <v>17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x14ac:dyDescent="0.3">
      <c r="A136">
        <v>122</v>
      </c>
      <c r="B136" t="s">
        <v>211</v>
      </c>
      <c r="C136">
        <v>3.415</v>
      </c>
      <c r="E136">
        <v>17.475000000000001</v>
      </c>
      <c r="F136">
        <v>13.797000000000001</v>
      </c>
      <c r="G136">
        <v>5.2</v>
      </c>
      <c r="H136">
        <v>37.700000000000003</v>
      </c>
      <c r="I136">
        <v>3</v>
      </c>
      <c r="J136">
        <v>41.392000000000003</v>
      </c>
    </row>
    <row r="137" spans="1:10" x14ac:dyDescent="0.3">
      <c r="A137" t="s">
        <v>19</v>
      </c>
      <c r="B137" t="s">
        <v>235</v>
      </c>
      <c r="C137">
        <v>3.3149999999999999</v>
      </c>
      <c r="E137">
        <v>10.119999999999999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x14ac:dyDescent="0.3">
      <c r="A138">
        <v>123</v>
      </c>
      <c r="B138" t="s">
        <v>212</v>
      </c>
      <c r="C138">
        <v>1.962</v>
      </c>
      <c r="E138">
        <v>1.647</v>
      </c>
      <c r="F138">
        <v>1.55</v>
      </c>
      <c r="G138">
        <v>0.13700000000000001</v>
      </c>
      <c r="H138">
        <v>8.9</v>
      </c>
      <c r="I138">
        <v>9</v>
      </c>
      <c r="J138">
        <v>13.946</v>
      </c>
    </row>
    <row r="139" spans="1:10" x14ac:dyDescent="0.3">
      <c r="A139" t="s">
        <v>19</v>
      </c>
      <c r="B139" t="s">
        <v>236</v>
      </c>
      <c r="C139">
        <v>1.8280000000000001</v>
      </c>
      <c r="E139">
        <v>1.452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x14ac:dyDescent="0.3">
      <c r="A140">
        <v>124</v>
      </c>
      <c r="B140" t="s">
        <v>213</v>
      </c>
      <c r="C140">
        <v>0.443</v>
      </c>
      <c r="E140">
        <v>0.215</v>
      </c>
      <c r="F140">
        <v>0.20699999999999999</v>
      </c>
      <c r="G140">
        <v>1.2E-2</v>
      </c>
      <c r="H140">
        <v>6</v>
      </c>
      <c r="I140">
        <v>27</v>
      </c>
      <c r="J140">
        <v>5.58</v>
      </c>
    </row>
    <row r="141" spans="1:10" x14ac:dyDescent="0.3">
      <c r="A141" t="s">
        <v>19</v>
      </c>
      <c r="B141" t="s">
        <v>237</v>
      </c>
      <c r="C141">
        <v>0.41299999999999998</v>
      </c>
      <c r="E141">
        <v>0.19800000000000001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x14ac:dyDescent="0.3">
      <c r="A142">
        <v>125</v>
      </c>
      <c r="B142" t="s">
        <v>214</v>
      </c>
      <c r="C142">
        <v>0.23699999999999999</v>
      </c>
      <c r="E142">
        <v>9.8000000000000004E-2</v>
      </c>
      <c r="F142">
        <v>6.8000000000000005E-2</v>
      </c>
      <c r="G142">
        <v>4.2999999999999997E-2</v>
      </c>
      <c r="H142">
        <v>63.1</v>
      </c>
      <c r="I142">
        <v>81</v>
      </c>
      <c r="J142">
        <v>5.4820000000000002</v>
      </c>
    </row>
    <row r="143" spans="1:10" x14ac:dyDescent="0.3">
      <c r="A143" t="s">
        <v>19</v>
      </c>
      <c r="B143" t="s">
        <v>238</v>
      </c>
      <c r="C143">
        <v>0.124</v>
      </c>
      <c r="E143">
        <v>3.6999999999999998E-2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x14ac:dyDescent="0.3">
      <c r="A144">
        <v>126</v>
      </c>
      <c r="B144" t="s">
        <v>215</v>
      </c>
      <c r="C144">
        <v>6.0999999999999999E-2</v>
      </c>
      <c r="E144">
        <v>5.0000000000000001E-3</v>
      </c>
      <c r="F144">
        <v>5.0000000000000001E-3</v>
      </c>
      <c r="G144">
        <v>1E-3</v>
      </c>
      <c r="H144">
        <v>12</v>
      </c>
      <c r="I144">
        <v>243</v>
      </c>
      <c r="J144">
        <v>1.2529999999999999</v>
      </c>
    </row>
    <row r="145" spans="1:10" x14ac:dyDescent="0.3">
      <c r="A145" t="s">
        <v>19</v>
      </c>
      <c r="B145" t="s">
        <v>239</v>
      </c>
      <c r="C145">
        <v>6.3E-2</v>
      </c>
      <c r="E145">
        <v>6.0000000000000001E-3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x14ac:dyDescent="0.3">
      <c r="A146">
        <v>127</v>
      </c>
      <c r="B146" t="s">
        <v>216</v>
      </c>
      <c r="C146">
        <v>4.8000000000000001E-2</v>
      </c>
      <c r="E146" t="s">
        <v>17</v>
      </c>
      <c r="F146" t="s">
        <v>17</v>
      </c>
      <c r="G146" t="s">
        <v>17</v>
      </c>
      <c r="H146" t="s">
        <v>17</v>
      </c>
      <c r="I146">
        <v>729</v>
      </c>
      <c r="J146" t="s">
        <v>17</v>
      </c>
    </row>
    <row r="147" spans="1:10" x14ac:dyDescent="0.3">
      <c r="A147" t="s">
        <v>19</v>
      </c>
      <c r="B147" t="s">
        <v>240</v>
      </c>
      <c r="C147">
        <v>4.9000000000000002E-2</v>
      </c>
      <c r="E147" t="s">
        <v>17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x14ac:dyDescent="0.3">
      <c r="A148">
        <v>128</v>
      </c>
      <c r="B148" t="s">
        <v>217</v>
      </c>
      <c r="C148">
        <v>0.05</v>
      </c>
      <c r="E148" t="s">
        <v>17</v>
      </c>
      <c r="F148" t="s">
        <v>17</v>
      </c>
      <c r="G148" t="s">
        <v>17</v>
      </c>
      <c r="H148" t="s">
        <v>17</v>
      </c>
      <c r="I148">
        <v>2187</v>
      </c>
      <c r="J148" t="s">
        <v>17</v>
      </c>
    </row>
    <row r="149" spans="1:10" x14ac:dyDescent="0.3">
      <c r="A149" t="s">
        <v>19</v>
      </c>
      <c r="B149" t="s">
        <v>241</v>
      </c>
      <c r="C149">
        <v>4.5999999999999999E-2</v>
      </c>
      <c r="D149" t="s">
        <v>51</v>
      </c>
      <c r="E149" t="s">
        <v>17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x14ac:dyDescent="0.3">
      <c r="A150">
        <v>129</v>
      </c>
      <c r="B150" t="s">
        <v>218</v>
      </c>
      <c r="C150">
        <v>4.5999999999999999E-2</v>
      </c>
      <c r="D150" t="s">
        <v>51</v>
      </c>
      <c r="E150" t="s">
        <v>17</v>
      </c>
      <c r="F150" t="s">
        <v>17</v>
      </c>
      <c r="G150" t="s">
        <v>17</v>
      </c>
      <c r="H150" t="s">
        <v>17</v>
      </c>
      <c r="I150">
        <v>6561</v>
      </c>
      <c r="J150" t="s">
        <v>17</v>
      </c>
    </row>
    <row r="151" spans="1:10" x14ac:dyDescent="0.3">
      <c r="A151" t="s">
        <v>19</v>
      </c>
      <c r="B151" t="s">
        <v>242</v>
      </c>
      <c r="C151">
        <v>4.3999999999999997E-2</v>
      </c>
      <c r="D151" t="s">
        <v>51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x14ac:dyDescent="0.3">
      <c r="A152">
        <v>13</v>
      </c>
      <c r="B152" t="s">
        <v>102</v>
      </c>
      <c r="C152">
        <v>3.7730000000000001</v>
      </c>
      <c r="D152" t="s">
        <v>51</v>
      </c>
      <c r="E152" t="s">
        <v>17</v>
      </c>
      <c r="F152" t="s">
        <v>17</v>
      </c>
      <c r="G152" t="s">
        <v>17</v>
      </c>
      <c r="H152" t="s">
        <v>17</v>
      </c>
      <c r="I152">
        <v>1</v>
      </c>
      <c r="J152" t="s">
        <v>17</v>
      </c>
    </row>
    <row r="153" spans="1:10" x14ac:dyDescent="0.3">
      <c r="A153" t="s">
        <v>19</v>
      </c>
      <c r="B153" t="s">
        <v>126</v>
      </c>
      <c r="C153">
        <v>3.7839999999999998</v>
      </c>
      <c r="D153" t="s">
        <v>51</v>
      </c>
      <c r="E153" t="s">
        <v>17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x14ac:dyDescent="0.3">
      <c r="A154">
        <v>130</v>
      </c>
      <c r="B154" t="s">
        <v>219</v>
      </c>
      <c r="C154">
        <v>4.8000000000000001E-2</v>
      </c>
      <c r="E154" t="s">
        <v>17</v>
      </c>
      <c r="F154" t="s">
        <v>17</v>
      </c>
      <c r="G154" t="s">
        <v>17</v>
      </c>
      <c r="H154" t="s">
        <v>17</v>
      </c>
      <c r="I154">
        <v>19683</v>
      </c>
      <c r="J154" t="s">
        <v>17</v>
      </c>
    </row>
    <row r="155" spans="1:10" x14ac:dyDescent="0.3">
      <c r="A155" t="s">
        <v>19</v>
      </c>
      <c r="B155" t="s">
        <v>243</v>
      </c>
      <c r="C155">
        <v>4.4999999999999998E-2</v>
      </c>
      <c r="D155" t="s">
        <v>51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x14ac:dyDescent="0.3">
      <c r="A156">
        <v>131</v>
      </c>
      <c r="B156" t="s">
        <v>220</v>
      </c>
      <c r="C156">
        <v>4.8000000000000001E-2</v>
      </c>
      <c r="E156" t="s">
        <v>17</v>
      </c>
      <c r="F156">
        <v>0</v>
      </c>
      <c r="G156">
        <v>0</v>
      </c>
      <c r="H156">
        <v>0</v>
      </c>
      <c r="I156">
        <v>59049</v>
      </c>
      <c r="J156">
        <v>18.751999999999999</v>
      </c>
    </row>
    <row r="157" spans="1:10" x14ac:dyDescent="0.3">
      <c r="A157" t="s">
        <v>19</v>
      </c>
      <c r="B157" t="s">
        <v>244</v>
      </c>
      <c r="C157">
        <v>5.1999999999999998E-2</v>
      </c>
      <c r="E157">
        <v>0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x14ac:dyDescent="0.3">
      <c r="A158">
        <v>132</v>
      </c>
      <c r="B158" t="s">
        <v>221</v>
      </c>
      <c r="C158">
        <v>5.8000000000000003E-2</v>
      </c>
      <c r="E158">
        <v>3.0000000000000001E-3</v>
      </c>
      <c r="F158">
        <v>3.0000000000000001E-3</v>
      </c>
      <c r="G158">
        <v>0</v>
      </c>
      <c r="H158">
        <v>0</v>
      </c>
      <c r="I158">
        <v>177147</v>
      </c>
      <c r="J158">
        <v>579.64</v>
      </c>
    </row>
    <row r="159" spans="1:10" x14ac:dyDescent="0.3">
      <c r="A159" t="s">
        <v>19</v>
      </c>
      <c r="B159" t="s">
        <v>245</v>
      </c>
      <c r="C159">
        <v>4.7E-2</v>
      </c>
      <c r="E159" t="s">
        <v>17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x14ac:dyDescent="0.3">
      <c r="A160">
        <v>133</v>
      </c>
      <c r="B160" t="s">
        <v>258</v>
      </c>
      <c r="C160">
        <v>3.4279999999999999</v>
      </c>
      <c r="E160">
        <v>19.995999999999999</v>
      </c>
      <c r="F160">
        <v>15.061999999999999</v>
      </c>
      <c r="G160">
        <v>6.9779999999999998</v>
      </c>
      <c r="H160">
        <v>46.3</v>
      </c>
      <c r="I160">
        <v>1</v>
      </c>
      <c r="J160">
        <v>15.061999999999999</v>
      </c>
    </row>
    <row r="161" spans="1:10" x14ac:dyDescent="0.3">
      <c r="A161" t="s">
        <v>19</v>
      </c>
      <c r="B161" t="s">
        <v>282</v>
      </c>
      <c r="C161">
        <v>3.3149999999999999</v>
      </c>
      <c r="E161">
        <v>10.127000000000001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x14ac:dyDescent="0.3">
      <c r="A162">
        <v>134</v>
      </c>
      <c r="B162" t="s">
        <v>259</v>
      </c>
      <c r="C162">
        <v>3.222</v>
      </c>
      <c r="E162">
        <v>7.7089999999999996</v>
      </c>
      <c r="F162">
        <v>7.34</v>
      </c>
      <c r="G162">
        <v>0.52200000000000002</v>
      </c>
      <c r="H162">
        <v>7.1</v>
      </c>
      <c r="I162">
        <v>3</v>
      </c>
      <c r="J162">
        <v>22.021000000000001</v>
      </c>
    </row>
    <row r="163" spans="1:10" x14ac:dyDescent="0.3">
      <c r="A163" t="s">
        <v>19</v>
      </c>
      <c r="B163" t="s">
        <v>283</v>
      </c>
      <c r="C163">
        <v>3.1779999999999999</v>
      </c>
      <c r="E163">
        <v>6.9710000000000001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x14ac:dyDescent="0.3">
      <c r="A164">
        <v>135</v>
      </c>
      <c r="B164" t="s">
        <v>260</v>
      </c>
      <c r="C164">
        <v>1.8740000000000001</v>
      </c>
      <c r="E164">
        <v>1.516</v>
      </c>
      <c r="F164">
        <v>1.365</v>
      </c>
      <c r="G164">
        <v>0.215</v>
      </c>
      <c r="H164">
        <v>15.7</v>
      </c>
      <c r="I164">
        <v>9</v>
      </c>
      <c r="J164">
        <v>12.281000000000001</v>
      </c>
    </row>
    <row r="165" spans="1:10" x14ac:dyDescent="0.3">
      <c r="A165" t="s">
        <v>19</v>
      </c>
      <c r="B165" t="s">
        <v>284</v>
      </c>
      <c r="C165">
        <v>1.641</v>
      </c>
      <c r="E165">
        <v>1.2130000000000001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x14ac:dyDescent="0.3">
      <c r="A166">
        <v>136</v>
      </c>
      <c r="B166" t="s">
        <v>261</v>
      </c>
      <c r="C166">
        <v>0.442</v>
      </c>
      <c r="E166">
        <v>0.215</v>
      </c>
      <c r="F166">
        <v>0.19700000000000001</v>
      </c>
      <c r="G166">
        <v>2.5000000000000001E-2</v>
      </c>
      <c r="H166">
        <v>12.9</v>
      </c>
      <c r="I166">
        <v>27</v>
      </c>
      <c r="J166">
        <v>5.3179999999999996</v>
      </c>
    </row>
    <row r="167" spans="1:10" x14ac:dyDescent="0.3">
      <c r="A167" t="s">
        <v>19</v>
      </c>
      <c r="B167" t="s">
        <v>285</v>
      </c>
      <c r="C167">
        <v>0.38100000000000001</v>
      </c>
      <c r="E167">
        <v>0.17899999999999999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x14ac:dyDescent="0.3">
      <c r="A168">
        <v>137</v>
      </c>
      <c r="B168" t="s">
        <v>262</v>
      </c>
      <c r="C168">
        <v>0.114</v>
      </c>
      <c r="E168">
        <v>3.2000000000000001E-2</v>
      </c>
      <c r="F168">
        <v>2.9000000000000001E-2</v>
      </c>
      <c r="G168">
        <v>5.0000000000000001E-3</v>
      </c>
      <c r="H168">
        <v>15.9</v>
      </c>
      <c r="I168">
        <v>81</v>
      </c>
      <c r="J168">
        <v>2.3340000000000001</v>
      </c>
    </row>
    <row r="169" spans="1:10" x14ac:dyDescent="0.3">
      <c r="A169" t="s">
        <v>19</v>
      </c>
      <c r="B169" t="s">
        <v>286</v>
      </c>
      <c r="C169">
        <v>0.10100000000000001</v>
      </c>
      <c r="E169">
        <v>2.5999999999999999E-2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x14ac:dyDescent="0.3">
      <c r="A170">
        <v>138</v>
      </c>
      <c r="B170" t="s">
        <v>263</v>
      </c>
      <c r="C170">
        <v>6.0999999999999999E-2</v>
      </c>
      <c r="E170">
        <v>5.0000000000000001E-3</v>
      </c>
      <c r="F170">
        <v>5.0000000000000001E-3</v>
      </c>
      <c r="G170">
        <v>1E-3</v>
      </c>
      <c r="H170">
        <v>11.2</v>
      </c>
      <c r="I170">
        <v>243</v>
      </c>
      <c r="J170">
        <v>1.109</v>
      </c>
    </row>
    <row r="171" spans="1:10" x14ac:dyDescent="0.3">
      <c r="A171" t="s">
        <v>19</v>
      </c>
      <c r="B171" t="s">
        <v>287</v>
      </c>
      <c r="C171">
        <v>0.06</v>
      </c>
      <c r="E171">
        <v>4.0000000000000001E-3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x14ac:dyDescent="0.3">
      <c r="A172">
        <v>139</v>
      </c>
      <c r="B172" t="s">
        <v>264</v>
      </c>
      <c r="C172">
        <v>5.0999999999999997E-2</v>
      </c>
      <c r="E172" t="s">
        <v>17</v>
      </c>
      <c r="F172">
        <v>3.0000000000000001E-3</v>
      </c>
      <c r="G172">
        <v>0</v>
      </c>
      <c r="H172">
        <v>0</v>
      </c>
      <c r="I172">
        <v>729</v>
      </c>
      <c r="J172">
        <v>1.9330000000000001</v>
      </c>
    </row>
    <row r="173" spans="1:10" x14ac:dyDescent="0.3">
      <c r="A173" t="s">
        <v>19</v>
      </c>
      <c r="B173" t="s">
        <v>288</v>
      </c>
      <c r="C173">
        <v>5.7000000000000002E-2</v>
      </c>
      <c r="E173">
        <v>3.0000000000000001E-3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x14ac:dyDescent="0.3">
      <c r="A174">
        <v>14</v>
      </c>
      <c r="B174" t="s">
        <v>103</v>
      </c>
      <c r="C174">
        <v>3.653</v>
      </c>
      <c r="D174" t="s">
        <v>51</v>
      </c>
      <c r="E174" t="s">
        <v>17</v>
      </c>
      <c r="F174" t="s">
        <v>17</v>
      </c>
      <c r="G174" t="s">
        <v>17</v>
      </c>
      <c r="H174" t="s">
        <v>17</v>
      </c>
      <c r="I174">
        <v>3</v>
      </c>
      <c r="J174" t="s">
        <v>17</v>
      </c>
    </row>
    <row r="175" spans="1:10" x14ac:dyDescent="0.3">
      <c r="A175" t="s">
        <v>19</v>
      </c>
      <c r="B175" t="s">
        <v>127</v>
      </c>
      <c r="C175">
        <v>3.528</v>
      </c>
      <c r="D175" t="s">
        <v>51</v>
      </c>
      <c r="E175" t="s">
        <v>17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x14ac:dyDescent="0.3">
      <c r="A176">
        <v>140</v>
      </c>
      <c r="B176" t="s">
        <v>265</v>
      </c>
      <c r="C176">
        <v>4.8000000000000001E-2</v>
      </c>
      <c r="E176" t="s">
        <v>17</v>
      </c>
      <c r="F176" t="s">
        <v>17</v>
      </c>
      <c r="G176" t="s">
        <v>17</v>
      </c>
      <c r="H176" t="s">
        <v>17</v>
      </c>
      <c r="I176">
        <v>2187</v>
      </c>
      <c r="J176" t="s">
        <v>17</v>
      </c>
    </row>
    <row r="177" spans="1:10" x14ac:dyDescent="0.3">
      <c r="A177" t="s">
        <v>19</v>
      </c>
      <c r="B177" t="s">
        <v>289</v>
      </c>
      <c r="C177">
        <v>4.9000000000000002E-2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x14ac:dyDescent="0.3">
      <c r="A178">
        <v>141</v>
      </c>
      <c r="B178" t="s">
        <v>266</v>
      </c>
      <c r="C178">
        <v>4.4999999999999998E-2</v>
      </c>
      <c r="D178" t="s">
        <v>51</v>
      </c>
      <c r="E178" t="s">
        <v>17</v>
      </c>
      <c r="F178" t="s">
        <v>17</v>
      </c>
      <c r="G178" t="s">
        <v>17</v>
      </c>
      <c r="H178" t="s">
        <v>17</v>
      </c>
      <c r="I178">
        <v>6561</v>
      </c>
      <c r="J178" t="s">
        <v>17</v>
      </c>
    </row>
    <row r="179" spans="1:10" x14ac:dyDescent="0.3">
      <c r="A179" t="s">
        <v>19</v>
      </c>
      <c r="B179" t="s">
        <v>290</v>
      </c>
      <c r="C179">
        <v>4.4999999999999998E-2</v>
      </c>
      <c r="D179" t="s">
        <v>51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x14ac:dyDescent="0.3">
      <c r="A180">
        <v>142</v>
      </c>
      <c r="B180" t="s">
        <v>267</v>
      </c>
      <c r="C180">
        <v>4.3999999999999997E-2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19683</v>
      </c>
      <c r="J180" t="s">
        <v>17</v>
      </c>
    </row>
    <row r="181" spans="1:10" x14ac:dyDescent="0.3">
      <c r="A181" t="s">
        <v>19</v>
      </c>
      <c r="B181" t="s">
        <v>291</v>
      </c>
      <c r="C181">
        <v>4.4999999999999998E-2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x14ac:dyDescent="0.3">
      <c r="A182">
        <v>143</v>
      </c>
      <c r="B182" t="s">
        <v>268</v>
      </c>
      <c r="C182">
        <v>5.0999999999999997E-2</v>
      </c>
      <c r="E182" t="s">
        <v>17</v>
      </c>
      <c r="F182" t="s">
        <v>17</v>
      </c>
      <c r="G182" t="s">
        <v>17</v>
      </c>
      <c r="H182" t="s">
        <v>17</v>
      </c>
      <c r="I182">
        <v>59049</v>
      </c>
      <c r="J182" t="s">
        <v>17</v>
      </c>
    </row>
    <row r="183" spans="1:10" x14ac:dyDescent="0.3">
      <c r="A183" t="s">
        <v>19</v>
      </c>
      <c r="B183" t="s">
        <v>292</v>
      </c>
      <c r="C183">
        <v>4.5999999999999999E-2</v>
      </c>
      <c r="D183" t="s">
        <v>51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x14ac:dyDescent="0.3">
      <c r="A184">
        <v>144</v>
      </c>
      <c r="B184" t="s">
        <v>269</v>
      </c>
      <c r="C184">
        <v>6.2E-2</v>
      </c>
      <c r="E184">
        <v>5.0000000000000001E-3</v>
      </c>
      <c r="F184">
        <v>5.0000000000000001E-3</v>
      </c>
      <c r="G184">
        <v>0</v>
      </c>
      <c r="H184">
        <v>0</v>
      </c>
      <c r="I184">
        <v>177147</v>
      </c>
      <c r="J184">
        <v>890.75900000000001</v>
      </c>
    </row>
    <row r="185" spans="1:10" x14ac:dyDescent="0.3">
      <c r="A185" t="s">
        <v>19</v>
      </c>
      <c r="B185" t="s">
        <v>293</v>
      </c>
      <c r="C185">
        <v>4.3999999999999997E-2</v>
      </c>
      <c r="D185" t="s">
        <v>51</v>
      </c>
      <c r="E185" t="s">
        <v>17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x14ac:dyDescent="0.3">
      <c r="A186">
        <v>145</v>
      </c>
      <c r="B186" t="s">
        <v>306</v>
      </c>
      <c r="C186">
        <v>4.2999999999999997E-2</v>
      </c>
      <c r="D186" t="s">
        <v>51</v>
      </c>
      <c r="E186" t="s">
        <v>17</v>
      </c>
      <c r="F186" t="s">
        <v>17</v>
      </c>
      <c r="G186" t="s">
        <v>17</v>
      </c>
      <c r="H186" t="s">
        <v>17</v>
      </c>
      <c r="I186">
        <v>1</v>
      </c>
      <c r="J186" t="s">
        <v>17</v>
      </c>
    </row>
    <row r="187" spans="1:10" x14ac:dyDescent="0.3">
      <c r="A187" t="s">
        <v>19</v>
      </c>
      <c r="B187" t="s">
        <v>330</v>
      </c>
      <c r="C187">
        <v>4.2000000000000003E-2</v>
      </c>
      <c r="D187" t="s">
        <v>51</v>
      </c>
      <c r="E187" t="s">
        <v>17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x14ac:dyDescent="0.3">
      <c r="A188">
        <v>146</v>
      </c>
      <c r="B188" t="s">
        <v>307</v>
      </c>
      <c r="C188">
        <v>4.1000000000000002E-2</v>
      </c>
      <c r="D188" t="s">
        <v>51</v>
      </c>
      <c r="E188" t="s">
        <v>17</v>
      </c>
      <c r="F188" t="s">
        <v>17</v>
      </c>
      <c r="G188" t="s">
        <v>17</v>
      </c>
      <c r="H188" t="s">
        <v>17</v>
      </c>
      <c r="I188">
        <v>3</v>
      </c>
      <c r="J188" t="s">
        <v>17</v>
      </c>
    </row>
    <row r="189" spans="1:10" x14ac:dyDescent="0.3">
      <c r="A189" t="s">
        <v>19</v>
      </c>
      <c r="B189" t="s">
        <v>331</v>
      </c>
      <c r="C189">
        <v>4.2999999999999997E-2</v>
      </c>
      <c r="D189" t="s">
        <v>51</v>
      </c>
      <c r="E189" t="s">
        <v>17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x14ac:dyDescent="0.3">
      <c r="A190">
        <v>147</v>
      </c>
      <c r="B190" t="s">
        <v>308</v>
      </c>
      <c r="C190">
        <v>4.5999999999999999E-2</v>
      </c>
      <c r="D190" t="s">
        <v>51</v>
      </c>
      <c r="E190" t="s">
        <v>17</v>
      </c>
      <c r="F190">
        <v>0.04</v>
      </c>
      <c r="G190">
        <v>0</v>
      </c>
      <c r="H190">
        <v>0</v>
      </c>
      <c r="I190">
        <v>9</v>
      </c>
      <c r="J190">
        <v>0.36</v>
      </c>
    </row>
    <row r="191" spans="1:10" x14ac:dyDescent="0.3">
      <c r="A191" t="s">
        <v>19</v>
      </c>
      <c r="B191" t="s">
        <v>332</v>
      </c>
      <c r="C191">
        <v>0.129</v>
      </c>
      <c r="E191">
        <v>0.04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x14ac:dyDescent="0.3">
      <c r="A192">
        <v>148</v>
      </c>
      <c r="B192" t="s">
        <v>309</v>
      </c>
      <c r="C192">
        <v>4.2999999999999997E-2</v>
      </c>
      <c r="D192" t="s">
        <v>51</v>
      </c>
      <c r="E192" t="s">
        <v>17</v>
      </c>
      <c r="F192" t="s">
        <v>17</v>
      </c>
      <c r="G192" t="s">
        <v>17</v>
      </c>
      <c r="H192" t="s">
        <v>17</v>
      </c>
      <c r="I192">
        <v>27</v>
      </c>
      <c r="J192" t="s">
        <v>17</v>
      </c>
    </row>
    <row r="193" spans="1:10" x14ac:dyDescent="0.3">
      <c r="A193" t="s">
        <v>19</v>
      </c>
      <c r="B193" t="s">
        <v>333</v>
      </c>
      <c r="C193">
        <v>4.2000000000000003E-2</v>
      </c>
      <c r="D193" t="s">
        <v>51</v>
      </c>
      <c r="E193" t="s">
        <v>17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x14ac:dyDescent="0.3">
      <c r="A194">
        <v>149</v>
      </c>
      <c r="B194" t="s">
        <v>310</v>
      </c>
      <c r="C194">
        <v>4.2000000000000003E-2</v>
      </c>
      <c r="D194" t="s">
        <v>51</v>
      </c>
      <c r="E194" t="s">
        <v>17</v>
      </c>
      <c r="F194" t="s">
        <v>17</v>
      </c>
      <c r="G194" t="s">
        <v>17</v>
      </c>
      <c r="H194" t="s">
        <v>17</v>
      </c>
      <c r="I194">
        <v>81</v>
      </c>
      <c r="J194" t="s">
        <v>17</v>
      </c>
    </row>
    <row r="195" spans="1:10" x14ac:dyDescent="0.3">
      <c r="A195" t="s">
        <v>19</v>
      </c>
      <c r="B195" t="s">
        <v>334</v>
      </c>
      <c r="C195">
        <v>4.2000000000000003E-2</v>
      </c>
      <c r="D195" t="s">
        <v>51</v>
      </c>
      <c r="E195" t="s">
        <v>17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x14ac:dyDescent="0.3">
      <c r="A196">
        <v>15</v>
      </c>
      <c r="B196" t="s">
        <v>104</v>
      </c>
      <c r="C196">
        <v>2.4169999999999998</v>
      </c>
      <c r="E196">
        <v>2.5459999999999998</v>
      </c>
      <c r="F196">
        <v>2.7690000000000001</v>
      </c>
      <c r="G196">
        <v>0.315</v>
      </c>
      <c r="H196">
        <v>11.4</v>
      </c>
      <c r="I196">
        <v>9</v>
      </c>
      <c r="J196">
        <v>24.920999999999999</v>
      </c>
    </row>
    <row r="197" spans="1:10" x14ac:dyDescent="0.3">
      <c r="A197" t="s">
        <v>19</v>
      </c>
      <c r="B197" t="s">
        <v>128</v>
      </c>
      <c r="C197">
        <v>2.5739999999999998</v>
      </c>
      <c r="E197">
        <v>2.992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x14ac:dyDescent="0.3">
      <c r="A198">
        <v>150</v>
      </c>
      <c r="B198" t="s">
        <v>311</v>
      </c>
      <c r="C198">
        <v>4.8000000000000001E-2</v>
      </c>
      <c r="E198" t="s">
        <v>17</v>
      </c>
      <c r="F198" t="s">
        <v>17</v>
      </c>
      <c r="G198" t="s">
        <v>17</v>
      </c>
      <c r="H198" t="s">
        <v>17</v>
      </c>
      <c r="I198">
        <v>243</v>
      </c>
      <c r="J198" t="s">
        <v>17</v>
      </c>
    </row>
    <row r="199" spans="1:10" x14ac:dyDescent="0.3">
      <c r="A199" t="s">
        <v>19</v>
      </c>
      <c r="B199" t="s">
        <v>335</v>
      </c>
      <c r="C199">
        <v>4.2999999999999997E-2</v>
      </c>
      <c r="D199" t="s">
        <v>51</v>
      </c>
      <c r="E199" t="s">
        <v>17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x14ac:dyDescent="0.3">
      <c r="A200">
        <v>151</v>
      </c>
      <c r="B200" t="s">
        <v>312</v>
      </c>
      <c r="C200">
        <v>4.2000000000000003E-2</v>
      </c>
      <c r="D200" t="s">
        <v>51</v>
      </c>
      <c r="E200" t="s">
        <v>17</v>
      </c>
      <c r="F200" t="s">
        <v>17</v>
      </c>
      <c r="G200" t="s">
        <v>17</v>
      </c>
      <c r="H200" t="s">
        <v>17</v>
      </c>
      <c r="I200">
        <v>729</v>
      </c>
      <c r="J200" t="s">
        <v>17</v>
      </c>
    </row>
    <row r="201" spans="1:10" x14ac:dyDescent="0.3">
      <c r="A201" t="s">
        <v>19</v>
      </c>
      <c r="B201" t="s">
        <v>336</v>
      </c>
      <c r="C201">
        <v>4.2000000000000003E-2</v>
      </c>
      <c r="D201" t="s">
        <v>51</v>
      </c>
      <c r="E201" t="s">
        <v>17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x14ac:dyDescent="0.3">
      <c r="A202">
        <v>152</v>
      </c>
      <c r="B202" t="s">
        <v>313</v>
      </c>
      <c r="C202">
        <v>4.2999999999999997E-2</v>
      </c>
      <c r="D202" t="s">
        <v>51</v>
      </c>
      <c r="E202" t="s">
        <v>17</v>
      </c>
      <c r="F202" t="s">
        <v>17</v>
      </c>
      <c r="G202" t="s">
        <v>17</v>
      </c>
      <c r="H202" t="s">
        <v>17</v>
      </c>
      <c r="I202">
        <v>2187</v>
      </c>
      <c r="J202" t="s">
        <v>17</v>
      </c>
    </row>
    <row r="203" spans="1:10" x14ac:dyDescent="0.3">
      <c r="A203" t="s">
        <v>19</v>
      </c>
      <c r="B203" t="s">
        <v>337</v>
      </c>
      <c r="C203">
        <v>4.2000000000000003E-2</v>
      </c>
      <c r="D203" t="s">
        <v>51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x14ac:dyDescent="0.3">
      <c r="A204">
        <v>153</v>
      </c>
      <c r="B204" t="s">
        <v>314</v>
      </c>
      <c r="C204">
        <v>4.2000000000000003E-2</v>
      </c>
      <c r="D204" t="s">
        <v>51</v>
      </c>
      <c r="E204" t="s">
        <v>17</v>
      </c>
      <c r="F204" t="s">
        <v>17</v>
      </c>
      <c r="G204" t="s">
        <v>17</v>
      </c>
      <c r="H204" t="s">
        <v>17</v>
      </c>
      <c r="I204">
        <v>6561</v>
      </c>
      <c r="J204" t="s">
        <v>17</v>
      </c>
    </row>
    <row r="205" spans="1:10" x14ac:dyDescent="0.3">
      <c r="A205" t="s">
        <v>19</v>
      </c>
      <c r="B205" t="s">
        <v>338</v>
      </c>
      <c r="C205">
        <v>4.2000000000000003E-2</v>
      </c>
      <c r="D205" t="s">
        <v>51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x14ac:dyDescent="0.3">
      <c r="A206">
        <v>154</v>
      </c>
      <c r="B206" t="s">
        <v>315</v>
      </c>
      <c r="C206">
        <v>4.3999999999999997E-2</v>
      </c>
      <c r="D206" t="s">
        <v>51</v>
      </c>
      <c r="E206" t="s">
        <v>17</v>
      </c>
      <c r="F206" t="s">
        <v>17</v>
      </c>
      <c r="G206" t="s">
        <v>17</v>
      </c>
      <c r="H206" t="s">
        <v>17</v>
      </c>
      <c r="I206">
        <v>19683</v>
      </c>
      <c r="J206" t="s">
        <v>17</v>
      </c>
    </row>
    <row r="207" spans="1:10" x14ac:dyDescent="0.3">
      <c r="A207" t="s">
        <v>19</v>
      </c>
      <c r="B207" t="s">
        <v>339</v>
      </c>
      <c r="C207">
        <v>4.3999999999999997E-2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x14ac:dyDescent="0.3">
      <c r="A208">
        <v>155</v>
      </c>
      <c r="B208" t="s">
        <v>316</v>
      </c>
      <c r="C208">
        <v>4.2000000000000003E-2</v>
      </c>
      <c r="D208" t="s">
        <v>51</v>
      </c>
      <c r="E208" t="s">
        <v>17</v>
      </c>
      <c r="F208" t="s">
        <v>17</v>
      </c>
      <c r="G208" t="s">
        <v>17</v>
      </c>
      <c r="H208" t="s">
        <v>17</v>
      </c>
      <c r="I208">
        <v>59049</v>
      </c>
      <c r="J208" t="s">
        <v>17</v>
      </c>
    </row>
    <row r="209" spans="1:10" x14ac:dyDescent="0.3">
      <c r="A209" t="s">
        <v>19</v>
      </c>
      <c r="B209" t="s">
        <v>340</v>
      </c>
      <c r="C209">
        <v>4.2999999999999997E-2</v>
      </c>
      <c r="D209" t="s">
        <v>51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x14ac:dyDescent="0.3">
      <c r="A210">
        <v>156</v>
      </c>
      <c r="B210" t="s">
        <v>317</v>
      </c>
      <c r="C210">
        <v>4.2999999999999997E-2</v>
      </c>
      <c r="D210" t="s">
        <v>51</v>
      </c>
      <c r="E210" t="s">
        <v>17</v>
      </c>
      <c r="F210" t="s">
        <v>17</v>
      </c>
      <c r="G210" t="s">
        <v>17</v>
      </c>
      <c r="H210" t="s">
        <v>17</v>
      </c>
      <c r="I210">
        <v>177147</v>
      </c>
      <c r="J210" t="s">
        <v>17</v>
      </c>
    </row>
    <row r="211" spans="1:10" x14ac:dyDescent="0.3">
      <c r="A211" t="s">
        <v>19</v>
      </c>
      <c r="B211" t="s">
        <v>341</v>
      </c>
      <c r="C211">
        <v>4.2000000000000003E-2</v>
      </c>
      <c r="D211" t="s">
        <v>51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x14ac:dyDescent="0.3">
      <c r="A212">
        <v>157</v>
      </c>
      <c r="B212" t="s">
        <v>354</v>
      </c>
      <c r="C212">
        <v>1.599</v>
      </c>
      <c r="E212">
        <v>1.1639999999999999</v>
      </c>
      <c r="F212">
        <v>1.1240000000000001</v>
      </c>
      <c r="G212">
        <v>5.6000000000000001E-2</v>
      </c>
      <c r="H212">
        <v>5</v>
      </c>
      <c r="I212">
        <v>1</v>
      </c>
      <c r="J212">
        <v>1.1240000000000001</v>
      </c>
    </row>
    <row r="213" spans="1:10" x14ac:dyDescent="0.3">
      <c r="A213" t="s">
        <v>19</v>
      </c>
      <c r="B213" t="s">
        <v>378</v>
      </c>
      <c r="C213">
        <v>1.528</v>
      </c>
      <c r="E213">
        <v>1.0840000000000001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x14ac:dyDescent="0.3">
      <c r="A214">
        <v>158</v>
      </c>
      <c r="B214" t="s">
        <v>355</v>
      </c>
      <c r="C214">
        <v>0.48</v>
      </c>
      <c r="E214">
        <v>0.23799999999999999</v>
      </c>
      <c r="F214">
        <v>0.23400000000000001</v>
      </c>
      <c r="G214">
        <v>6.0000000000000001E-3</v>
      </c>
      <c r="H214">
        <v>2.4</v>
      </c>
      <c r="I214">
        <v>3</v>
      </c>
      <c r="J214">
        <v>0.70099999999999996</v>
      </c>
    </row>
    <row r="215" spans="1:10" x14ac:dyDescent="0.3">
      <c r="A215" t="s">
        <v>19</v>
      </c>
      <c r="B215" t="s">
        <v>379</v>
      </c>
      <c r="C215">
        <v>0.46700000000000003</v>
      </c>
      <c r="E215">
        <v>0.23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x14ac:dyDescent="0.3">
      <c r="A216">
        <v>159</v>
      </c>
      <c r="B216" t="s">
        <v>356</v>
      </c>
      <c r="C216">
        <v>0.16200000000000001</v>
      </c>
      <c r="E216">
        <v>5.8000000000000003E-2</v>
      </c>
      <c r="F216">
        <v>4.9000000000000002E-2</v>
      </c>
      <c r="G216">
        <v>1.2E-2</v>
      </c>
      <c r="H216">
        <v>23.7</v>
      </c>
      <c r="I216">
        <v>9</v>
      </c>
      <c r="J216">
        <v>0.44400000000000001</v>
      </c>
    </row>
    <row r="217" spans="1:10" x14ac:dyDescent="0.3">
      <c r="A217" t="s">
        <v>19</v>
      </c>
      <c r="B217" t="s">
        <v>380</v>
      </c>
      <c r="C217">
        <v>0.13100000000000001</v>
      </c>
      <c r="E217">
        <v>4.1000000000000002E-2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x14ac:dyDescent="0.3">
      <c r="A218">
        <v>16</v>
      </c>
      <c r="B218" t="s">
        <v>105</v>
      </c>
      <c r="C218">
        <v>0.74199999999999999</v>
      </c>
      <c r="E218">
        <v>0.40699999999999997</v>
      </c>
      <c r="F218">
        <v>0.41599999999999998</v>
      </c>
      <c r="G218">
        <v>1.4E-2</v>
      </c>
      <c r="H218">
        <v>3.3</v>
      </c>
      <c r="I218">
        <v>27</v>
      </c>
      <c r="J218">
        <v>11.243</v>
      </c>
    </row>
    <row r="219" spans="1:10" x14ac:dyDescent="0.3">
      <c r="A219" t="s">
        <v>19</v>
      </c>
      <c r="B219" t="s">
        <v>129</v>
      </c>
      <c r="C219">
        <v>0.77</v>
      </c>
      <c r="E219">
        <v>0.42599999999999999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x14ac:dyDescent="0.3">
      <c r="A220">
        <v>160</v>
      </c>
      <c r="B220" t="s">
        <v>357</v>
      </c>
      <c r="C220">
        <v>7.2999999999999995E-2</v>
      </c>
      <c r="E220">
        <v>1.0999999999999999E-2</v>
      </c>
      <c r="F220">
        <v>8.0000000000000002E-3</v>
      </c>
      <c r="G220">
        <v>5.0000000000000001E-3</v>
      </c>
      <c r="H220">
        <v>62.2</v>
      </c>
      <c r="I220">
        <v>27</v>
      </c>
      <c r="J220">
        <v>0.20799999999999999</v>
      </c>
    </row>
    <row r="221" spans="1:10" x14ac:dyDescent="0.3">
      <c r="A221" t="s">
        <v>19</v>
      </c>
      <c r="B221" t="s">
        <v>381</v>
      </c>
      <c r="C221">
        <v>0.06</v>
      </c>
      <c r="E221">
        <v>4.0000000000000001E-3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x14ac:dyDescent="0.3">
      <c r="A222">
        <v>161</v>
      </c>
      <c r="B222" t="s">
        <v>358</v>
      </c>
      <c r="C222">
        <v>5.5E-2</v>
      </c>
      <c r="E222">
        <v>2E-3</v>
      </c>
      <c r="F222">
        <v>1E-3</v>
      </c>
      <c r="G222">
        <v>0</v>
      </c>
      <c r="H222">
        <v>37.299999999999997</v>
      </c>
      <c r="I222">
        <v>81</v>
      </c>
      <c r="J222">
        <v>0.104</v>
      </c>
    </row>
    <row r="223" spans="1:10" x14ac:dyDescent="0.3">
      <c r="A223" t="s">
        <v>19</v>
      </c>
      <c r="B223" t="s">
        <v>382</v>
      </c>
      <c r="C223">
        <v>5.3999999999999999E-2</v>
      </c>
      <c r="E223">
        <v>1E-3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x14ac:dyDescent="0.3">
      <c r="A224">
        <v>162</v>
      </c>
      <c r="B224" t="s">
        <v>359</v>
      </c>
      <c r="C224">
        <v>4.5999999999999999E-2</v>
      </c>
      <c r="D224" t="s">
        <v>51</v>
      </c>
      <c r="E224" t="s">
        <v>17</v>
      </c>
      <c r="F224" t="s">
        <v>17</v>
      </c>
      <c r="G224" t="s">
        <v>17</v>
      </c>
      <c r="H224" t="s">
        <v>17</v>
      </c>
      <c r="I224">
        <v>243</v>
      </c>
      <c r="J224" t="s">
        <v>17</v>
      </c>
    </row>
    <row r="225" spans="1:10" x14ac:dyDescent="0.3">
      <c r="A225" t="s">
        <v>19</v>
      </c>
      <c r="B225" t="s">
        <v>383</v>
      </c>
      <c r="C225">
        <v>4.7E-2</v>
      </c>
      <c r="E225" t="s">
        <v>17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x14ac:dyDescent="0.3">
      <c r="A226">
        <v>163</v>
      </c>
      <c r="B226" t="s">
        <v>360</v>
      </c>
      <c r="C226">
        <v>4.9000000000000002E-2</v>
      </c>
      <c r="E226" t="s">
        <v>17</v>
      </c>
      <c r="F226" t="s">
        <v>17</v>
      </c>
      <c r="G226" t="s">
        <v>17</v>
      </c>
      <c r="H226" t="s">
        <v>17</v>
      </c>
      <c r="I226">
        <v>729</v>
      </c>
      <c r="J226" t="s">
        <v>17</v>
      </c>
    </row>
    <row r="227" spans="1:10" x14ac:dyDescent="0.3">
      <c r="A227" t="s">
        <v>19</v>
      </c>
      <c r="B227" t="s">
        <v>384</v>
      </c>
      <c r="C227">
        <v>4.5999999999999999E-2</v>
      </c>
      <c r="D227" t="s">
        <v>51</v>
      </c>
      <c r="E227" t="s">
        <v>17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x14ac:dyDescent="0.3">
      <c r="A228">
        <v>164</v>
      </c>
      <c r="B228" t="s">
        <v>361</v>
      </c>
      <c r="C228">
        <v>4.8000000000000001E-2</v>
      </c>
      <c r="E228" t="s">
        <v>17</v>
      </c>
      <c r="F228" t="s">
        <v>17</v>
      </c>
      <c r="G228" t="s">
        <v>17</v>
      </c>
      <c r="H228" t="s">
        <v>17</v>
      </c>
      <c r="I228">
        <v>2187</v>
      </c>
      <c r="J228" t="s">
        <v>17</v>
      </c>
    </row>
    <row r="229" spans="1:10" x14ac:dyDescent="0.3">
      <c r="A229" t="s">
        <v>19</v>
      </c>
      <c r="B229" t="s">
        <v>385</v>
      </c>
      <c r="C229">
        <v>4.4999999999999998E-2</v>
      </c>
      <c r="D229" t="s">
        <v>51</v>
      </c>
      <c r="E229" t="s">
        <v>17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x14ac:dyDescent="0.3">
      <c r="A230">
        <v>165</v>
      </c>
      <c r="B230" t="s">
        <v>362</v>
      </c>
      <c r="C230">
        <v>4.5999999999999999E-2</v>
      </c>
      <c r="D230" t="s">
        <v>51</v>
      </c>
      <c r="E230" t="s">
        <v>17</v>
      </c>
      <c r="F230" t="s">
        <v>17</v>
      </c>
      <c r="G230" t="s">
        <v>17</v>
      </c>
      <c r="H230" t="s">
        <v>17</v>
      </c>
      <c r="I230">
        <v>6561</v>
      </c>
      <c r="J230" t="s">
        <v>17</v>
      </c>
    </row>
    <row r="231" spans="1:10" x14ac:dyDescent="0.3">
      <c r="A231" t="s">
        <v>19</v>
      </c>
      <c r="B231" t="s">
        <v>386</v>
      </c>
      <c r="C231">
        <v>4.9000000000000002E-2</v>
      </c>
      <c r="E231" t="s">
        <v>17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x14ac:dyDescent="0.3">
      <c r="A232">
        <v>166</v>
      </c>
      <c r="B232" t="s">
        <v>363</v>
      </c>
      <c r="C232">
        <v>4.7E-2</v>
      </c>
      <c r="D232" t="s">
        <v>51</v>
      </c>
      <c r="E232" t="s">
        <v>17</v>
      </c>
      <c r="F232" t="s">
        <v>17</v>
      </c>
      <c r="G232" t="s">
        <v>17</v>
      </c>
      <c r="H232" t="s">
        <v>17</v>
      </c>
      <c r="I232">
        <v>19683</v>
      </c>
      <c r="J232" t="s">
        <v>17</v>
      </c>
    </row>
    <row r="233" spans="1:10" x14ac:dyDescent="0.3">
      <c r="A233" t="s">
        <v>19</v>
      </c>
      <c r="B233" t="s">
        <v>387</v>
      </c>
      <c r="C233">
        <v>0.05</v>
      </c>
      <c r="E233" t="s">
        <v>17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x14ac:dyDescent="0.3">
      <c r="A234">
        <v>167</v>
      </c>
      <c r="B234" t="s">
        <v>364</v>
      </c>
      <c r="C234">
        <v>4.9000000000000002E-2</v>
      </c>
      <c r="E234" t="s">
        <v>17</v>
      </c>
      <c r="F234" t="s">
        <v>17</v>
      </c>
      <c r="G234" t="s">
        <v>17</v>
      </c>
      <c r="H234" t="s">
        <v>17</v>
      </c>
      <c r="I234">
        <v>59049</v>
      </c>
      <c r="J234" t="s">
        <v>17</v>
      </c>
    </row>
    <row r="235" spans="1:10" x14ac:dyDescent="0.3">
      <c r="A235" t="s">
        <v>19</v>
      </c>
      <c r="B235" t="s">
        <v>388</v>
      </c>
      <c r="C235">
        <v>4.5999999999999999E-2</v>
      </c>
      <c r="D235" t="s">
        <v>51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x14ac:dyDescent="0.3">
      <c r="A236">
        <v>168</v>
      </c>
      <c r="B236" t="s">
        <v>365</v>
      </c>
      <c r="C236">
        <v>5.0999999999999997E-2</v>
      </c>
      <c r="E236" t="s">
        <v>17</v>
      </c>
      <c r="F236" t="s">
        <v>17</v>
      </c>
      <c r="G236" t="s">
        <v>17</v>
      </c>
      <c r="H236" t="s">
        <v>17</v>
      </c>
      <c r="I236">
        <v>177147</v>
      </c>
      <c r="J236" t="s">
        <v>17</v>
      </c>
    </row>
    <row r="237" spans="1:10" x14ac:dyDescent="0.3">
      <c r="A237" t="s">
        <v>19</v>
      </c>
      <c r="B237" t="s">
        <v>389</v>
      </c>
      <c r="C237">
        <v>4.3999999999999997E-2</v>
      </c>
      <c r="D237" t="s">
        <v>51</v>
      </c>
      <c r="E237" t="s">
        <v>17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x14ac:dyDescent="0.3">
      <c r="A238">
        <v>17</v>
      </c>
      <c r="B238" t="s">
        <v>106</v>
      </c>
      <c r="C238">
        <v>0.16400000000000001</v>
      </c>
      <c r="E238">
        <v>5.8000000000000003E-2</v>
      </c>
      <c r="F238">
        <v>0.06</v>
      </c>
      <c r="G238">
        <v>3.0000000000000001E-3</v>
      </c>
      <c r="H238">
        <v>5</v>
      </c>
      <c r="I238">
        <v>81</v>
      </c>
      <c r="J238">
        <v>4.8949999999999996</v>
      </c>
    </row>
    <row r="239" spans="1:10" x14ac:dyDescent="0.3">
      <c r="A239" t="s">
        <v>19</v>
      </c>
      <c r="B239" t="s">
        <v>130</v>
      </c>
      <c r="C239">
        <v>0.17199999999999999</v>
      </c>
      <c r="E239">
        <v>6.3E-2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x14ac:dyDescent="0.3">
      <c r="A240">
        <v>18</v>
      </c>
      <c r="B240" t="s">
        <v>107</v>
      </c>
      <c r="C240">
        <v>6.9000000000000006E-2</v>
      </c>
      <c r="E240">
        <v>8.9999999999999993E-3</v>
      </c>
      <c r="F240">
        <v>7.0000000000000001E-3</v>
      </c>
      <c r="G240">
        <v>2E-3</v>
      </c>
      <c r="H240">
        <v>23.9</v>
      </c>
      <c r="I240">
        <v>243</v>
      </c>
      <c r="J240">
        <v>1.8180000000000001</v>
      </c>
    </row>
    <row r="241" spans="1:10" x14ac:dyDescent="0.3">
      <c r="A241" t="s">
        <v>19</v>
      </c>
      <c r="B241" t="s">
        <v>131</v>
      </c>
      <c r="C241">
        <v>6.4000000000000001E-2</v>
      </c>
      <c r="E241">
        <v>6.0000000000000001E-3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x14ac:dyDescent="0.3">
      <c r="A242">
        <v>19</v>
      </c>
      <c r="B242" t="s">
        <v>108</v>
      </c>
      <c r="C242">
        <v>4.7E-2</v>
      </c>
      <c r="E242" t="s">
        <v>17</v>
      </c>
      <c r="F242" t="s">
        <v>17</v>
      </c>
      <c r="G242" t="s">
        <v>17</v>
      </c>
      <c r="H242" t="s">
        <v>17</v>
      </c>
      <c r="I242">
        <v>729</v>
      </c>
      <c r="J242" t="s">
        <v>17</v>
      </c>
    </row>
    <row r="243" spans="1:10" x14ac:dyDescent="0.3">
      <c r="A243" t="s">
        <v>19</v>
      </c>
      <c r="B243" t="s">
        <v>132</v>
      </c>
      <c r="C243">
        <v>4.8000000000000001E-2</v>
      </c>
      <c r="E243" t="s">
        <v>17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x14ac:dyDescent="0.3">
      <c r="A244">
        <v>20</v>
      </c>
      <c r="B244" t="s">
        <v>109</v>
      </c>
      <c r="C244">
        <v>4.2999999999999997E-2</v>
      </c>
      <c r="D244" t="s">
        <v>51</v>
      </c>
      <c r="E244" t="s">
        <v>17</v>
      </c>
      <c r="F244" t="s">
        <v>17</v>
      </c>
      <c r="G244" t="s">
        <v>17</v>
      </c>
      <c r="H244" t="s">
        <v>17</v>
      </c>
      <c r="I244">
        <v>2187</v>
      </c>
      <c r="J244" t="s">
        <v>17</v>
      </c>
    </row>
    <row r="245" spans="1:10" x14ac:dyDescent="0.3">
      <c r="A245" t="s">
        <v>19</v>
      </c>
      <c r="B245" t="s">
        <v>133</v>
      </c>
      <c r="C245">
        <v>4.2999999999999997E-2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x14ac:dyDescent="0.3">
      <c r="A246">
        <v>21</v>
      </c>
      <c r="B246" t="s">
        <v>110</v>
      </c>
      <c r="C246">
        <v>4.2999999999999997E-2</v>
      </c>
      <c r="D246" t="s">
        <v>51</v>
      </c>
      <c r="E246" t="s">
        <v>17</v>
      </c>
      <c r="F246" t="s">
        <v>17</v>
      </c>
      <c r="G246" t="s">
        <v>17</v>
      </c>
      <c r="H246" t="s">
        <v>17</v>
      </c>
      <c r="I246">
        <v>6561</v>
      </c>
      <c r="J246" t="s">
        <v>17</v>
      </c>
    </row>
    <row r="247" spans="1:10" x14ac:dyDescent="0.3">
      <c r="A247" t="s">
        <v>19</v>
      </c>
      <c r="B247" t="s">
        <v>134</v>
      </c>
      <c r="C247">
        <v>4.2999999999999997E-2</v>
      </c>
      <c r="D247" t="s">
        <v>51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x14ac:dyDescent="0.3">
      <c r="A248">
        <v>22</v>
      </c>
      <c r="B248" t="s">
        <v>111</v>
      </c>
      <c r="C248">
        <v>4.2000000000000003E-2</v>
      </c>
      <c r="D248" t="s">
        <v>51</v>
      </c>
      <c r="E248" t="s">
        <v>17</v>
      </c>
      <c r="F248" t="s">
        <v>17</v>
      </c>
      <c r="G248" t="s">
        <v>17</v>
      </c>
      <c r="H248" t="s">
        <v>17</v>
      </c>
      <c r="I248">
        <v>19683</v>
      </c>
      <c r="J248" t="s">
        <v>17</v>
      </c>
    </row>
    <row r="249" spans="1:10" x14ac:dyDescent="0.3">
      <c r="A249" t="s">
        <v>19</v>
      </c>
      <c r="B249" t="s">
        <v>135</v>
      </c>
      <c r="C249">
        <v>4.2000000000000003E-2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x14ac:dyDescent="0.3">
      <c r="A250">
        <v>23</v>
      </c>
      <c r="B250" t="s">
        <v>112</v>
      </c>
      <c r="C250">
        <v>4.2000000000000003E-2</v>
      </c>
      <c r="D250" t="s">
        <v>51</v>
      </c>
      <c r="E250" t="s">
        <v>17</v>
      </c>
      <c r="F250" t="s">
        <v>17</v>
      </c>
      <c r="G250" t="s">
        <v>17</v>
      </c>
      <c r="H250" t="s">
        <v>17</v>
      </c>
      <c r="I250">
        <v>59049</v>
      </c>
      <c r="J250" t="s">
        <v>17</v>
      </c>
    </row>
    <row r="251" spans="1:10" x14ac:dyDescent="0.3">
      <c r="A251" t="s">
        <v>19</v>
      </c>
      <c r="B251" t="s">
        <v>136</v>
      </c>
      <c r="C251">
        <v>4.2000000000000003E-2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x14ac:dyDescent="0.3">
      <c r="A252">
        <v>24</v>
      </c>
      <c r="B252" t="s">
        <v>113</v>
      </c>
      <c r="C252">
        <v>4.8000000000000001E-2</v>
      </c>
      <c r="E252" t="s">
        <v>17</v>
      </c>
      <c r="F252">
        <v>3.0000000000000001E-3</v>
      </c>
      <c r="G252">
        <v>0</v>
      </c>
      <c r="H252">
        <v>0</v>
      </c>
      <c r="I252">
        <v>177147</v>
      </c>
      <c r="J252">
        <v>488.06</v>
      </c>
    </row>
    <row r="253" spans="1:10" x14ac:dyDescent="0.3">
      <c r="A253" t="s">
        <v>19</v>
      </c>
      <c r="B253" t="s">
        <v>137</v>
      </c>
      <c r="C253">
        <v>5.7000000000000002E-2</v>
      </c>
      <c r="E253">
        <v>3.0000000000000001E-3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x14ac:dyDescent="0.3">
      <c r="A254">
        <v>25</v>
      </c>
      <c r="B254" t="s">
        <v>150</v>
      </c>
      <c r="C254">
        <v>3.67</v>
      </c>
      <c r="D254" t="s">
        <v>51</v>
      </c>
      <c r="E254" t="s">
        <v>17</v>
      </c>
      <c r="F254" t="s">
        <v>17</v>
      </c>
      <c r="G254" t="s">
        <v>17</v>
      </c>
      <c r="H254" t="s">
        <v>17</v>
      </c>
      <c r="I254">
        <v>1</v>
      </c>
      <c r="J254" t="s">
        <v>17</v>
      </c>
    </row>
    <row r="255" spans="1:10" x14ac:dyDescent="0.3">
      <c r="A255" t="s">
        <v>19</v>
      </c>
      <c r="B255" t="s">
        <v>174</v>
      </c>
      <c r="C255">
        <v>3.6429999999999998</v>
      </c>
      <c r="D255" t="s">
        <v>51</v>
      </c>
      <c r="E255" t="s">
        <v>17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x14ac:dyDescent="0.3">
      <c r="A256">
        <v>26</v>
      </c>
      <c r="B256" t="s">
        <v>151</v>
      </c>
      <c r="C256">
        <v>3.2629999999999999</v>
      </c>
      <c r="E256">
        <v>8.5950000000000006</v>
      </c>
      <c r="F256">
        <v>6.891</v>
      </c>
      <c r="G256">
        <v>2.4089999999999998</v>
      </c>
      <c r="H256">
        <v>35</v>
      </c>
      <c r="I256">
        <v>3</v>
      </c>
      <c r="J256">
        <v>20.672999999999998</v>
      </c>
    </row>
    <row r="257" spans="1:10" x14ac:dyDescent="0.3">
      <c r="A257" t="s">
        <v>19</v>
      </c>
      <c r="B257" t="s">
        <v>175</v>
      </c>
      <c r="C257">
        <v>3.0150000000000001</v>
      </c>
      <c r="E257">
        <v>5.1879999999999997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x14ac:dyDescent="0.3">
      <c r="A258">
        <v>27</v>
      </c>
      <c r="B258" t="s">
        <v>152</v>
      </c>
      <c r="C258">
        <v>1.7969999999999999</v>
      </c>
      <c r="E258">
        <v>1.41</v>
      </c>
      <c r="F258">
        <v>1.472</v>
      </c>
      <c r="G258">
        <v>8.6999999999999994E-2</v>
      </c>
      <c r="H258">
        <v>5.9</v>
      </c>
      <c r="I258">
        <v>9</v>
      </c>
      <c r="J258">
        <v>13.244999999999999</v>
      </c>
    </row>
    <row r="259" spans="1:10" x14ac:dyDescent="0.3">
      <c r="A259" t="s">
        <v>19</v>
      </c>
      <c r="B259" t="s">
        <v>176</v>
      </c>
      <c r="C259">
        <v>1.8859999999999999</v>
      </c>
      <c r="E259">
        <v>1.5329999999999999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x14ac:dyDescent="0.3">
      <c r="A260">
        <v>28</v>
      </c>
      <c r="B260" t="s">
        <v>153</v>
      </c>
      <c r="C260">
        <v>0.38400000000000001</v>
      </c>
      <c r="E260">
        <v>0.18</v>
      </c>
      <c r="F260">
        <v>0.191</v>
      </c>
      <c r="G260">
        <v>1.4E-2</v>
      </c>
      <c r="H260">
        <v>7.5</v>
      </c>
      <c r="I260">
        <v>27</v>
      </c>
      <c r="J260">
        <v>5.1459999999999999</v>
      </c>
    </row>
    <row r="261" spans="1:10" x14ac:dyDescent="0.3">
      <c r="A261" t="s">
        <v>19</v>
      </c>
      <c r="B261" t="s">
        <v>177</v>
      </c>
      <c r="C261">
        <v>0.41799999999999998</v>
      </c>
      <c r="E261">
        <v>0.20100000000000001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x14ac:dyDescent="0.3">
      <c r="A262">
        <v>29</v>
      </c>
      <c r="B262" t="s">
        <v>154</v>
      </c>
      <c r="C262">
        <v>0.121</v>
      </c>
      <c r="E262">
        <v>3.5999999999999997E-2</v>
      </c>
      <c r="F262">
        <v>3.5000000000000003E-2</v>
      </c>
      <c r="G262">
        <v>2E-3</v>
      </c>
      <c r="H262">
        <v>5.3</v>
      </c>
      <c r="I262">
        <v>81</v>
      </c>
      <c r="J262">
        <v>2.8069999999999999</v>
      </c>
    </row>
    <row r="263" spans="1:10" x14ac:dyDescent="0.3">
      <c r="A263" t="s">
        <v>19</v>
      </c>
      <c r="B263" t="s">
        <v>178</v>
      </c>
      <c r="C263">
        <v>0.11600000000000001</v>
      </c>
      <c r="E263">
        <v>3.3000000000000002E-2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x14ac:dyDescent="0.3">
      <c r="A264">
        <v>30</v>
      </c>
      <c r="B264" t="s">
        <v>155</v>
      </c>
      <c r="C264">
        <v>5.8999999999999997E-2</v>
      </c>
      <c r="E264">
        <v>4.0000000000000001E-3</v>
      </c>
      <c r="F264">
        <v>4.0000000000000001E-3</v>
      </c>
      <c r="G264">
        <v>0</v>
      </c>
      <c r="H264">
        <v>2</v>
      </c>
      <c r="I264">
        <v>243</v>
      </c>
      <c r="J264">
        <v>0.90800000000000003</v>
      </c>
    </row>
    <row r="265" spans="1:10" x14ac:dyDescent="0.3">
      <c r="A265" t="s">
        <v>19</v>
      </c>
      <c r="B265" t="s">
        <v>179</v>
      </c>
      <c r="C265">
        <v>5.8999999999999997E-2</v>
      </c>
      <c r="E265">
        <v>4.0000000000000001E-3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x14ac:dyDescent="0.3">
      <c r="A266">
        <v>31</v>
      </c>
      <c r="B266" t="s">
        <v>156</v>
      </c>
      <c r="C266">
        <v>5.1999999999999998E-2</v>
      </c>
      <c r="E266" t="s">
        <v>17</v>
      </c>
      <c r="F266" t="s">
        <v>17</v>
      </c>
      <c r="G266" t="s">
        <v>17</v>
      </c>
      <c r="H266" t="s">
        <v>17</v>
      </c>
      <c r="I266">
        <v>729</v>
      </c>
      <c r="J266" t="s">
        <v>17</v>
      </c>
    </row>
    <row r="267" spans="1:10" x14ac:dyDescent="0.3">
      <c r="A267" t="s">
        <v>19</v>
      </c>
      <c r="B267" t="s">
        <v>180</v>
      </c>
      <c r="C267">
        <v>0.05</v>
      </c>
      <c r="E267" t="s">
        <v>17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x14ac:dyDescent="0.3">
      <c r="A268">
        <v>32</v>
      </c>
      <c r="B268" t="s">
        <v>157</v>
      </c>
      <c r="C268">
        <v>4.9000000000000002E-2</v>
      </c>
      <c r="E268" t="s">
        <v>17</v>
      </c>
      <c r="F268" t="s">
        <v>17</v>
      </c>
      <c r="G268" t="s">
        <v>17</v>
      </c>
      <c r="H268" t="s">
        <v>17</v>
      </c>
      <c r="I268">
        <v>2187</v>
      </c>
      <c r="J268" t="s">
        <v>17</v>
      </c>
    </row>
    <row r="269" spans="1:10" x14ac:dyDescent="0.3">
      <c r="A269" t="s">
        <v>19</v>
      </c>
      <c r="B269" t="s">
        <v>181</v>
      </c>
      <c r="C269">
        <v>4.4999999999999998E-2</v>
      </c>
      <c r="D269" t="s">
        <v>51</v>
      </c>
      <c r="E269" t="s">
        <v>17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x14ac:dyDescent="0.3">
      <c r="A270">
        <v>33</v>
      </c>
      <c r="B270" t="s">
        <v>158</v>
      </c>
      <c r="C270">
        <v>0.13400000000000001</v>
      </c>
      <c r="E270">
        <v>4.2000000000000003E-2</v>
      </c>
      <c r="F270">
        <v>4.2000000000000003E-2</v>
      </c>
      <c r="G270">
        <v>0</v>
      </c>
      <c r="H270">
        <v>0</v>
      </c>
      <c r="I270">
        <v>6561</v>
      </c>
      <c r="J270">
        <v>278.29700000000003</v>
      </c>
    </row>
    <row r="271" spans="1:10" x14ac:dyDescent="0.3">
      <c r="A271" t="s">
        <v>19</v>
      </c>
      <c r="B271" t="s">
        <v>182</v>
      </c>
      <c r="C271">
        <v>4.4999999999999998E-2</v>
      </c>
      <c r="D271" t="s">
        <v>51</v>
      </c>
      <c r="E271" t="s">
        <v>17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x14ac:dyDescent="0.3">
      <c r="A272">
        <v>34</v>
      </c>
      <c r="B272" t="s">
        <v>159</v>
      </c>
      <c r="C272">
        <v>0.10100000000000001</v>
      </c>
      <c r="E272">
        <v>2.5999999999999999E-2</v>
      </c>
      <c r="F272">
        <v>2.5999999999999999E-2</v>
      </c>
      <c r="G272">
        <v>0</v>
      </c>
      <c r="H272">
        <v>0</v>
      </c>
      <c r="I272">
        <v>19683</v>
      </c>
      <c r="J272">
        <v>502.46699999999998</v>
      </c>
    </row>
    <row r="273" spans="1:10" x14ac:dyDescent="0.3">
      <c r="A273" t="s">
        <v>19</v>
      </c>
      <c r="B273" t="s">
        <v>183</v>
      </c>
      <c r="C273">
        <v>4.2000000000000003E-2</v>
      </c>
      <c r="D273" t="s">
        <v>51</v>
      </c>
      <c r="E273" t="s">
        <v>17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x14ac:dyDescent="0.3">
      <c r="A274">
        <v>35</v>
      </c>
      <c r="B274" t="s">
        <v>160</v>
      </c>
      <c r="C274">
        <v>9.4E-2</v>
      </c>
      <c r="E274">
        <v>2.1999999999999999E-2</v>
      </c>
      <c r="F274">
        <v>0.05</v>
      </c>
      <c r="G274">
        <v>0.04</v>
      </c>
      <c r="H274">
        <v>80.7</v>
      </c>
      <c r="I274">
        <v>59049</v>
      </c>
      <c r="J274">
        <v>2959.7249999999999</v>
      </c>
    </row>
    <row r="275" spans="1:10" x14ac:dyDescent="0.3">
      <c r="A275" t="s">
        <v>19</v>
      </c>
      <c r="B275" t="s">
        <v>184</v>
      </c>
      <c r="C275">
        <v>0.20200000000000001</v>
      </c>
      <c r="E275">
        <v>7.9000000000000001E-2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x14ac:dyDescent="0.3">
      <c r="A276">
        <v>36</v>
      </c>
      <c r="B276" t="s">
        <v>161</v>
      </c>
      <c r="C276">
        <v>8.6999999999999994E-2</v>
      </c>
      <c r="E276">
        <v>1.7999999999999999E-2</v>
      </c>
      <c r="F276">
        <v>1.6E-2</v>
      </c>
      <c r="G276">
        <v>3.0000000000000001E-3</v>
      </c>
      <c r="H276">
        <v>22.2</v>
      </c>
      <c r="I276">
        <v>177147</v>
      </c>
      <c r="J276">
        <v>2771.7260000000001</v>
      </c>
    </row>
    <row r="277" spans="1:10" x14ac:dyDescent="0.3">
      <c r="A277" t="s">
        <v>19</v>
      </c>
      <c r="B277" t="s">
        <v>185</v>
      </c>
      <c r="C277">
        <v>7.6999999999999999E-2</v>
      </c>
      <c r="E277">
        <v>1.2999999999999999E-2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x14ac:dyDescent="0.3">
      <c r="A278">
        <v>37</v>
      </c>
      <c r="B278" t="s">
        <v>198</v>
      </c>
      <c r="C278">
        <v>4.9000000000000002E-2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x14ac:dyDescent="0.3">
      <c r="A279" t="s">
        <v>19</v>
      </c>
      <c r="B279" t="s">
        <v>222</v>
      </c>
      <c r="C279">
        <v>4.3999999999999997E-2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x14ac:dyDescent="0.3">
      <c r="A280">
        <v>38</v>
      </c>
      <c r="B280" t="s">
        <v>199</v>
      </c>
      <c r="C280">
        <v>0.05</v>
      </c>
      <c r="E280" t="s">
        <v>17</v>
      </c>
      <c r="F280" t="s">
        <v>17</v>
      </c>
      <c r="G280" t="s">
        <v>17</v>
      </c>
      <c r="H280" t="s">
        <v>17</v>
      </c>
      <c r="I280">
        <v>3</v>
      </c>
      <c r="J280" t="s">
        <v>17</v>
      </c>
    </row>
    <row r="281" spans="1:10" x14ac:dyDescent="0.3">
      <c r="A281" t="s">
        <v>19</v>
      </c>
      <c r="B281" t="s">
        <v>223</v>
      </c>
      <c r="C281">
        <v>4.5999999999999999E-2</v>
      </c>
      <c r="D281" t="s">
        <v>51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x14ac:dyDescent="0.3">
      <c r="A282">
        <v>39</v>
      </c>
      <c r="B282" t="s">
        <v>200</v>
      </c>
      <c r="C282">
        <v>5.1999999999999998E-2</v>
      </c>
      <c r="E282">
        <v>0</v>
      </c>
      <c r="F282">
        <v>0</v>
      </c>
      <c r="G282">
        <v>0</v>
      </c>
      <c r="H282">
        <v>0</v>
      </c>
      <c r="I282">
        <v>9</v>
      </c>
      <c r="J282">
        <v>2E-3</v>
      </c>
    </row>
    <row r="283" spans="1:10" x14ac:dyDescent="0.3">
      <c r="A283" t="s">
        <v>19</v>
      </c>
      <c r="B283" t="s">
        <v>224</v>
      </c>
      <c r="C283">
        <v>4.5999999999999999E-2</v>
      </c>
      <c r="D283" t="s">
        <v>51</v>
      </c>
      <c r="E283" t="s">
        <v>17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x14ac:dyDescent="0.3">
      <c r="A284">
        <v>40</v>
      </c>
      <c r="B284" t="s">
        <v>201</v>
      </c>
      <c r="C284">
        <v>4.4999999999999998E-2</v>
      </c>
      <c r="D284" t="s">
        <v>51</v>
      </c>
      <c r="E284" t="s">
        <v>17</v>
      </c>
      <c r="F284" t="s">
        <v>17</v>
      </c>
      <c r="G284" t="s">
        <v>17</v>
      </c>
      <c r="H284" t="s">
        <v>17</v>
      </c>
      <c r="I284">
        <v>27</v>
      </c>
      <c r="J284" t="s">
        <v>17</v>
      </c>
    </row>
    <row r="285" spans="1:10" x14ac:dyDescent="0.3">
      <c r="A285" t="s">
        <v>19</v>
      </c>
      <c r="B285" t="s">
        <v>225</v>
      </c>
      <c r="C285">
        <v>4.8000000000000001E-2</v>
      </c>
      <c r="E285" t="s">
        <v>17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x14ac:dyDescent="0.3">
      <c r="A286">
        <v>41</v>
      </c>
      <c r="B286" t="s">
        <v>202</v>
      </c>
      <c r="C286">
        <v>4.3999999999999997E-2</v>
      </c>
      <c r="D286" t="s">
        <v>51</v>
      </c>
      <c r="E286" t="s">
        <v>17</v>
      </c>
      <c r="F286" t="s">
        <v>17</v>
      </c>
      <c r="G286" t="s">
        <v>17</v>
      </c>
      <c r="H286" t="s">
        <v>17</v>
      </c>
      <c r="I286">
        <v>81</v>
      </c>
      <c r="J286" t="s">
        <v>17</v>
      </c>
    </row>
    <row r="287" spans="1:10" x14ac:dyDescent="0.3">
      <c r="A287" t="s">
        <v>19</v>
      </c>
      <c r="B287" t="s">
        <v>226</v>
      </c>
      <c r="C287">
        <v>4.2999999999999997E-2</v>
      </c>
      <c r="D287" t="s">
        <v>51</v>
      </c>
      <c r="E287" t="s">
        <v>17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x14ac:dyDescent="0.3">
      <c r="A288">
        <v>42</v>
      </c>
      <c r="B288" t="s">
        <v>203</v>
      </c>
      <c r="C288">
        <v>4.3999999999999997E-2</v>
      </c>
      <c r="D288" t="s">
        <v>51</v>
      </c>
      <c r="E288" t="s">
        <v>17</v>
      </c>
      <c r="F288" t="s">
        <v>17</v>
      </c>
      <c r="G288" t="s">
        <v>17</v>
      </c>
      <c r="H288" t="s">
        <v>17</v>
      </c>
      <c r="I288">
        <v>243</v>
      </c>
      <c r="J288" t="s">
        <v>17</v>
      </c>
    </row>
    <row r="289" spans="1:10" x14ac:dyDescent="0.3">
      <c r="A289" t="s">
        <v>19</v>
      </c>
      <c r="B289" t="s">
        <v>227</v>
      </c>
      <c r="C289">
        <v>4.2999999999999997E-2</v>
      </c>
      <c r="D289" t="s">
        <v>51</v>
      </c>
      <c r="E289" t="s">
        <v>17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x14ac:dyDescent="0.3">
      <c r="A290">
        <v>43</v>
      </c>
      <c r="B290" t="s">
        <v>204</v>
      </c>
      <c r="C290">
        <v>4.4999999999999998E-2</v>
      </c>
      <c r="D290" t="s">
        <v>51</v>
      </c>
      <c r="E290" t="s">
        <v>17</v>
      </c>
      <c r="F290" t="s">
        <v>17</v>
      </c>
      <c r="G290" t="s">
        <v>17</v>
      </c>
      <c r="H290" t="s">
        <v>17</v>
      </c>
      <c r="I290">
        <v>729</v>
      </c>
      <c r="J290" t="s">
        <v>17</v>
      </c>
    </row>
    <row r="291" spans="1:10" x14ac:dyDescent="0.3">
      <c r="A291" t="s">
        <v>19</v>
      </c>
      <c r="B291" t="s">
        <v>228</v>
      </c>
      <c r="C291">
        <v>4.2999999999999997E-2</v>
      </c>
      <c r="D291" t="s">
        <v>51</v>
      </c>
      <c r="E291" t="s">
        <v>17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x14ac:dyDescent="0.3">
      <c r="A292">
        <v>44</v>
      </c>
      <c r="B292" t="s">
        <v>205</v>
      </c>
      <c r="C292">
        <v>4.2000000000000003E-2</v>
      </c>
      <c r="D292" t="s">
        <v>51</v>
      </c>
      <c r="E292" t="s">
        <v>17</v>
      </c>
      <c r="F292" t="s">
        <v>17</v>
      </c>
      <c r="G292" t="s">
        <v>17</v>
      </c>
      <c r="H292" t="s">
        <v>17</v>
      </c>
      <c r="I292">
        <v>2187</v>
      </c>
      <c r="J292" t="s">
        <v>17</v>
      </c>
    </row>
    <row r="293" spans="1:10" x14ac:dyDescent="0.3">
      <c r="A293" t="s">
        <v>19</v>
      </c>
      <c r="B293" t="s">
        <v>229</v>
      </c>
      <c r="C293">
        <v>4.2000000000000003E-2</v>
      </c>
      <c r="D293" t="s">
        <v>51</v>
      </c>
      <c r="E293" t="s">
        <v>17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x14ac:dyDescent="0.3">
      <c r="A294">
        <v>45</v>
      </c>
      <c r="B294" t="s">
        <v>206</v>
      </c>
      <c r="C294">
        <v>4.2000000000000003E-2</v>
      </c>
      <c r="D294" t="s">
        <v>51</v>
      </c>
      <c r="E294" t="s">
        <v>17</v>
      </c>
      <c r="F294" t="s">
        <v>17</v>
      </c>
      <c r="G294" t="s">
        <v>17</v>
      </c>
      <c r="H294" t="s">
        <v>17</v>
      </c>
      <c r="I294">
        <v>6561</v>
      </c>
      <c r="J294" t="s">
        <v>17</v>
      </c>
    </row>
    <row r="295" spans="1:10" x14ac:dyDescent="0.3">
      <c r="A295" t="s">
        <v>19</v>
      </c>
      <c r="B295" t="s">
        <v>230</v>
      </c>
      <c r="C295">
        <v>4.2999999999999997E-2</v>
      </c>
      <c r="D295" t="s">
        <v>51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x14ac:dyDescent="0.3">
      <c r="A296">
        <v>46</v>
      </c>
      <c r="B296" t="s">
        <v>207</v>
      </c>
      <c r="C296">
        <v>4.2999999999999997E-2</v>
      </c>
      <c r="D296" t="s">
        <v>51</v>
      </c>
      <c r="E296" t="s">
        <v>17</v>
      </c>
      <c r="F296" t="s">
        <v>17</v>
      </c>
      <c r="G296" t="s">
        <v>17</v>
      </c>
      <c r="H296" t="s">
        <v>17</v>
      </c>
      <c r="I296">
        <v>19683</v>
      </c>
      <c r="J296" t="s">
        <v>17</v>
      </c>
    </row>
    <row r="297" spans="1:10" x14ac:dyDescent="0.3">
      <c r="A297" t="s">
        <v>19</v>
      </c>
      <c r="B297" t="s">
        <v>231</v>
      </c>
      <c r="C297">
        <v>4.2999999999999997E-2</v>
      </c>
      <c r="D297" t="s">
        <v>51</v>
      </c>
      <c r="E297" t="s">
        <v>17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x14ac:dyDescent="0.3">
      <c r="A298">
        <v>47</v>
      </c>
      <c r="B298" t="s">
        <v>208</v>
      </c>
      <c r="C298">
        <v>7.0000000000000007E-2</v>
      </c>
      <c r="E298">
        <v>0.01</v>
      </c>
      <c r="F298">
        <v>1.4E-2</v>
      </c>
      <c r="G298">
        <v>7.0000000000000001E-3</v>
      </c>
      <c r="H298">
        <v>47.3</v>
      </c>
      <c r="I298">
        <v>59049</v>
      </c>
      <c r="J298">
        <v>853.846</v>
      </c>
    </row>
    <row r="299" spans="1:10" x14ac:dyDescent="0.3">
      <c r="A299" t="s">
        <v>19</v>
      </c>
      <c r="B299" t="s">
        <v>232</v>
      </c>
      <c r="C299">
        <v>8.8999999999999996E-2</v>
      </c>
      <c r="E299">
        <v>1.9E-2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x14ac:dyDescent="0.3">
      <c r="A300">
        <v>48</v>
      </c>
      <c r="B300" t="s">
        <v>209</v>
      </c>
      <c r="C300">
        <v>6.8000000000000005E-2</v>
      </c>
      <c r="E300">
        <v>8.0000000000000002E-3</v>
      </c>
      <c r="F300">
        <v>3.6999999999999998E-2</v>
      </c>
      <c r="G300">
        <v>0.04</v>
      </c>
      <c r="H300">
        <v>108.9</v>
      </c>
      <c r="I300">
        <v>177147</v>
      </c>
      <c r="J300">
        <v>6498.3440000000001</v>
      </c>
    </row>
    <row r="301" spans="1:10" x14ac:dyDescent="0.3">
      <c r="A301" t="s">
        <v>19</v>
      </c>
      <c r="B301" t="s">
        <v>233</v>
      </c>
      <c r="C301">
        <v>0.17599999999999999</v>
      </c>
      <c r="E301">
        <v>6.5000000000000002E-2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x14ac:dyDescent="0.3">
      <c r="A302">
        <v>49</v>
      </c>
      <c r="B302" t="s">
        <v>246</v>
      </c>
      <c r="C302">
        <v>2.4140000000000001</v>
      </c>
      <c r="E302">
        <v>2.5379999999999998</v>
      </c>
      <c r="F302">
        <v>2.4729999999999999</v>
      </c>
      <c r="G302">
        <v>9.1999999999999998E-2</v>
      </c>
      <c r="H302">
        <v>3.7</v>
      </c>
      <c r="I302">
        <v>1</v>
      </c>
      <c r="J302">
        <v>2.4729999999999999</v>
      </c>
    </row>
    <row r="303" spans="1:10" x14ac:dyDescent="0.3">
      <c r="A303" t="s">
        <v>19</v>
      </c>
      <c r="B303" t="s">
        <v>270</v>
      </c>
      <c r="C303">
        <v>2.3610000000000002</v>
      </c>
      <c r="E303">
        <v>2.4079999999999999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x14ac:dyDescent="0.3">
      <c r="A304">
        <v>50</v>
      </c>
      <c r="B304" t="s">
        <v>247</v>
      </c>
      <c r="C304">
        <v>0.98399999999999999</v>
      </c>
      <c r="E304">
        <v>0.58399999999999996</v>
      </c>
      <c r="F304">
        <v>0.56599999999999995</v>
      </c>
      <c r="G304">
        <v>2.4E-2</v>
      </c>
      <c r="H304">
        <v>4.3</v>
      </c>
      <c r="I304">
        <v>3</v>
      </c>
      <c r="J304">
        <v>1.6990000000000001</v>
      </c>
    </row>
    <row r="305" spans="1:10" x14ac:dyDescent="0.3">
      <c r="A305" t="s">
        <v>19</v>
      </c>
      <c r="B305" t="s">
        <v>271</v>
      </c>
      <c r="C305">
        <v>0.93899999999999995</v>
      </c>
      <c r="E305">
        <v>0.54900000000000004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x14ac:dyDescent="0.3">
      <c r="A306">
        <v>51</v>
      </c>
      <c r="B306" t="s">
        <v>248</v>
      </c>
      <c r="C306">
        <v>0.29599999999999999</v>
      </c>
      <c r="E306">
        <v>0.13100000000000001</v>
      </c>
      <c r="F306">
        <v>0.127</v>
      </c>
      <c r="G306">
        <v>5.0000000000000001E-3</v>
      </c>
      <c r="H306">
        <v>3.5</v>
      </c>
      <c r="I306">
        <v>9</v>
      </c>
      <c r="J306">
        <v>1.1459999999999999</v>
      </c>
    </row>
    <row r="307" spans="1:10" x14ac:dyDescent="0.3">
      <c r="A307" t="s">
        <v>19</v>
      </c>
      <c r="B307" t="s">
        <v>272</v>
      </c>
      <c r="C307">
        <v>0.28499999999999998</v>
      </c>
      <c r="E307">
        <v>0.124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x14ac:dyDescent="0.3">
      <c r="A308">
        <v>52</v>
      </c>
      <c r="B308" t="s">
        <v>249</v>
      </c>
      <c r="C308">
        <v>0.106</v>
      </c>
      <c r="E308">
        <v>2.8000000000000001E-2</v>
      </c>
      <c r="F308">
        <v>2.8000000000000001E-2</v>
      </c>
      <c r="G308">
        <v>0</v>
      </c>
      <c r="H308">
        <v>0.9</v>
      </c>
      <c r="I308">
        <v>27</v>
      </c>
      <c r="J308">
        <v>0.76300000000000001</v>
      </c>
    </row>
    <row r="309" spans="1:10" x14ac:dyDescent="0.3">
      <c r="A309" t="s">
        <v>19</v>
      </c>
      <c r="B309" t="s">
        <v>273</v>
      </c>
      <c r="C309">
        <v>0.107</v>
      </c>
      <c r="E309">
        <v>2.8000000000000001E-2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x14ac:dyDescent="0.3">
      <c r="A310">
        <v>53</v>
      </c>
      <c r="B310" t="s">
        <v>250</v>
      </c>
      <c r="C310">
        <v>5.6000000000000001E-2</v>
      </c>
      <c r="E310">
        <v>2E-3</v>
      </c>
      <c r="F310">
        <v>2E-3</v>
      </c>
      <c r="G310">
        <v>0</v>
      </c>
      <c r="H310">
        <v>1.7</v>
      </c>
      <c r="I310">
        <v>81</v>
      </c>
      <c r="J310">
        <v>0.17899999999999999</v>
      </c>
    </row>
    <row r="311" spans="1:10" x14ac:dyDescent="0.3">
      <c r="A311" t="s">
        <v>19</v>
      </c>
      <c r="B311" t="s">
        <v>274</v>
      </c>
      <c r="C311">
        <v>5.6000000000000001E-2</v>
      </c>
      <c r="E311">
        <v>2E-3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x14ac:dyDescent="0.3">
      <c r="A312">
        <v>54</v>
      </c>
      <c r="B312" t="s">
        <v>251</v>
      </c>
      <c r="C312">
        <v>5.0999999999999997E-2</v>
      </c>
      <c r="E312" t="s">
        <v>17</v>
      </c>
      <c r="F312" t="s">
        <v>17</v>
      </c>
      <c r="G312" t="s">
        <v>17</v>
      </c>
      <c r="H312" t="s">
        <v>17</v>
      </c>
      <c r="I312">
        <v>243</v>
      </c>
      <c r="J312" t="s">
        <v>17</v>
      </c>
    </row>
    <row r="313" spans="1:10" x14ac:dyDescent="0.3">
      <c r="A313" t="s">
        <v>19</v>
      </c>
      <c r="B313" t="s">
        <v>275</v>
      </c>
      <c r="C313">
        <v>0.05</v>
      </c>
      <c r="E313" t="s">
        <v>17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x14ac:dyDescent="0.3">
      <c r="A314">
        <v>55</v>
      </c>
      <c r="B314" t="s">
        <v>252</v>
      </c>
      <c r="C314">
        <v>4.4999999999999998E-2</v>
      </c>
      <c r="D314" t="s">
        <v>51</v>
      </c>
      <c r="E314" t="s">
        <v>17</v>
      </c>
      <c r="F314" t="s">
        <v>17</v>
      </c>
      <c r="G314" t="s">
        <v>17</v>
      </c>
      <c r="H314" t="s">
        <v>17</v>
      </c>
      <c r="I314">
        <v>729</v>
      </c>
      <c r="J314" t="s">
        <v>17</v>
      </c>
    </row>
    <row r="315" spans="1:10" x14ac:dyDescent="0.3">
      <c r="A315" t="s">
        <v>19</v>
      </c>
      <c r="B315" t="s">
        <v>276</v>
      </c>
      <c r="C315">
        <v>4.5999999999999999E-2</v>
      </c>
      <c r="D315" t="s">
        <v>51</v>
      </c>
      <c r="E315" t="s">
        <v>17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x14ac:dyDescent="0.3">
      <c r="A316">
        <v>56</v>
      </c>
      <c r="B316" t="s">
        <v>253</v>
      </c>
      <c r="C316">
        <v>6.5000000000000002E-2</v>
      </c>
      <c r="E316">
        <v>7.0000000000000001E-3</v>
      </c>
      <c r="F316">
        <v>7.0000000000000001E-3</v>
      </c>
      <c r="G316">
        <v>0</v>
      </c>
      <c r="H316">
        <v>0</v>
      </c>
      <c r="I316">
        <v>2187</v>
      </c>
      <c r="J316">
        <v>14.61</v>
      </c>
    </row>
    <row r="317" spans="1:10" x14ac:dyDescent="0.3">
      <c r="A317" t="s">
        <v>19</v>
      </c>
      <c r="B317" t="s">
        <v>277</v>
      </c>
      <c r="C317">
        <v>4.3999999999999997E-2</v>
      </c>
      <c r="D317" t="s">
        <v>51</v>
      </c>
      <c r="E317" t="s">
        <v>17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x14ac:dyDescent="0.3">
      <c r="A318">
        <v>57</v>
      </c>
      <c r="B318" t="s">
        <v>254</v>
      </c>
      <c r="C318">
        <v>5.0999999999999997E-2</v>
      </c>
      <c r="E318" t="s">
        <v>17</v>
      </c>
      <c r="F318" t="s">
        <v>17</v>
      </c>
      <c r="G318" t="s">
        <v>17</v>
      </c>
      <c r="H318" t="s">
        <v>17</v>
      </c>
      <c r="I318">
        <v>6561</v>
      </c>
      <c r="J318" t="s">
        <v>17</v>
      </c>
    </row>
    <row r="319" spans="1:10" x14ac:dyDescent="0.3">
      <c r="A319" t="s">
        <v>19</v>
      </c>
      <c r="B319" t="s">
        <v>278</v>
      </c>
      <c r="C319">
        <v>5.0999999999999997E-2</v>
      </c>
      <c r="E319" t="s">
        <v>17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x14ac:dyDescent="0.3">
      <c r="A320">
        <v>58</v>
      </c>
      <c r="B320" t="s">
        <v>255</v>
      </c>
      <c r="C320">
        <v>4.3999999999999997E-2</v>
      </c>
      <c r="D320" t="s">
        <v>51</v>
      </c>
      <c r="E320" t="s">
        <v>17</v>
      </c>
      <c r="F320" t="s">
        <v>17</v>
      </c>
      <c r="G320" t="s">
        <v>17</v>
      </c>
      <c r="H320" t="s">
        <v>17</v>
      </c>
      <c r="I320">
        <v>19683</v>
      </c>
      <c r="J320" t="s">
        <v>17</v>
      </c>
    </row>
    <row r="321" spans="1:10" x14ac:dyDescent="0.3">
      <c r="A321" t="s">
        <v>19</v>
      </c>
      <c r="B321" t="s">
        <v>279</v>
      </c>
      <c r="C321">
        <v>4.3999999999999997E-2</v>
      </c>
      <c r="D321" t="s">
        <v>51</v>
      </c>
      <c r="E321" t="s">
        <v>17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x14ac:dyDescent="0.3">
      <c r="A322">
        <v>59</v>
      </c>
      <c r="B322" t="s">
        <v>256</v>
      </c>
      <c r="C322">
        <v>6.9000000000000006E-2</v>
      </c>
      <c r="E322">
        <v>8.9999999999999993E-3</v>
      </c>
      <c r="F322">
        <v>1.9E-2</v>
      </c>
      <c r="G322">
        <v>1.4E-2</v>
      </c>
      <c r="H322">
        <v>76</v>
      </c>
      <c r="I322">
        <v>59049</v>
      </c>
      <c r="J322">
        <v>1110.307</v>
      </c>
    </row>
    <row r="323" spans="1:10" x14ac:dyDescent="0.3">
      <c r="A323" t="s">
        <v>19</v>
      </c>
      <c r="B323" t="s">
        <v>280</v>
      </c>
      <c r="C323">
        <v>0.108</v>
      </c>
      <c r="E323">
        <v>2.9000000000000001E-2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x14ac:dyDescent="0.3">
      <c r="A324">
        <v>60</v>
      </c>
      <c r="B324" t="s">
        <v>257</v>
      </c>
      <c r="C324">
        <v>4.4999999999999998E-2</v>
      </c>
      <c r="D324" t="s">
        <v>51</v>
      </c>
      <c r="E324" t="s">
        <v>17</v>
      </c>
      <c r="F324" t="s">
        <v>17</v>
      </c>
      <c r="G324" t="s">
        <v>17</v>
      </c>
      <c r="H324" t="s">
        <v>17</v>
      </c>
      <c r="I324">
        <v>177147</v>
      </c>
      <c r="J324" t="s">
        <v>17</v>
      </c>
    </row>
    <row r="325" spans="1:10" x14ac:dyDescent="0.3">
      <c r="A325" t="s">
        <v>19</v>
      </c>
      <c r="B325" t="s">
        <v>281</v>
      </c>
      <c r="C325">
        <v>4.4999999999999998E-2</v>
      </c>
      <c r="D325" t="s">
        <v>51</v>
      </c>
      <c r="E325" t="s">
        <v>17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x14ac:dyDescent="0.3">
      <c r="A326">
        <v>61</v>
      </c>
      <c r="B326" t="s">
        <v>294</v>
      </c>
      <c r="C326">
        <v>3.0230000000000001</v>
      </c>
      <c r="E326">
        <v>5.2610000000000001</v>
      </c>
      <c r="F326">
        <v>5.0750000000000002</v>
      </c>
      <c r="G326">
        <v>0.26300000000000001</v>
      </c>
      <c r="H326">
        <v>5.2</v>
      </c>
      <c r="I326">
        <v>1</v>
      </c>
      <c r="J326">
        <v>5.0750000000000002</v>
      </c>
    </row>
    <row r="327" spans="1:10" x14ac:dyDescent="0.3">
      <c r="A327" t="s">
        <v>19</v>
      </c>
      <c r="B327" t="s">
        <v>318</v>
      </c>
      <c r="C327">
        <v>2.9750000000000001</v>
      </c>
      <c r="E327">
        <v>4.8890000000000002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x14ac:dyDescent="0.3">
      <c r="A328">
        <v>62</v>
      </c>
      <c r="B328" t="s">
        <v>295</v>
      </c>
      <c r="C328">
        <v>1.2150000000000001</v>
      </c>
      <c r="E328">
        <v>0.77500000000000002</v>
      </c>
      <c r="F328">
        <v>0.81</v>
      </c>
      <c r="G328">
        <v>4.9000000000000002E-2</v>
      </c>
      <c r="H328">
        <v>6.1</v>
      </c>
      <c r="I328">
        <v>3</v>
      </c>
      <c r="J328">
        <v>2.431</v>
      </c>
    </row>
    <row r="329" spans="1:10" x14ac:dyDescent="0.3">
      <c r="A329" t="s">
        <v>19</v>
      </c>
      <c r="B329" t="s">
        <v>319</v>
      </c>
      <c r="C329">
        <v>1.2909999999999999</v>
      </c>
      <c r="E329">
        <v>0.84499999999999997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x14ac:dyDescent="0.3">
      <c r="A330">
        <v>63</v>
      </c>
      <c r="B330" t="s">
        <v>296</v>
      </c>
      <c r="C330">
        <v>0.32600000000000001</v>
      </c>
      <c r="E330">
        <v>0.14799999999999999</v>
      </c>
      <c r="F330">
        <v>0.14899999999999999</v>
      </c>
      <c r="G330">
        <v>2E-3</v>
      </c>
      <c r="H330">
        <v>1.4</v>
      </c>
      <c r="I330">
        <v>9</v>
      </c>
      <c r="J330">
        <v>1.3420000000000001</v>
      </c>
    </row>
    <row r="331" spans="1:10" x14ac:dyDescent="0.3">
      <c r="A331" t="s">
        <v>19</v>
      </c>
      <c r="B331" t="s">
        <v>320</v>
      </c>
      <c r="C331">
        <v>0.33200000000000002</v>
      </c>
      <c r="E331">
        <v>0.151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x14ac:dyDescent="0.3">
      <c r="A332">
        <v>64</v>
      </c>
      <c r="B332" t="s">
        <v>297</v>
      </c>
      <c r="C332">
        <v>0.17799999999999999</v>
      </c>
      <c r="E332">
        <v>6.6000000000000003E-2</v>
      </c>
      <c r="F332">
        <v>4.4999999999999998E-2</v>
      </c>
      <c r="G332">
        <v>2.9000000000000001E-2</v>
      </c>
      <c r="H332">
        <v>64.5</v>
      </c>
      <c r="I332">
        <v>27</v>
      </c>
      <c r="J332">
        <v>1.226</v>
      </c>
    </row>
    <row r="333" spans="1:10" x14ac:dyDescent="0.3">
      <c r="A333" t="s">
        <v>19</v>
      </c>
      <c r="B333" t="s">
        <v>321</v>
      </c>
      <c r="C333">
        <v>0.1</v>
      </c>
      <c r="E333">
        <v>2.5000000000000001E-2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x14ac:dyDescent="0.3">
      <c r="A334">
        <v>65</v>
      </c>
      <c r="B334" t="s">
        <v>298</v>
      </c>
      <c r="C334">
        <v>9.2999999999999999E-2</v>
      </c>
      <c r="E334">
        <v>2.1000000000000001E-2</v>
      </c>
      <c r="F334">
        <v>2.5999999999999999E-2</v>
      </c>
      <c r="G334">
        <v>7.0000000000000001E-3</v>
      </c>
      <c r="H334">
        <v>26.7</v>
      </c>
      <c r="I334">
        <v>81</v>
      </c>
      <c r="J334">
        <v>2.1190000000000002</v>
      </c>
    </row>
    <row r="335" spans="1:10" x14ac:dyDescent="0.3">
      <c r="A335" t="s">
        <v>19</v>
      </c>
      <c r="B335" t="s">
        <v>322</v>
      </c>
      <c r="C335">
        <v>0.112</v>
      </c>
      <c r="E335">
        <v>3.1E-2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x14ac:dyDescent="0.3">
      <c r="A336">
        <v>66</v>
      </c>
      <c r="B336" t="s">
        <v>299</v>
      </c>
      <c r="C336">
        <v>7.5999999999999998E-2</v>
      </c>
      <c r="E336">
        <v>1.2E-2</v>
      </c>
      <c r="F336">
        <v>1.2E-2</v>
      </c>
      <c r="G336">
        <v>0</v>
      </c>
      <c r="H336">
        <v>0</v>
      </c>
      <c r="I336">
        <v>243</v>
      </c>
      <c r="J336">
        <v>3.004</v>
      </c>
    </row>
    <row r="337" spans="1:10" x14ac:dyDescent="0.3">
      <c r="A337" t="s">
        <v>19</v>
      </c>
      <c r="B337" t="s">
        <v>323</v>
      </c>
      <c r="C337">
        <v>4.4999999999999998E-2</v>
      </c>
      <c r="D337" t="s">
        <v>51</v>
      </c>
      <c r="E337" t="s">
        <v>17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x14ac:dyDescent="0.3">
      <c r="A338">
        <v>67</v>
      </c>
      <c r="B338" t="s">
        <v>300</v>
      </c>
      <c r="C338">
        <v>5.6000000000000001E-2</v>
      </c>
      <c r="E338">
        <v>2E-3</v>
      </c>
      <c r="F338">
        <v>2E-3</v>
      </c>
      <c r="G338">
        <v>0</v>
      </c>
      <c r="H338">
        <v>0</v>
      </c>
      <c r="I338">
        <v>729</v>
      </c>
      <c r="J338">
        <v>1.7070000000000001</v>
      </c>
    </row>
    <row r="339" spans="1:10" x14ac:dyDescent="0.3">
      <c r="A339" t="s">
        <v>19</v>
      </c>
      <c r="B339" t="s">
        <v>324</v>
      </c>
      <c r="C339">
        <v>4.2999999999999997E-2</v>
      </c>
      <c r="D339" t="s">
        <v>51</v>
      </c>
      <c r="E339" t="s">
        <v>17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x14ac:dyDescent="0.3">
      <c r="A340">
        <v>68</v>
      </c>
      <c r="B340" t="s">
        <v>301</v>
      </c>
      <c r="C340">
        <v>7.2999999999999995E-2</v>
      </c>
      <c r="E340">
        <v>1.0999999999999999E-2</v>
      </c>
      <c r="F340">
        <v>1.0999999999999999E-2</v>
      </c>
      <c r="G340">
        <v>0</v>
      </c>
      <c r="H340">
        <v>0</v>
      </c>
      <c r="I340">
        <v>2187</v>
      </c>
      <c r="J340">
        <v>23.757000000000001</v>
      </c>
    </row>
    <row r="341" spans="1:10" x14ac:dyDescent="0.3">
      <c r="A341" t="s">
        <v>19</v>
      </c>
      <c r="B341" t="s">
        <v>325</v>
      </c>
      <c r="C341">
        <v>4.2000000000000003E-2</v>
      </c>
      <c r="D341" t="s">
        <v>51</v>
      </c>
      <c r="E341" t="s">
        <v>17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x14ac:dyDescent="0.3">
      <c r="A342">
        <v>69</v>
      </c>
      <c r="B342" t="s">
        <v>302</v>
      </c>
      <c r="C342">
        <v>5.2999999999999999E-2</v>
      </c>
      <c r="E342">
        <v>1E-3</v>
      </c>
      <c r="F342">
        <v>1E-3</v>
      </c>
      <c r="G342">
        <v>0</v>
      </c>
      <c r="H342">
        <v>0</v>
      </c>
      <c r="I342">
        <v>6561</v>
      </c>
      <c r="J342">
        <v>5.1589999999999998</v>
      </c>
    </row>
    <row r="343" spans="1:10" x14ac:dyDescent="0.3">
      <c r="A343" t="s">
        <v>19</v>
      </c>
      <c r="B343" t="s">
        <v>326</v>
      </c>
      <c r="C343">
        <v>4.5999999999999999E-2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x14ac:dyDescent="0.3">
      <c r="A344">
        <v>70</v>
      </c>
      <c r="B344" t="s">
        <v>303</v>
      </c>
      <c r="C344">
        <v>0.11600000000000001</v>
      </c>
      <c r="E344">
        <v>3.3000000000000002E-2</v>
      </c>
      <c r="F344">
        <v>3.3000000000000002E-2</v>
      </c>
      <c r="G344">
        <v>0</v>
      </c>
      <c r="H344">
        <v>0</v>
      </c>
      <c r="I344">
        <v>19683</v>
      </c>
      <c r="J344">
        <v>655.37699999999995</v>
      </c>
    </row>
    <row r="345" spans="1:10" x14ac:dyDescent="0.3">
      <c r="A345" t="s">
        <v>19</v>
      </c>
      <c r="B345" t="s">
        <v>327</v>
      </c>
      <c r="C345">
        <v>4.2000000000000003E-2</v>
      </c>
      <c r="D345" t="s">
        <v>51</v>
      </c>
      <c r="E345" t="s">
        <v>17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x14ac:dyDescent="0.3">
      <c r="A346">
        <v>71</v>
      </c>
      <c r="B346" t="s">
        <v>304</v>
      </c>
      <c r="C346">
        <v>7.8E-2</v>
      </c>
      <c r="E346">
        <v>1.4E-2</v>
      </c>
      <c r="F346">
        <v>1.4E-2</v>
      </c>
      <c r="G346">
        <v>0</v>
      </c>
      <c r="H346">
        <v>0</v>
      </c>
      <c r="I346">
        <v>59049</v>
      </c>
      <c r="J346">
        <v>803.178</v>
      </c>
    </row>
    <row r="347" spans="1:10" x14ac:dyDescent="0.3">
      <c r="A347" t="s">
        <v>19</v>
      </c>
      <c r="B347" t="s">
        <v>328</v>
      </c>
      <c r="C347">
        <v>4.7E-2</v>
      </c>
      <c r="E347" t="s">
        <v>17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x14ac:dyDescent="0.3">
      <c r="A348">
        <v>72</v>
      </c>
      <c r="B348" t="s">
        <v>305</v>
      </c>
      <c r="C348">
        <v>4.4999999999999998E-2</v>
      </c>
      <c r="D348" t="s">
        <v>51</v>
      </c>
      <c r="E348" t="s">
        <v>17</v>
      </c>
      <c r="F348" t="s">
        <v>17</v>
      </c>
      <c r="G348" t="s">
        <v>17</v>
      </c>
      <c r="H348" t="s">
        <v>17</v>
      </c>
      <c r="I348">
        <v>177147</v>
      </c>
      <c r="J348" t="s">
        <v>17</v>
      </c>
    </row>
    <row r="349" spans="1:10" x14ac:dyDescent="0.3">
      <c r="A349" t="s">
        <v>19</v>
      </c>
      <c r="B349" t="s">
        <v>329</v>
      </c>
      <c r="C349">
        <v>4.2000000000000003E-2</v>
      </c>
      <c r="D349" t="s">
        <v>51</v>
      </c>
      <c r="E349" t="s">
        <v>17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x14ac:dyDescent="0.3">
      <c r="A350">
        <v>73</v>
      </c>
      <c r="B350" t="s">
        <v>342</v>
      </c>
      <c r="C350">
        <v>3.7440000000000002</v>
      </c>
      <c r="D350" t="s">
        <v>51</v>
      </c>
      <c r="E350" t="s">
        <v>17</v>
      </c>
      <c r="F350" t="s">
        <v>17</v>
      </c>
      <c r="G350" t="s">
        <v>17</v>
      </c>
      <c r="H350" t="s">
        <v>17</v>
      </c>
      <c r="I350">
        <v>1</v>
      </c>
      <c r="J350" t="s">
        <v>17</v>
      </c>
    </row>
    <row r="351" spans="1:10" x14ac:dyDescent="0.3">
      <c r="A351" t="s">
        <v>19</v>
      </c>
      <c r="B351" t="s">
        <v>366</v>
      </c>
      <c r="C351">
        <v>3.7570000000000001</v>
      </c>
      <c r="D351" t="s">
        <v>51</v>
      </c>
      <c r="E351" t="s">
        <v>17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x14ac:dyDescent="0.3">
      <c r="A352">
        <v>74</v>
      </c>
      <c r="B352" t="s">
        <v>343</v>
      </c>
      <c r="C352">
        <v>3.7280000000000002</v>
      </c>
      <c r="D352" t="s">
        <v>51</v>
      </c>
      <c r="E352" t="s">
        <v>17</v>
      </c>
      <c r="F352" t="s">
        <v>17</v>
      </c>
      <c r="G352" t="s">
        <v>17</v>
      </c>
      <c r="H352" t="s">
        <v>17</v>
      </c>
      <c r="I352">
        <v>3</v>
      </c>
      <c r="J352" t="s">
        <v>17</v>
      </c>
    </row>
    <row r="353" spans="1:10" x14ac:dyDescent="0.3">
      <c r="A353" t="s">
        <v>19</v>
      </c>
      <c r="B353" t="s">
        <v>367</v>
      </c>
      <c r="C353">
        <v>3.7650000000000001</v>
      </c>
      <c r="D353" t="s">
        <v>51</v>
      </c>
      <c r="E353" t="s">
        <v>17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x14ac:dyDescent="0.3">
      <c r="A354">
        <v>75</v>
      </c>
      <c r="B354" t="s">
        <v>344</v>
      </c>
      <c r="C354">
        <v>3.6160000000000001</v>
      </c>
      <c r="D354" t="s">
        <v>51</v>
      </c>
      <c r="E354" t="s">
        <v>17</v>
      </c>
      <c r="F354" t="s">
        <v>17</v>
      </c>
      <c r="G354" t="s">
        <v>17</v>
      </c>
      <c r="H354" t="s">
        <v>17</v>
      </c>
      <c r="I354">
        <v>9</v>
      </c>
      <c r="J354" t="s">
        <v>17</v>
      </c>
    </row>
    <row r="355" spans="1:10" x14ac:dyDescent="0.3">
      <c r="A355" t="s">
        <v>19</v>
      </c>
      <c r="B355" t="s">
        <v>368</v>
      </c>
      <c r="C355">
        <v>3.7029999999999998</v>
      </c>
      <c r="D355" t="s">
        <v>51</v>
      </c>
      <c r="E355" t="s">
        <v>17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x14ac:dyDescent="0.3">
      <c r="A356">
        <v>76</v>
      </c>
      <c r="B356" t="s">
        <v>345</v>
      </c>
      <c r="C356">
        <v>3.4809999999999999</v>
      </c>
      <c r="D356" t="s">
        <v>51</v>
      </c>
      <c r="E356" t="s">
        <v>17</v>
      </c>
      <c r="F356" t="s">
        <v>17</v>
      </c>
      <c r="G356" t="s">
        <v>17</v>
      </c>
      <c r="H356" t="s">
        <v>17</v>
      </c>
      <c r="I356">
        <v>27</v>
      </c>
      <c r="J356" t="s">
        <v>17</v>
      </c>
    </row>
    <row r="357" spans="1:10" x14ac:dyDescent="0.3">
      <c r="A357" t="s">
        <v>19</v>
      </c>
      <c r="B357" t="s">
        <v>369</v>
      </c>
      <c r="C357">
        <v>3.5430000000000001</v>
      </c>
      <c r="D357" t="s">
        <v>51</v>
      </c>
      <c r="E357" t="s">
        <v>17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x14ac:dyDescent="0.3">
      <c r="A358">
        <v>77</v>
      </c>
      <c r="B358" t="s">
        <v>346</v>
      </c>
      <c r="C358">
        <v>2.9790000000000001</v>
      </c>
      <c r="E358">
        <v>4.915</v>
      </c>
      <c r="F358">
        <v>4.8209999999999997</v>
      </c>
      <c r="G358">
        <v>0.13200000000000001</v>
      </c>
      <c r="H358">
        <v>2.7</v>
      </c>
      <c r="I358">
        <v>81</v>
      </c>
      <c r="J358">
        <v>390.51400000000001</v>
      </c>
    </row>
    <row r="359" spans="1:10" x14ac:dyDescent="0.3">
      <c r="A359" t="s">
        <v>19</v>
      </c>
      <c r="B359" t="s">
        <v>370</v>
      </c>
      <c r="C359">
        <v>2.952</v>
      </c>
      <c r="E359">
        <v>4.7279999999999998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x14ac:dyDescent="0.3">
      <c r="A360">
        <v>78</v>
      </c>
      <c r="B360" t="s">
        <v>347</v>
      </c>
      <c r="C360">
        <v>0.92400000000000004</v>
      </c>
      <c r="E360">
        <v>0.53800000000000003</v>
      </c>
      <c r="F360">
        <v>0.60399999999999998</v>
      </c>
      <c r="G360">
        <v>9.2999999999999999E-2</v>
      </c>
      <c r="H360">
        <v>15.5</v>
      </c>
      <c r="I360">
        <v>243</v>
      </c>
      <c r="J360">
        <v>146.75</v>
      </c>
    </row>
    <row r="361" spans="1:10" x14ac:dyDescent="0.3">
      <c r="A361" t="s">
        <v>19</v>
      </c>
      <c r="B361" t="s">
        <v>371</v>
      </c>
      <c r="C361">
        <v>1.0920000000000001</v>
      </c>
      <c r="E361">
        <v>0.67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x14ac:dyDescent="0.3">
      <c r="A362">
        <v>79</v>
      </c>
      <c r="B362" t="s">
        <v>348</v>
      </c>
      <c r="C362">
        <v>0.23899999999999999</v>
      </c>
      <c r="E362">
        <v>9.9000000000000005E-2</v>
      </c>
      <c r="F362">
        <v>0.10299999999999999</v>
      </c>
      <c r="G362">
        <v>5.0000000000000001E-3</v>
      </c>
      <c r="H362">
        <v>5.0999999999999996</v>
      </c>
      <c r="I362">
        <v>729</v>
      </c>
      <c r="J362">
        <v>74.793999999999997</v>
      </c>
    </row>
    <row r="363" spans="1:10" x14ac:dyDescent="0.3">
      <c r="A363" t="s">
        <v>19</v>
      </c>
      <c r="B363" t="s">
        <v>372</v>
      </c>
      <c r="C363">
        <v>0.252</v>
      </c>
      <c r="E363">
        <v>0.106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x14ac:dyDescent="0.3">
      <c r="A364">
        <v>80</v>
      </c>
      <c r="B364" t="s">
        <v>349</v>
      </c>
      <c r="C364">
        <v>8.5999999999999993E-2</v>
      </c>
      <c r="E364">
        <v>1.7999999999999999E-2</v>
      </c>
      <c r="F364">
        <v>1.9E-2</v>
      </c>
      <c r="G364">
        <v>1E-3</v>
      </c>
      <c r="H364">
        <v>7</v>
      </c>
      <c r="I364">
        <v>2187</v>
      </c>
      <c r="J364">
        <v>40.954999999999998</v>
      </c>
    </row>
    <row r="365" spans="1:10" x14ac:dyDescent="0.3">
      <c r="A365" t="s">
        <v>19</v>
      </c>
      <c r="B365" t="s">
        <v>373</v>
      </c>
      <c r="C365">
        <v>0.09</v>
      </c>
      <c r="E365">
        <v>0.02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x14ac:dyDescent="0.3">
      <c r="A366">
        <v>81</v>
      </c>
      <c r="B366" t="s">
        <v>350</v>
      </c>
      <c r="C366">
        <v>7.3999999999999996E-2</v>
      </c>
      <c r="E366">
        <v>1.0999999999999999E-2</v>
      </c>
      <c r="F366">
        <v>8.9999999999999993E-3</v>
      </c>
      <c r="G366">
        <v>3.0000000000000001E-3</v>
      </c>
      <c r="H366">
        <v>37</v>
      </c>
      <c r="I366">
        <v>6561</v>
      </c>
      <c r="J366">
        <v>58.906999999999996</v>
      </c>
    </row>
    <row r="367" spans="1:10" x14ac:dyDescent="0.3">
      <c r="A367" t="s">
        <v>19</v>
      </c>
      <c r="B367" t="s">
        <v>374</v>
      </c>
      <c r="C367">
        <v>6.5000000000000002E-2</v>
      </c>
      <c r="E367">
        <v>7.0000000000000001E-3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x14ac:dyDescent="0.3">
      <c r="A368">
        <v>82</v>
      </c>
      <c r="B368" t="s">
        <v>351</v>
      </c>
      <c r="C368">
        <v>4.9000000000000002E-2</v>
      </c>
      <c r="E368" t="s">
        <v>17</v>
      </c>
      <c r="F368">
        <v>3.0000000000000001E-3</v>
      </c>
      <c r="G368">
        <v>0</v>
      </c>
      <c r="H368">
        <v>0</v>
      </c>
      <c r="I368">
        <v>19683</v>
      </c>
      <c r="J368">
        <v>50.156999999999996</v>
      </c>
    </row>
    <row r="369" spans="1:10" x14ac:dyDescent="0.3">
      <c r="A369" t="s">
        <v>19</v>
      </c>
      <c r="B369" t="s">
        <v>375</v>
      </c>
      <c r="C369">
        <v>5.7000000000000002E-2</v>
      </c>
      <c r="E369">
        <v>3.0000000000000001E-3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x14ac:dyDescent="0.3">
      <c r="A370">
        <v>83</v>
      </c>
      <c r="B370" t="s">
        <v>352</v>
      </c>
      <c r="C370">
        <v>8.2000000000000003E-2</v>
      </c>
      <c r="E370">
        <v>1.6E-2</v>
      </c>
      <c r="F370">
        <v>1.6E-2</v>
      </c>
      <c r="G370">
        <v>0</v>
      </c>
      <c r="H370">
        <v>0</v>
      </c>
      <c r="I370">
        <v>59049</v>
      </c>
      <c r="J370">
        <v>919.24599999999998</v>
      </c>
    </row>
    <row r="371" spans="1:10" x14ac:dyDescent="0.3">
      <c r="A371" t="s">
        <v>19</v>
      </c>
      <c r="B371" t="s">
        <v>376</v>
      </c>
      <c r="C371">
        <v>4.9000000000000002E-2</v>
      </c>
      <c r="E371" t="s">
        <v>17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x14ac:dyDescent="0.3">
      <c r="A372">
        <v>84</v>
      </c>
      <c r="B372" t="s">
        <v>353</v>
      </c>
      <c r="C372">
        <v>4.3999999999999997E-2</v>
      </c>
      <c r="D372" t="s">
        <v>51</v>
      </c>
      <c r="E372" t="s">
        <v>17</v>
      </c>
      <c r="F372" t="s">
        <v>17</v>
      </c>
      <c r="G372" t="s">
        <v>17</v>
      </c>
      <c r="H372" t="s">
        <v>17</v>
      </c>
      <c r="I372">
        <v>177147</v>
      </c>
      <c r="J372" t="s">
        <v>17</v>
      </c>
    </row>
    <row r="373" spans="1:10" x14ac:dyDescent="0.3">
      <c r="A373" t="s">
        <v>19</v>
      </c>
      <c r="B373" t="s">
        <v>377</v>
      </c>
      <c r="C373">
        <v>0.05</v>
      </c>
      <c r="E373" t="s">
        <v>17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x14ac:dyDescent="0.3">
      <c r="A374">
        <v>85</v>
      </c>
      <c r="B374" t="s">
        <v>66</v>
      </c>
      <c r="C374">
        <v>3.71</v>
      </c>
      <c r="D374" t="s">
        <v>51</v>
      </c>
      <c r="E374" t="s">
        <v>17</v>
      </c>
      <c r="F374" t="s">
        <v>17</v>
      </c>
      <c r="G374" t="s">
        <v>17</v>
      </c>
      <c r="H374" t="s">
        <v>17</v>
      </c>
      <c r="I374">
        <v>1</v>
      </c>
      <c r="J374" t="s">
        <v>17</v>
      </c>
    </row>
    <row r="375" spans="1:10" x14ac:dyDescent="0.3">
      <c r="A375" t="s">
        <v>19</v>
      </c>
      <c r="B375" t="s">
        <v>90</v>
      </c>
      <c r="C375">
        <v>3.7149999999999999</v>
      </c>
      <c r="D375" t="s">
        <v>51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x14ac:dyDescent="0.3">
      <c r="A376">
        <v>86</v>
      </c>
      <c r="B376" t="s">
        <v>67</v>
      </c>
      <c r="C376">
        <v>3.69</v>
      </c>
      <c r="D376" t="s">
        <v>51</v>
      </c>
      <c r="E376" t="s">
        <v>17</v>
      </c>
      <c r="F376" t="s">
        <v>17</v>
      </c>
      <c r="G376" t="s">
        <v>17</v>
      </c>
      <c r="H376" t="s">
        <v>17</v>
      </c>
      <c r="I376">
        <v>3</v>
      </c>
      <c r="J376" t="s">
        <v>17</v>
      </c>
    </row>
    <row r="377" spans="1:10" x14ac:dyDescent="0.3">
      <c r="A377" t="s">
        <v>19</v>
      </c>
      <c r="B377" t="s">
        <v>91</v>
      </c>
      <c r="C377">
        <v>3.726</v>
      </c>
      <c r="D377" t="s">
        <v>51</v>
      </c>
      <c r="E377" t="s">
        <v>17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x14ac:dyDescent="0.3">
      <c r="A378">
        <v>87</v>
      </c>
      <c r="B378" t="s">
        <v>68</v>
      </c>
      <c r="C378">
        <v>3.629</v>
      </c>
      <c r="D378" t="s">
        <v>51</v>
      </c>
      <c r="E378" t="s">
        <v>17</v>
      </c>
      <c r="F378" t="s">
        <v>17</v>
      </c>
      <c r="G378" t="s">
        <v>17</v>
      </c>
      <c r="H378" t="s">
        <v>17</v>
      </c>
      <c r="I378">
        <v>9</v>
      </c>
      <c r="J378" t="s">
        <v>17</v>
      </c>
    </row>
    <row r="379" spans="1:10" x14ac:dyDescent="0.3">
      <c r="A379" t="s">
        <v>19</v>
      </c>
      <c r="B379" t="s">
        <v>92</v>
      </c>
      <c r="C379">
        <v>3.6139999999999999</v>
      </c>
      <c r="D379" t="s">
        <v>51</v>
      </c>
      <c r="E379" t="s">
        <v>17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x14ac:dyDescent="0.3">
      <c r="A380">
        <v>88</v>
      </c>
      <c r="B380" t="s">
        <v>69</v>
      </c>
      <c r="C380">
        <v>2.944</v>
      </c>
      <c r="E380">
        <v>4.673</v>
      </c>
      <c r="F380">
        <v>5.3460000000000001</v>
      </c>
      <c r="G380">
        <v>0.95199999999999996</v>
      </c>
      <c r="H380">
        <v>17.8</v>
      </c>
      <c r="I380">
        <v>27</v>
      </c>
      <c r="J380">
        <v>144.35499999999999</v>
      </c>
    </row>
    <row r="381" spans="1:10" x14ac:dyDescent="0.3">
      <c r="A381" t="s">
        <v>19</v>
      </c>
      <c r="B381" t="s">
        <v>93</v>
      </c>
      <c r="C381">
        <v>3.1030000000000002</v>
      </c>
      <c r="E381">
        <v>6.02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x14ac:dyDescent="0.3">
      <c r="A382">
        <v>89</v>
      </c>
      <c r="B382" t="s">
        <v>70</v>
      </c>
      <c r="C382">
        <v>1.218</v>
      </c>
      <c r="E382">
        <v>0.77900000000000003</v>
      </c>
      <c r="F382">
        <v>0.82599999999999996</v>
      </c>
      <c r="G382">
        <v>6.7000000000000004E-2</v>
      </c>
      <c r="H382">
        <v>8.1999999999999993</v>
      </c>
      <c r="I382">
        <v>81</v>
      </c>
      <c r="J382">
        <v>66.92</v>
      </c>
    </row>
    <row r="383" spans="1:10" x14ac:dyDescent="0.3">
      <c r="A383" t="s">
        <v>19</v>
      </c>
      <c r="B383" t="s">
        <v>94</v>
      </c>
      <c r="C383">
        <v>1.3220000000000001</v>
      </c>
      <c r="E383">
        <v>0.874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x14ac:dyDescent="0.3">
      <c r="A384">
        <v>90</v>
      </c>
      <c r="B384" t="s">
        <v>71</v>
      </c>
      <c r="C384">
        <v>0.23300000000000001</v>
      </c>
      <c r="E384">
        <v>9.6000000000000002E-2</v>
      </c>
      <c r="F384">
        <v>0.112</v>
      </c>
      <c r="G384">
        <v>2.4E-2</v>
      </c>
      <c r="H384">
        <v>21</v>
      </c>
      <c r="I384">
        <v>243</v>
      </c>
      <c r="J384">
        <v>27.289000000000001</v>
      </c>
    </row>
    <row r="385" spans="1:10" x14ac:dyDescent="0.3">
      <c r="A385" t="s">
        <v>19</v>
      </c>
      <c r="B385" t="s">
        <v>95</v>
      </c>
      <c r="C385">
        <v>0.29299999999999998</v>
      </c>
      <c r="E385">
        <v>0.129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x14ac:dyDescent="0.3">
      <c r="A386">
        <v>91</v>
      </c>
      <c r="B386" t="s">
        <v>72</v>
      </c>
      <c r="C386">
        <v>9.5000000000000001E-2</v>
      </c>
      <c r="E386">
        <v>2.1999999999999999E-2</v>
      </c>
      <c r="F386">
        <v>2.1000000000000001E-2</v>
      </c>
      <c r="G386">
        <v>1E-3</v>
      </c>
      <c r="H386">
        <v>6.4</v>
      </c>
      <c r="I386">
        <v>729</v>
      </c>
      <c r="J386">
        <v>15.41</v>
      </c>
    </row>
    <row r="387" spans="1:10" x14ac:dyDescent="0.3">
      <c r="A387" t="s">
        <v>19</v>
      </c>
      <c r="B387" t="s">
        <v>96</v>
      </c>
      <c r="C387">
        <v>9.0999999999999998E-2</v>
      </c>
      <c r="E387">
        <v>0.02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x14ac:dyDescent="0.3">
      <c r="A388">
        <v>92</v>
      </c>
      <c r="B388" t="s">
        <v>73</v>
      </c>
      <c r="C388">
        <v>5.6000000000000001E-2</v>
      </c>
      <c r="E388">
        <v>2E-3</v>
      </c>
      <c r="F388">
        <v>2E-3</v>
      </c>
      <c r="G388">
        <v>0</v>
      </c>
      <c r="H388">
        <v>11.4</v>
      </c>
      <c r="I388">
        <v>2187</v>
      </c>
      <c r="J388">
        <v>4.2149999999999999</v>
      </c>
    </row>
    <row r="389" spans="1:10" x14ac:dyDescent="0.3">
      <c r="A389" t="s">
        <v>19</v>
      </c>
      <c r="B389" t="s">
        <v>97</v>
      </c>
      <c r="C389">
        <v>5.5E-2</v>
      </c>
      <c r="E389">
        <v>2E-3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x14ac:dyDescent="0.3">
      <c r="A390">
        <v>93</v>
      </c>
      <c r="B390" t="s">
        <v>74</v>
      </c>
      <c r="C390">
        <v>5.0999999999999997E-2</v>
      </c>
      <c r="E390" t="s">
        <v>17</v>
      </c>
      <c r="F390" t="s">
        <v>17</v>
      </c>
      <c r="G390" t="s">
        <v>17</v>
      </c>
      <c r="H390" t="s">
        <v>17</v>
      </c>
      <c r="I390">
        <v>6561</v>
      </c>
      <c r="J390" t="s">
        <v>17</v>
      </c>
    </row>
    <row r="391" spans="1:10" x14ac:dyDescent="0.3">
      <c r="A391" t="s">
        <v>19</v>
      </c>
      <c r="B391" t="s">
        <v>98</v>
      </c>
      <c r="C391">
        <v>4.7E-2</v>
      </c>
      <c r="D391" t="s">
        <v>51</v>
      </c>
      <c r="E391" t="s">
        <v>17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x14ac:dyDescent="0.3">
      <c r="A392">
        <v>94</v>
      </c>
      <c r="B392" t="s">
        <v>75</v>
      </c>
      <c r="C392">
        <v>4.5999999999999999E-2</v>
      </c>
      <c r="D392" t="s">
        <v>51</v>
      </c>
      <c r="E392" t="s">
        <v>17</v>
      </c>
      <c r="F392" t="s">
        <v>17</v>
      </c>
      <c r="G392" t="s">
        <v>17</v>
      </c>
      <c r="H392" t="s">
        <v>17</v>
      </c>
      <c r="I392">
        <v>19683</v>
      </c>
      <c r="J392" t="s">
        <v>17</v>
      </c>
    </row>
    <row r="393" spans="1:10" x14ac:dyDescent="0.3">
      <c r="A393" t="s">
        <v>19</v>
      </c>
      <c r="B393" t="s">
        <v>99</v>
      </c>
      <c r="C393">
        <v>4.7E-2</v>
      </c>
      <c r="D393" t="s">
        <v>51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x14ac:dyDescent="0.3">
      <c r="A394">
        <v>95</v>
      </c>
      <c r="B394" t="s">
        <v>76</v>
      </c>
      <c r="C394">
        <v>4.4999999999999998E-2</v>
      </c>
      <c r="D394" t="s">
        <v>51</v>
      </c>
      <c r="E394" t="s">
        <v>17</v>
      </c>
      <c r="F394" t="s">
        <v>17</v>
      </c>
      <c r="G394" t="s">
        <v>17</v>
      </c>
      <c r="H394" t="s">
        <v>17</v>
      </c>
      <c r="I394">
        <v>59049</v>
      </c>
      <c r="J394" t="s">
        <v>17</v>
      </c>
    </row>
    <row r="395" spans="1:10" x14ac:dyDescent="0.3">
      <c r="A395" t="s">
        <v>19</v>
      </c>
      <c r="B395" t="s">
        <v>100</v>
      </c>
      <c r="C395">
        <v>4.7E-2</v>
      </c>
      <c r="D395" t="s">
        <v>51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x14ac:dyDescent="0.3">
      <c r="A396">
        <v>96</v>
      </c>
      <c r="B396" t="s">
        <v>77</v>
      </c>
      <c r="C396">
        <v>6.4000000000000001E-2</v>
      </c>
      <c r="E396">
        <v>6.0000000000000001E-3</v>
      </c>
      <c r="F396">
        <v>6.0000000000000001E-3</v>
      </c>
      <c r="G396">
        <v>0</v>
      </c>
      <c r="H396">
        <v>0</v>
      </c>
      <c r="I396">
        <v>177147</v>
      </c>
      <c r="J396">
        <v>1091.9680000000001</v>
      </c>
    </row>
    <row r="397" spans="1:10" x14ac:dyDescent="0.3">
      <c r="A397" t="s">
        <v>19</v>
      </c>
      <c r="B397" t="s">
        <v>101</v>
      </c>
      <c r="C397">
        <v>4.5999999999999999E-2</v>
      </c>
      <c r="D397" t="s">
        <v>51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x14ac:dyDescent="0.3">
      <c r="A398" t="s">
        <v>43</v>
      </c>
    </row>
    <row r="399" spans="1:10" x14ac:dyDescent="0.3">
      <c r="A399" t="s">
        <v>390</v>
      </c>
      <c r="B399" t="s">
        <v>391</v>
      </c>
      <c r="D399" t="s">
        <v>19</v>
      </c>
    </row>
    <row r="400" spans="1:10" x14ac:dyDescent="0.3">
      <c r="A400" t="s">
        <v>53</v>
      </c>
      <c r="B400" t="s">
        <v>417</v>
      </c>
      <c r="C400">
        <v>299.24</v>
      </c>
      <c r="D400" t="s">
        <v>418</v>
      </c>
    </row>
    <row r="401" spans="1:1" x14ac:dyDescent="0.3">
      <c r="A401" t="s">
        <v>50</v>
      </c>
    </row>
    <row r="402" spans="1:1" x14ac:dyDescent="0.3">
      <c r="A402" t="s">
        <v>573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41" priority="16" operator="greaterThan">
      <formula>20</formula>
    </cfRule>
  </conditionalFormatting>
  <conditionalFormatting sqref="R6:AC6">
    <cfRule type="cellIs" dxfId="240" priority="15" operator="greaterThan">
      <formula>20</formula>
    </cfRule>
  </conditionalFormatting>
  <conditionalFormatting sqref="D9:O9">
    <cfRule type="cellIs" dxfId="239" priority="14" operator="greaterThan">
      <formula>20</formula>
    </cfRule>
  </conditionalFormatting>
  <conditionalFormatting sqref="R9:AC9">
    <cfRule type="cellIs" dxfId="238" priority="13" operator="greaterThan">
      <formula>20</formula>
    </cfRule>
  </conditionalFormatting>
  <conditionalFormatting sqref="D12:O12">
    <cfRule type="cellIs" dxfId="237" priority="12" operator="greaterThan">
      <formula>20</formula>
    </cfRule>
  </conditionalFormatting>
  <conditionalFormatting sqref="R12:AC12">
    <cfRule type="cellIs" dxfId="236" priority="11" operator="greaterThan">
      <formula>20</formula>
    </cfRule>
  </conditionalFormatting>
  <conditionalFormatting sqref="D15:O15">
    <cfRule type="cellIs" dxfId="235" priority="10" operator="greaterThan">
      <formula>20</formula>
    </cfRule>
  </conditionalFormatting>
  <conditionalFormatting sqref="R15:AC15">
    <cfRule type="cellIs" dxfId="234" priority="9" operator="greaterThan">
      <formula>20</formula>
    </cfRule>
  </conditionalFormatting>
  <conditionalFormatting sqref="D18:O18">
    <cfRule type="cellIs" dxfId="233" priority="8" operator="greaterThan">
      <formula>20</formula>
    </cfRule>
  </conditionalFormatting>
  <conditionalFormatting sqref="R18:AC18">
    <cfRule type="cellIs" dxfId="232" priority="7" operator="greaterThan">
      <formula>20</formula>
    </cfRule>
  </conditionalFormatting>
  <conditionalFormatting sqref="D21:O21">
    <cfRule type="cellIs" dxfId="231" priority="6" operator="greaterThan">
      <formula>20</formula>
    </cfRule>
  </conditionalFormatting>
  <conditionalFormatting sqref="R21:AC21">
    <cfRule type="cellIs" dxfId="230" priority="5" operator="greaterThan">
      <formula>20</formula>
    </cfRule>
  </conditionalFormatting>
  <conditionalFormatting sqref="D24:O24">
    <cfRule type="cellIs" dxfId="229" priority="4" operator="greaterThan">
      <formula>20</formula>
    </cfRule>
  </conditionalFormatting>
  <conditionalFormatting sqref="R24:AC24">
    <cfRule type="cellIs" dxfId="228" priority="3" operator="greaterThan">
      <formula>20</formula>
    </cfRule>
  </conditionalFormatting>
  <conditionalFormatting sqref="D27:O27">
    <cfRule type="cellIs" dxfId="227" priority="2" operator="greaterThan">
      <formula>20</formula>
    </cfRule>
  </conditionalFormatting>
  <conditionalFormatting sqref="R27:AC27">
    <cfRule type="cellIs" dxfId="226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02"/>
  <sheetViews>
    <sheetView workbookViewId="0">
      <selection activeCell="A16" sqref="A16:XFD17"/>
    </sheetView>
  </sheetViews>
  <sheetFormatPr defaultColWidth="8.8984375" defaultRowHeight="14" x14ac:dyDescent="0.3"/>
  <cols>
    <col min="3" max="3" width="12.8984375" bestFit="1" customWidth="1"/>
    <col min="16" max="16" width="5.3984375" customWidth="1"/>
    <col min="17" max="17" width="12.8984375" bestFit="1" customWidth="1"/>
  </cols>
  <sheetData>
    <row r="1" spans="1:29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  <c r="J2" s="12"/>
      <c r="K2" s="12"/>
      <c r="L2" s="12"/>
      <c r="M2" s="12"/>
      <c r="N2" s="12"/>
      <c r="O2" s="12"/>
    </row>
    <row r="3" spans="1:29" x14ac:dyDescent="0.3">
      <c r="A3" s="12"/>
      <c r="B3" s="12" t="s">
        <v>7</v>
      </c>
      <c r="C3" s="12"/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A4" s="12"/>
      <c r="B4" s="12">
        <v>24.4</v>
      </c>
      <c r="C4" s="16" t="s">
        <v>393</v>
      </c>
      <c r="D4" s="12">
        <v>6.08E-2</v>
      </c>
      <c r="E4" s="12">
        <v>5.0599999999999999E-2</v>
      </c>
      <c r="F4" s="12">
        <v>0.1007</v>
      </c>
      <c r="G4" s="12">
        <v>5.2200000000000003E-2</v>
      </c>
      <c r="H4" s="12">
        <v>0.24249999999999999</v>
      </c>
      <c r="I4" s="12">
        <v>7.5899999999999995E-2</v>
      </c>
      <c r="J4" s="12">
        <v>9.8900000000000002E-2</v>
      </c>
      <c r="K4" s="12">
        <v>7.2400000000000006E-2</v>
      </c>
      <c r="L4" s="12">
        <v>7.6200000000000004E-2</v>
      </c>
      <c r="M4" s="12">
        <v>9.4600000000000004E-2</v>
      </c>
      <c r="N4" s="12">
        <v>0.27260000000000001</v>
      </c>
      <c r="O4" s="12">
        <v>4.7899999999999998E-2</v>
      </c>
      <c r="Q4" s="1" t="s">
        <v>400</v>
      </c>
      <c r="R4">
        <v>3.5922999999999998</v>
      </c>
      <c r="S4">
        <v>3.5939000000000001</v>
      </c>
      <c r="T4">
        <v>3.4889999999999999</v>
      </c>
      <c r="U4">
        <v>3.0244</v>
      </c>
      <c r="V4">
        <v>1.9916</v>
      </c>
      <c r="W4">
        <v>1.0555000000000001</v>
      </c>
      <c r="X4">
        <v>0.39279999999999998</v>
      </c>
      <c r="Y4">
        <v>0.15770000000000001</v>
      </c>
      <c r="Z4">
        <v>8.5000000000000006E-2</v>
      </c>
      <c r="AA4">
        <v>5.7500000000000002E-2</v>
      </c>
      <c r="AB4">
        <v>4.7899999999999998E-2</v>
      </c>
      <c r="AC4">
        <v>4.65E-2</v>
      </c>
    </row>
    <row r="5" spans="1:29" x14ac:dyDescent="0.3">
      <c r="A5" s="12"/>
      <c r="B5" s="12"/>
      <c r="C5" s="16"/>
      <c r="D5" s="12">
        <v>4.2299999999999997E-2</v>
      </c>
      <c r="E5" s="12">
        <v>5.0900000000000001E-2</v>
      </c>
      <c r="F5" s="12">
        <v>6.5100000000000005E-2</v>
      </c>
      <c r="G5" s="12">
        <v>4.4900000000000002E-2</v>
      </c>
      <c r="H5" s="12">
        <v>6.7799999999999999E-2</v>
      </c>
      <c r="I5" s="12">
        <v>7.2700000000000001E-2</v>
      </c>
      <c r="J5" s="12">
        <v>4.7199999999999999E-2</v>
      </c>
      <c r="K5" s="12">
        <v>4.8899999999999999E-2</v>
      </c>
      <c r="L5" s="12">
        <v>4.9200000000000001E-2</v>
      </c>
      <c r="M5" s="12">
        <v>5.28E-2</v>
      </c>
      <c r="N5" s="12">
        <v>5.6800000000000003E-2</v>
      </c>
      <c r="O5" s="12">
        <v>4.3799999999999999E-2</v>
      </c>
      <c r="Q5" s="1"/>
      <c r="R5" s="12">
        <v>3.6230000000000002</v>
      </c>
      <c r="S5" s="12">
        <v>3.5308999999999999</v>
      </c>
      <c r="T5" s="12">
        <v>3.3509000000000002</v>
      </c>
      <c r="U5" s="12">
        <v>2.8256000000000001</v>
      </c>
      <c r="V5" s="12">
        <v>2.2214</v>
      </c>
      <c r="W5" s="12">
        <v>0.94199999999999995</v>
      </c>
      <c r="X5">
        <v>0.40770000000000001</v>
      </c>
      <c r="Y5">
        <v>0.1716</v>
      </c>
      <c r="Z5">
        <v>8.1299999999999997E-2</v>
      </c>
      <c r="AA5">
        <v>5.6800000000000003E-2</v>
      </c>
      <c r="AB5">
        <v>5.1499999999999997E-2</v>
      </c>
      <c r="AC5">
        <v>4.3999999999999997E-2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25.376286036762639</v>
      </c>
      <c r="E6" s="10">
        <f>_xlfn.STDEV.S(E4:E5)/AVERAGE(E4:E5)*100</f>
        <v>0.41799415636643428</v>
      </c>
      <c r="F6" s="10">
        <f t="shared" ref="F6:O6" si="0">_xlfn.STDEV.S(F4:F5)/AVERAGE(F4:F5)*100</f>
        <v>30.365502304271502</v>
      </c>
      <c r="G6" s="10">
        <f>_xlfn.STDEV.S(G4:G5)/AVERAGE(G4:G5)*100</f>
        <v>10.632089603834805</v>
      </c>
      <c r="H6" s="10">
        <f t="shared" si="0"/>
        <v>79.620724894160361</v>
      </c>
      <c r="I6" s="10">
        <f t="shared" si="0"/>
        <v>3.0454127857294053</v>
      </c>
      <c r="J6" s="10">
        <f t="shared" si="0"/>
        <v>50.044381365290192</v>
      </c>
      <c r="K6" s="10">
        <f t="shared" si="0"/>
        <v>27.398201744243821</v>
      </c>
      <c r="L6" s="10">
        <f t="shared" si="0"/>
        <v>30.449574309468559</v>
      </c>
      <c r="M6" s="10">
        <f t="shared" si="0"/>
        <v>40.104563709087778</v>
      </c>
      <c r="N6" s="10">
        <f t="shared" si="0"/>
        <v>92.649449532517878</v>
      </c>
      <c r="O6" s="10">
        <f t="shared" si="0"/>
        <v>6.3230922636092579</v>
      </c>
      <c r="Q6" s="11" t="s">
        <v>475</v>
      </c>
      <c r="R6" s="10">
        <f>_xlfn.STDEV.S(R4:R5)/AVERAGE(R4:R5)*100</f>
        <v>0.60172628116439475</v>
      </c>
      <c r="S6" s="10">
        <f>_xlfn.STDEV.S(S4:S5)/AVERAGE(S4:S5)*100</f>
        <v>1.2504976199964242</v>
      </c>
      <c r="T6" s="10">
        <f t="shared" ref="T6:AC6" si="1">_xlfn.STDEV.S(T4:T5)/AVERAGE(T4:T5)*100</f>
        <v>2.8553471975280917</v>
      </c>
      <c r="U6" s="10">
        <f>_xlfn.STDEV.S(U4:U5)/AVERAGE(U4:U5)*100</f>
        <v>4.805908652987541</v>
      </c>
      <c r="V6" s="10">
        <f t="shared" si="1"/>
        <v>7.7138921583986999</v>
      </c>
      <c r="W6" s="10">
        <f t="shared" si="1"/>
        <v>8.0357065997169723</v>
      </c>
      <c r="X6" s="10">
        <f t="shared" si="1"/>
        <v>2.6323275551978953</v>
      </c>
      <c r="Y6" s="10">
        <f t="shared" si="1"/>
        <v>5.9695015235305222</v>
      </c>
      <c r="Z6" s="10">
        <f t="shared" si="1"/>
        <v>3.146476356452474</v>
      </c>
      <c r="AA6" s="10">
        <f t="shared" si="1"/>
        <v>0.86609754476042466</v>
      </c>
      <c r="AB6" s="10">
        <f t="shared" si="1"/>
        <v>5.1219002258985329</v>
      </c>
      <c r="AC6" s="10">
        <f t="shared" si="1"/>
        <v>3.9066672993731939</v>
      </c>
    </row>
    <row r="7" spans="1:29" x14ac:dyDescent="0.3">
      <c r="A7" s="12"/>
      <c r="B7" s="12"/>
      <c r="C7" s="16" t="s">
        <v>461</v>
      </c>
      <c r="D7" s="12">
        <v>3.5230999999999999</v>
      </c>
      <c r="E7" s="12">
        <v>2.4956</v>
      </c>
      <c r="F7" s="12">
        <v>0.6573</v>
      </c>
      <c r="G7" s="12">
        <v>0.16669999999999999</v>
      </c>
      <c r="H7" s="12">
        <v>6.59E-2</v>
      </c>
      <c r="I7" s="12">
        <v>4.9700000000000001E-2</v>
      </c>
      <c r="J7" s="12">
        <v>4.6399999999999997E-2</v>
      </c>
      <c r="K7" s="12">
        <v>4.7100000000000003E-2</v>
      </c>
      <c r="L7" s="12">
        <v>4.5100000000000001E-2</v>
      </c>
      <c r="M7" s="12">
        <v>4.7699999999999999E-2</v>
      </c>
      <c r="N7" s="12">
        <v>4.7399999999999998E-2</v>
      </c>
      <c r="O7" s="12">
        <v>4.4499999999999998E-2</v>
      </c>
      <c r="Q7" s="1" t="s">
        <v>468</v>
      </c>
      <c r="R7" s="12">
        <v>4.9399999999999999E-2</v>
      </c>
      <c r="S7" s="12">
        <v>4.9399999999999999E-2</v>
      </c>
      <c r="T7" s="12">
        <v>7.17E-2</v>
      </c>
      <c r="U7" s="12">
        <v>4.5699999999999998E-2</v>
      </c>
      <c r="V7" s="12">
        <v>4.4699999999999997E-2</v>
      </c>
      <c r="W7" s="12">
        <v>4.4400000000000002E-2</v>
      </c>
      <c r="X7">
        <v>4.48E-2</v>
      </c>
      <c r="Y7">
        <v>4.6899999999999997E-2</v>
      </c>
      <c r="Z7">
        <v>4.58E-2</v>
      </c>
      <c r="AA7">
        <v>4.7800000000000002E-2</v>
      </c>
      <c r="AB7">
        <v>4.6600000000000003E-2</v>
      </c>
      <c r="AC7">
        <v>4.5999999999999999E-2</v>
      </c>
    </row>
    <row r="8" spans="1:29" x14ac:dyDescent="0.3">
      <c r="A8" s="12"/>
      <c r="B8" s="12"/>
      <c r="C8" s="16"/>
      <c r="D8" s="12">
        <v>3.4643000000000002</v>
      </c>
      <c r="E8" s="12">
        <v>2.4337</v>
      </c>
      <c r="F8" s="12">
        <v>0.67030000000000001</v>
      </c>
      <c r="G8" s="12">
        <v>0.1762</v>
      </c>
      <c r="H8" s="12">
        <v>6.7100000000000007E-2</v>
      </c>
      <c r="I8" s="12">
        <v>4.9500000000000002E-2</v>
      </c>
      <c r="J8" s="12">
        <v>4.5600000000000002E-2</v>
      </c>
      <c r="K8" s="12">
        <v>4.3999999999999997E-2</v>
      </c>
      <c r="L8" s="12">
        <v>4.4600000000000001E-2</v>
      </c>
      <c r="M8" s="12">
        <v>4.82E-2</v>
      </c>
      <c r="N8" s="12">
        <v>4.6300000000000001E-2</v>
      </c>
      <c r="O8" s="12">
        <v>4.6100000000000002E-2</v>
      </c>
      <c r="Q8" s="1"/>
      <c r="R8" s="12">
        <v>4.6600000000000003E-2</v>
      </c>
      <c r="S8" s="12">
        <v>5.3100000000000001E-2</v>
      </c>
      <c r="T8" s="12">
        <v>4.6399999999999997E-2</v>
      </c>
      <c r="U8" s="12">
        <v>5.1700000000000003E-2</v>
      </c>
      <c r="V8" s="12">
        <v>4.58E-2</v>
      </c>
      <c r="W8" s="12">
        <v>4.5900000000000003E-2</v>
      </c>
      <c r="X8">
        <v>4.8000000000000001E-2</v>
      </c>
      <c r="Y8">
        <v>5.9499999999999997E-2</v>
      </c>
      <c r="Z8">
        <v>4.7800000000000002E-2</v>
      </c>
      <c r="AA8">
        <v>5.2499999999999998E-2</v>
      </c>
      <c r="AB8">
        <v>5.6300000000000003E-2</v>
      </c>
      <c r="AC8">
        <v>4.3799999999999999E-2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1.1900815391638897</v>
      </c>
      <c r="E9" s="10">
        <f>_xlfn.STDEV.S(E7:E8)/AVERAGE(E7:E8)*100</f>
        <v>1.7759077254558393</v>
      </c>
      <c r="F9" s="10">
        <f t="shared" ref="F9:O9" si="2">_xlfn.STDEV.S(F7:F8)/AVERAGE(F7:F8)*100</f>
        <v>1.3848129188648881</v>
      </c>
      <c r="G9" s="10">
        <f>_xlfn.STDEV.S(G7:G8)/AVERAGE(G7:G8)*100</f>
        <v>3.9180603215352625</v>
      </c>
      <c r="H9" s="10">
        <f t="shared" si="2"/>
        <v>1.2759821615396416</v>
      </c>
      <c r="I9" s="10">
        <f t="shared" si="2"/>
        <v>0.28512370209134807</v>
      </c>
      <c r="J9" s="10">
        <f t="shared" si="2"/>
        <v>1.2297509238026838</v>
      </c>
      <c r="K9" s="10">
        <f t="shared" si="2"/>
        <v>4.8123622868897939</v>
      </c>
      <c r="L9" s="10">
        <f t="shared" si="2"/>
        <v>0.7883018742324952</v>
      </c>
      <c r="M9" s="10">
        <f t="shared" si="2"/>
        <v>0.73733762376073841</v>
      </c>
      <c r="N9" s="10">
        <f t="shared" si="2"/>
        <v>1.6602293688478122</v>
      </c>
      <c r="O9" s="10">
        <f t="shared" si="2"/>
        <v>2.49750739491938</v>
      </c>
      <c r="Q9" s="11" t="s">
        <v>475</v>
      </c>
      <c r="R9" s="10">
        <f>_xlfn.STDEV.S(R7:R8)/AVERAGE(R7:R8)*100</f>
        <v>4.1247895569215229</v>
      </c>
      <c r="S9" s="10">
        <f>_xlfn.STDEV.S(S7:S8)/AVERAGE(S7:S8)*100</f>
        <v>5.1049660300297113</v>
      </c>
      <c r="T9" s="10">
        <f t="shared" ref="T9:AC9" si="3">_xlfn.STDEV.S(T7:T8)/AVERAGE(T7:T8)*100</f>
        <v>30.296022970397406</v>
      </c>
      <c r="U9" s="10">
        <f>_xlfn.STDEV.S(U7:U8)/AVERAGE(U7:U8)*100</f>
        <v>8.7117878585611699</v>
      </c>
      <c r="V9" s="10">
        <f t="shared" si="3"/>
        <v>1.7189336117242098</v>
      </c>
      <c r="W9" s="10">
        <f t="shared" si="3"/>
        <v>2.3491919640749108</v>
      </c>
      <c r="X9" s="10">
        <f t="shared" si="3"/>
        <v>4.8765984909417099</v>
      </c>
      <c r="Y9" s="10">
        <f t="shared" si="3"/>
        <v>16.747265870207659</v>
      </c>
      <c r="Z9" s="10">
        <f t="shared" si="3"/>
        <v>3.0218238512245645</v>
      </c>
      <c r="AA9" s="10">
        <f t="shared" si="3"/>
        <v>6.6269229742308493</v>
      </c>
      <c r="AB9" s="10">
        <f t="shared" si="3"/>
        <v>13.331264873682237</v>
      </c>
      <c r="AC9" s="10">
        <f t="shared" si="3"/>
        <v>3.464665743007584</v>
      </c>
    </row>
    <row r="10" spans="1:29" x14ac:dyDescent="0.3">
      <c r="A10" s="12"/>
      <c r="B10" s="12"/>
      <c r="C10" s="16" t="s">
        <v>462</v>
      </c>
      <c r="D10" s="12">
        <v>3.8921999999999999</v>
      </c>
      <c r="E10" s="12">
        <v>3.8628</v>
      </c>
      <c r="F10" s="12">
        <v>3.8184999999999998</v>
      </c>
      <c r="G10" s="12">
        <v>3.6385000000000001</v>
      </c>
      <c r="H10" s="12">
        <v>2.7759999999999998</v>
      </c>
      <c r="I10" s="12">
        <v>1.3528</v>
      </c>
      <c r="J10" s="12">
        <v>0.25869999999999999</v>
      </c>
      <c r="K10" s="12">
        <v>9.6299999999999997E-2</v>
      </c>
      <c r="L10" s="12">
        <v>7.3499999999999996E-2</v>
      </c>
      <c r="M10" s="12">
        <v>5.9200000000000003E-2</v>
      </c>
      <c r="N10" s="12">
        <v>4.8300000000000003E-2</v>
      </c>
      <c r="O10" s="12">
        <v>4.6800000000000001E-2</v>
      </c>
      <c r="Q10" s="1" t="s">
        <v>469</v>
      </c>
      <c r="R10" s="12">
        <v>1.9499</v>
      </c>
      <c r="S10" s="12">
        <v>0.50209999999999999</v>
      </c>
      <c r="T10" s="12">
        <v>0.12809999999999999</v>
      </c>
      <c r="U10" s="12">
        <v>6.1400000000000003E-2</v>
      </c>
      <c r="V10" s="12">
        <v>5.16E-2</v>
      </c>
      <c r="W10" s="12">
        <v>4.6600000000000003E-2</v>
      </c>
      <c r="X10">
        <v>4.3700000000000003E-2</v>
      </c>
      <c r="Y10">
        <v>4.4900000000000002E-2</v>
      </c>
      <c r="Z10">
        <v>4.5499999999999999E-2</v>
      </c>
      <c r="AA10">
        <v>5.5199999999999999E-2</v>
      </c>
      <c r="AB10">
        <v>0.05</v>
      </c>
      <c r="AC10">
        <v>4.7399999999999998E-2</v>
      </c>
    </row>
    <row r="11" spans="1:29" x14ac:dyDescent="0.3">
      <c r="A11" s="12"/>
      <c r="B11" s="12"/>
      <c r="C11" s="16"/>
      <c r="D11" s="12">
        <v>3.9125999999999999</v>
      </c>
      <c r="E11" s="12">
        <v>3.7925</v>
      </c>
      <c r="F11" s="12">
        <v>3.8340000000000001</v>
      </c>
      <c r="G11" s="12">
        <v>3.6086</v>
      </c>
      <c r="H11" s="12">
        <v>2.9615</v>
      </c>
      <c r="I11" s="12">
        <v>1.1926000000000001</v>
      </c>
      <c r="J11" s="12">
        <v>0.26850000000000002</v>
      </c>
      <c r="K11" s="12">
        <v>8.72E-2</v>
      </c>
      <c r="L11" s="12">
        <v>5.8000000000000003E-2</v>
      </c>
      <c r="M11" s="12">
        <v>5.67E-2</v>
      </c>
      <c r="N11" s="12">
        <v>4.3400000000000001E-2</v>
      </c>
      <c r="O11" s="12">
        <v>4.5199999999999997E-2</v>
      </c>
      <c r="Q11" s="1"/>
      <c r="R11" s="12">
        <v>2.0011999999999999</v>
      </c>
      <c r="S11" s="12">
        <v>0.51590000000000003</v>
      </c>
      <c r="T11" s="12">
        <v>0.13750000000000001</v>
      </c>
      <c r="U11" s="12">
        <v>7.6700000000000004E-2</v>
      </c>
      <c r="V11" s="12">
        <v>4.8399999999999999E-2</v>
      </c>
      <c r="W11" s="12">
        <v>4.6100000000000002E-2</v>
      </c>
      <c r="X11">
        <v>4.5600000000000002E-2</v>
      </c>
      <c r="Y11">
        <v>4.7300000000000002E-2</v>
      </c>
      <c r="Z11">
        <v>0.05</v>
      </c>
      <c r="AA11">
        <v>5.1700000000000003E-2</v>
      </c>
      <c r="AB11">
        <v>4.58E-2</v>
      </c>
      <c r="AC11">
        <v>5.2699999999999997E-2</v>
      </c>
    </row>
    <row r="12" spans="1:29" s="10" customFormat="1" x14ac:dyDescent="0.3">
      <c r="A12" s="15"/>
      <c r="B12" s="15"/>
      <c r="C12" s="11" t="s">
        <v>475</v>
      </c>
      <c r="D12" s="10">
        <f>_xlfn.STDEV.S(D10:D11)/AVERAGE(D10:D11)*100</f>
        <v>0.36964376630293028</v>
      </c>
      <c r="E12" s="10">
        <f>_xlfn.STDEV.S(E10:E11)/AVERAGE(E10:E11)*100</f>
        <v>1.298697809815796</v>
      </c>
      <c r="F12" s="10">
        <f t="shared" ref="F12:O12" si="4">_xlfn.STDEV.S(F10:F11)/AVERAGE(F10:F11)*100</f>
        <v>0.28644639290144902</v>
      </c>
      <c r="G12" s="10">
        <f>_xlfn.STDEV.S(G10:G11)/AVERAGE(G10:G11)*100</f>
        <v>0.5834745693443667</v>
      </c>
      <c r="H12" s="10">
        <f t="shared" si="4"/>
        <v>4.5723157441430846</v>
      </c>
      <c r="I12" s="10">
        <f t="shared" si="4"/>
        <v>8.9006447981523404</v>
      </c>
      <c r="J12" s="10">
        <f t="shared" si="4"/>
        <v>2.628849186505382</v>
      </c>
      <c r="K12" s="10">
        <f t="shared" si="4"/>
        <v>7.0132661676267913</v>
      </c>
      <c r="L12" s="10">
        <f t="shared" si="4"/>
        <v>16.669437427211296</v>
      </c>
      <c r="M12" s="10">
        <f t="shared" si="4"/>
        <v>3.0505038014950308</v>
      </c>
      <c r="N12" s="10">
        <f t="shared" si="4"/>
        <v>7.5568663638257014</v>
      </c>
      <c r="O12" s="10">
        <f t="shared" si="4"/>
        <v>2.4595018476053894</v>
      </c>
      <c r="Q12" s="11" t="s">
        <v>475</v>
      </c>
      <c r="R12" s="10">
        <f>_xlfn.STDEV.S(R10:R11)/AVERAGE(R10:R11)*100</f>
        <v>1.8361761471423057</v>
      </c>
      <c r="S12" s="10">
        <f>_xlfn.STDEV.S(S10:S11)/AVERAGE(S10:S11)*100</f>
        <v>1.9171067937867148</v>
      </c>
      <c r="T12" s="10">
        <f t="shared" ref="T12:AC12" si="5">_xlfn.STDEV.S(T10:T11)/AVERAGE(T10:T11)*100</f>
        <v>5.0051233005674396</v>
      </c>
      <c r="U12" s="10">
        <f>_xlfn.STDEV.S(U10:U11)/AVERAGE(U10:U11)*100</f>
        <v>15.667970676544881</v>
      </c>
      <c r="V12" s="10">
        <f t="shared" si="5"/>
        <v>4.5254833995939068</v>
      </c>
      <c r="W12" s="10">
        <f t="shared" si="5"/>
        <v>0.76279048671688043</v>
      </c>
      <c r="X12" s="10">
        <f t="shared" si="5"/>
        <v>3.0089650263257322</v>
      </c>
      <c r="Y12" s="10">
        <f t="shared" si="5"/>
        <v>3.6812500538995958</v>
      </c>
      <c r="Z12" s="10">
        <f t="shared" si="5"/>
        <v>6.66383353997794</v>
      </c>
      <c r="AA12" s="10">
        <f t="shared" si="5"/>
        <v>4.6302595587519431</v>
      </c>
      <c r="AB12" s="10">
        <f t="shared" si="5"/>
        <v>6.200101212909189</v>
      </c>
      <c r="AC12" s="10">
        <f t="shared" si="5"/>
        <v>7.4878440365408627</v>
      </c>
    </row>
    <row r="13" spans="1:29" x14ac:dyDescent="0.3">
      <c r="A13" s="12"/>
      <c r="B13" s="12"/>
      <c r="C13" s="16" t="s">
        <v>463</v>
      </c>
      <c r="D13" s="12">
        <v>3.8435999999999999</v>
      </c>
      <c r="E13" s="12">
        <v>3.8628999999999998</v>
      </c>
      <c r="F13" s="12">
        <v>3.7124000000000001</v>
      </c>
      <c r="G13" s="12">
        <v>2.7966000000000002</v>
      </c>
      <c r="H13" s="12">
        <v>0.93889999999999996</v>
      </c>
      <c r="I13" s="12">
        <v>0.2286</v>
      </c>
      <c r="J13" s="12">
        <v>0.1163</v>
      </c>
      <c r="K13" s="12">
        <v>6.3700000000000007E-2</v>
      </c>
      <c r="L13" s="12">
        <v>5.8400000000000001E-2</v>
      </c>
      <c r="M13" s="12">
        <v>7.4499999999999997E-2</v>
      </c>
      <c r="N13" s="12">
        <v>5.3800000000000001E-2</v>
      </c>
      <c r="O13" s="12">
        <v>4.6800000000000001E-2</v>
      </c>
      <c r="Q13" s="1" t="s">
        <v>470</v>
      </c>
      <c r="R13" s="12">
        <v>3.3649</v>
      </c>
      <c r="S13" s="12">
        <v>1.5230999999999999</v>
      </c>
      <c r="T13" s="12">
        <v>0.38100000000000001</v>
      </c>
      <c r="U13" s="12">
        <v>0.12770000000000001</v>
      </c>
      <c r="V13" s="12">
        <v>6.6400000000000001E-2</v>
      </c>
      <c r="W13" s="12">
        <v>4.9599999999999998E-2</v>
      </c>
      <c r="X13">
        <v>5.9700000000000003E-2</v>
      </c>
      <c r="Y13">
        <v>7.9600000000000004E-2</v>
      </c>
      <c r="Z13">
        <v>5.2400000000000002E-2</v>
      </c>
      <c r="AA13">
        <v>0.05</v>
      </c>
      <c r="AB13">
        <v>5.7299999999999997E-2</v>
      </c>
      <c r="AC13">
        <v>4.6699999999999998E-2</v>
      </c>
    </row>
    <row r="14" spans="1:29" x14ac:dyDescent="0.3">
      <c r="A14" s="12"/>
      <c r="B14" s="12"/>
      <c r="C14" s="16"/>
      <c r="D14" s="12">
        <v>3.8702000000000001</v>
      </c>
      <c r="E14" s="12">
        <v>3.8151999999999999</v>
      </c>
      <c r="F14" s="12">
        <v>3.7652999999999999</v>
      </c>
      <c r="G14" s="12">
        <v>2.9386000000000001</v>
      </c>
      <c r="H14" s="12">
        <v>0.88690000000000002</v>
      </c>
      <c r="I14" s="12">
        <v>0.26079999999999998</v>
      </c>
      <c r="J14" s="12">
        <v>8.9899999999999994E-2</v>
      </c>
      <c r="K14" s="12">
        <v>5.6099999999999997E-2</v>
      </c>
      <c r="L14" s="12">
        <v>5.0599999999999999E-2</v>
      </c>
      <c r="M14" s="12">
        <v>6.4100000000000004E-2</v>
      </c>
      <c r="N14" s="12">
        <v>5.0599999999999999E-2</v>
      </c>
      <c r="O14" s="12">
        <v>4.2900000000000001E-2</v>
      </c>
      <c r="Q14" s="1"/>
      <c r="R14" s="12">
        <v>3.3723000000000001</v>
      </c>
      <c r="S14" s="12">
        <v>1.5649999999999999</v>
      </c>
      <c r="T14" s="12">
        <v>0.39579999999999999</v>
      </c>
      <c r="U14" s="12">
        <v>0.1211</v>
      </c>
      <c r="V14" s="12">
        <v>5.6500000000000002E-2</v>
      </c>
      <c r="W14" s="12">
        <v>4.8500000000000001E-2</v>
      </c>
      <c r="X14">
        <v>4.7399999999999998E-2</v>
      </c>
      <c r="Y14">
        <v>4.5900000000000003E-2</v>
      </c>
      <c r="Z14">
        <v>4.6800000000000001E-2</v>
      </c>
      <c r="AA14">
        <v>4.7699999999999999E-2</v>
      </c>
      <c r="AB14">
        <v>4.6600000000000003E-2</v>
      </c>
      <c r="AC14">
        <v>4.5100000000000001E-2</v>
      </c>
    </row>
    <row r="15" spans="1:29" s="10" customFormat="1" x14ac:dyDescent="0.3">
      <c r="A15" s="15"/>
      <c r="B15" s="15"/>
      <c r="C15" s="11" t="s">
        <v>475</v>
      </c>
      <c r="D15" s="10">
        <f>_xlfn.STDEV.S(D13:D14)/AVERAGE(D13:D14)*100</f>
        <v>0.4876724929233916</v>
      </c>
      <c r="E15" s="10">
        <f>_xlfn.STDEV.S(E13:E14)/AVERAGE(E13:E14)*100</f>
        <v>0.87857656093560166</v>
      </c>
      <c r="F15" s="10">
        <f t="shared" ref="F15:O15" si="6">_xlfn.STDEV.S(F13:F14)/AVERAGE(F13:F14)*100</f>
        <v>1.000466686942995</v>
      </c>
      <c r="G15" s="10">
        <f>_xlfn.STDEV.S(G13:G14)/AVERAGE(G13:G14)*100</f>
        <v>3.5015051934889692</v>
      </c>
      <c r="H15" s="10">
        <f t="shared" si="6"/>
        <v>4.0277744135940878</v>
      </c>
      <c r="I15" s="10">
        <f t="shared" si="6"/>
        <v>9.3047970389075676</v>
      </c>
      <c r="J15" s="10">
        <f t="shared" si="6"/>
        <v>18.106323010014453</v>
      </c>
      <c r="K15" s="10">
        <f t="shared" si="6"/>
        <v>8.9716386260730676</v>
      </c>
      <c r="L15" s="10">
        <f t="shared" si="6"/>
        <v>10.120060354596461</v>
      </c>
      <c r="M15" s="10">
        <f t="shared" si="6"/>
        <v>10.611703498326246</v>
      </c>
      <c r="N15" s="10">
        <f t="shared" si="6"/>
        <v>4.3347542141704087</v>
      </c>
      <c r="O15" s="10">
        <f t="shared" si="6"/>
        <v>6.1487546190134568</v>
      </c>
      <c r="Q15" s="11" t="s">
        <v>475</v>
      </c>
      <c r="R15" s="10">
        <f>_xlfn.STDEV.S(R13:R14)/AVERAGE(R13:R14)*100</f>
        <v>0.15533426885888807</v>
      </c>
      <c r="S15" s="10">
        <f>_xlfn.STDEV.S(S13:S14)/AVERAGE(S13:S14)*100</f>
        <v>1.9188351498796268</v>
      </c>
      <c r="T15" s="10">
        <f t="shared" ref="T15:AC15" si="7">_xlfn.STDEV.S(T13:T14)/AVERAGE(T13:T14)*100</f>
        <v>2.6944336667252546</v>
      </c>
      <c r="U15" s="10">
        <f>_xlfn.STDEV.S(U13:U14)/AVERAGE(U13:U14)*100</f>
        <v>3.7515311542051606</v>
      </c>
      <c r="V15" s="10">
        <f t="shared" si="7"/>
        <v>11.391956279490348</v>
      </c>
      <c r="W15" s="10">
        <f t="shared" si="7"/>
        <v>1.585764443027931</v>
      </c>
      <c r="X15" s="10">
        <f t="shared" si="7"/>
        <v>16.241668363388492</v>
      </c>
      <c r="Y15" s="10">
        <f t="shared" si="7"/>
        <v>37.975296455755647</v>
      </c>
      <c r="Z15" s="10">
        <f t="shared" si="7"/>
        <v>7.9834636585577963</v>
      </c>
      <c r="AA15" s="10">
        <f t="shared" si="7"/>
        <v>3.3292642717073933</v>
      </c>
      <c r="AB15" s="10">
        <f t="shared" si="7"/>
        <v>14.564085772273568</v>
      </c>
      <c r="AC15" s="10">
        <f t="shared" si="7"/>
        <v>2.464860239430227</v>
      </c>
    </row>
    <row r="16" spans="1:29" x14ac:dyDescent="0.3">
      <c r="A16" s="12"/>
      <c r="B16" s="12"/>
      <c r="C16" s="16" t="s">
        <v>464</v>
      </c>
      <c r="D16" s="12">
        <v>3.8555000000000001</v>
      </c>
      <c r="E16" s="12">
        <v>3.8087</v>
      </c>
      <c r="F16" s="12">
        <v>3.669</v>
      </c>
      <c r="G16" s="12">
        <v>2.7168999999999999</v>
      </c>
      <c r="H16" s="12">
        <v>0.84919999999999995</v>
      </c>
      <c r="I16" s="12">
        <v>0.23319999999999999</v>
      </c>
      <c r="J16" s="12">
        <v>8.8400000000000006E-2</v>
      </c>
      <c r="K16" s="12">
        <v>5.2600000000000001E-2</v>
      </c>
      <c r="L16" s="12">
        <v>4.5600000000000002E-2</v>
      </c>
      <c r="M16" s="12">
        <v>5.1999999999999998E-2</v>
      </c>
      <c r="N16" s="12">
        <v>5.0200000000000002E-2</v>
      </c>
      <c r="O16" s="12">
        <v>1.7525999999999999</v>
      </c>
      <c r="Q16" s="1" t="s">
        <v>471</v>
      </c>
      <c r="R16" s="12">
        <v>3.8302999999999998</v>
      </c>
      <c r="S16" s="12">
        <v>3.8422000000000001</v>
      </c>
      <c r="T16" s="12">
        <v>3.6196999999999999</v>
      </c>
      <c r="U16" s="12">
        <v>3.2323</v>
      </c>
      <c r="V16" s="12">
        <v>1.482</v>
      </c>
      <c r="W16" s="12">
        <v>0.37740000000000001</v>
      </c>
      <c r="X16">
        <v>0.1236</v>
      </c>
      <c r="Y16">
        <v>6.9699999999999998E-2</v>
      </c>
      <c r="Z16">
        <v>5.2699999999999997E-2</v>
      </c>
      <c r="AA16">
        <v>5.2400000000000002E-2</v>
      </c>
      <c r="AB16">
        <v>5.6000000000000001E-2</v>
      </c>
      <c r="AC16">
        <v>4.7199999999999999E-2</v>
      </c>
    </row>
    <row r="17" spans="1:29" x14ac:dyDescent="0.3">
      <c r="A17" s="12"/>
      <c r="B17" s="12"/>
      <c r="C17" s="16"/>
      <c r="D17" s="12">
        <v>3.8035000000000001</v>
      </c>
      <c r="E17" s="12">
        <v>3.7829000000000002</v>
      </c>
      <c r="F17" s="12">
        <v>3.6475</v>
      </c>
      <c r="G17" s="12">
        <v>2.8778999999999999</v>
      </c>
      <c r="H17" s="12">
        <v>0.76270000000000004</v>
      </c>
      <c r="I17" s="12">
        <v>0.2482</v>
      </c>
      <c r="J17" s="12">
        <v>8.3199999999999996E-2</v>
      </c>
      <c r="K17" s="12">
        <v>6.3399999999999998E-2</v>
      </c>
      <c r="L17" s="12">
        <v>5.0700000000000002E-2</v>
      </c>
      <c r="M17" s="12">
        <v>0.10489999999999999</v>
      </c>
      <c r="N17" s="12">
        <v>7.3499999999999996E-2</v>
      </c>
      <c r="O17" s="12">
        <v>9.4600000000000004E-2</v>
      </c>
      <c r="Q17" s="1"/>
      <c r="R17" s="12">
        <v>3.9033000000000002</v>
      </c>
      <c r="S17" s="12">
        <v>3.9127000000000001</v>
      </c>
      <c r="T17" s="12">
        <v>3.7063999999999999</v>
      </c>
      <c r="U17" s="12">
        <v>3.2309999999999999</v>
      </c>
      <c r="V17" s="12">
        <v>1.7798</v>
      </c>
      <c r="W17" s="12">
        <v>0.41830000000000001</v>
      </c>
      <c r="X17">
        <v>0.11749999999999999</v>
      </c>
      <c r="Y17">
        <v>7.1099999999999997E-2</v>
      </c>
      <c r="Z17">
        <v>5.7299999999999997E-2</v>
      </c>
      <c r="AA17">
        <v>5.5300000000000002E-2</v>
      </c>
      <c r="AB17">
        <v>5.0799999999999998E-2</v>
      </c>
      <c r="AC17">
        <v>5.3699999999999998E-2</v>
      </c>
    </row>
    <row r="18" spans="1:29" s="10" customFormat="1" x14ac:dyDescent="0.3">
      <c r="A18" s="15"/>
      <c r="B18" s="15"/>
      <c r="C18" s="11" t="s">
        <v>475</v>
      </c>
      <c r="D18" s="10">
        <f>_xlfn.STDEV.S(D16:D17)/AVERAGE(D16:D17)*100</f>
        <v>0.96016588645255263</v>
      </c>
      <c r="E18" s="10">
        <f>_xlfn.STDEV.S(E16:E17)/AVERAGE(E16:E17)*100</f>
        <v>0.48061949930483161</v>
      </c>
      <c r="F18" s="10">
        <f t="shared" ref="F18:O18" si="8">_xlfn.STDEV.S(F16:F17)/AVERAGE(F16:F17)*100</f>
        <v>0.41557563850231194</v>
      </c>
      <c r="G18" s="10">
        <f>_xlfn.STDEV.S(G16:G17)/AVERAGE(G16:G17)*100</f>
        <v>4.0696429459867804</v>
      </c>
      <c r="H18" s="10">
        <f t="shared" si="8"/>
        <v>7.5891477849291276</v>
      </c>
      <c r="I18" s="10">
        <f t="shared" si="8"/>
        <v>4.4065649014533541</v>
      </c>
      <c r="J18" s="10">
        <f t="shared" si="8"/>
        <v>4.2854956435548415</v>
      </c>
      <c r="K18" s="10">
        <f t="shared" si="8"/>
        <v>13.166815925542608</v>
      </c>
      <c r="L18" s="10">
        <f t="shared" si="8"/>
        <v>7.4896045359322798</v>
      </c>
      <c r="M18" s="10">
        <f t="shared" si="8"/>
        <v>47.68126032475255</v>
      </c>
      <c r="N18" s="10">
        <f t="shared" si="8"/>
        <v>26.637975750438947</v>
      </c>
      <c r="O18" s="10">
        <f t="shared" si="8"/>
        <v>126.93623248238369</v>
      </c>
      <c r="Q18" s="11" t="s">
        <v>475</v>
      </c>
      <c r="R18" s="10">
        <f>_xlfn.STDEV.S(R16:R17)/AVERAGE(R16:R17)*100</f>
        <v>1.3349228050744348</v>
      </c>
      <c r="S18" s="10">
        <f>_xlfn.STDEV.S(S16:S17)/AVERAGE(S16:S17)*100</f>
        <v>1.285665271599933</v>
      </c>
      <c r="T18" s="10">
        <f t="shared" ref="T18:AC18" si="9">_xlfn.STDEV.S(T16:T17)/AVERAGE(T16:T17)*100</f>
        <v>1.6736369399509607</v>
      </c>
      <c r="U18" s="10">
        <f>_xlfn.STDEV.S(U16:U17)/AVERAGE(U16:U17)*100</f>
        <v>2.8444875390050514E-2</v>
      </c>
      <c r="V18" s="10">
        <f t="shared" si="9"/>
        <v>12.911668369449622</v>
      </c>
      <c r="W18" s="10">
        <f t="shared" si="9"/>
        <v>7.2692389972426259</v>
      </c>
      <c r="X18" s="10">
        <f t="shared" si="9"/>
        <v>3.5780600292309797</v>
      </c>
      <c r="Y18" s="10">
        <f t="shared" si="9"/>
        <v>1.4061782580414284</v>
      </c>
      <c r="Z18" s="10">
        <f t="shared" si="9"/>
        <v>5.9139839881056711</v>
      </c>
      <c r="AA18" s="10">
        <f t="shared" si="9"/>
        <v>3.8080030927409241</v>
      </c>
      <c r="AB18" s="10">
        <f t="shared" si="9"/>
        <v>6.8856840115543996</v>
      </c>
      <c r="AC18" s="10">
        <f t="shared" si="9"/>
        <v>9.1103946039892154</v>
      </c>
    </row>
    <row r="19" spans="1:29" x14ac:dyDescent="0.3">
      <c r="A19" s="12"/>
      <c r="B19" s="12"/>
      <c r="C19" s="16" t="s">
        <v>465</v>
      </c>
      <c r="D19" s="12">
        <v>3.7629000000000001</v>
      </c>
      <c r="E19" s="12">
        <v>3.7164999999999999</v>
      </c>
      <c r="F19" s="12">
        <v>3.4365999999999999</v>
      </c>
      <c r="G19" s="12">
        <v>2.6715</v>
      </c>
      <c r="H19" s="12">
        <v>0.65710000000000002</v>
      </c>
      <c r="I19" s="12">
        <v>0.17760000000000001</v>
      </c>
      <c r="J19" s="12">
        <v>8.2900000000000001E-2</v>
      </c>
      <c r="K19" s="12">
        <v>5.0500000000000003E-2</v>
      </c>
      <c r="L19" s="12">
        <v>4.5499999999999999E-2</v>
      </c>
      <c r="M19" s="12">
        <v>5.7099999999999998E-2</v>
      </c>
      <c r="N19" s="12">
        <v>5.2999999999999999E-2</v>
      </c>
      <c r="O19" s="12">
        <v>5.28E-2</v>
      </c>
      <c r="Q19" s="1" t="s">
        <v>472</v>
      </c>
      <c r="R19" s="12">
        <v>3.8815</v>
      </c>
      <c r="S19" s="12">
        <v>3.8235999999999999</v>
      </c>
      <c r="T19" s="12">
        <v>3.6137000000000001</v>
      </c>
      <c r="U19" s="12">
        <v>3.0304000000000002</v>
      </c>
      <c r="V19" s="12">
        <v>0.78739999999999999</v>
      </c>
      <c r="W19" s="12">
        <v>0.17050000000000001</v>
      </c>
      <c r="X19">
        <v>7.6100000000000001E-2</v>
      </c>
      <c r="Y19">
        <v>5.57E-2</v>
      </c>
      <c r="Z19">
        <v>5.3800000000000001E-2</v>
      </c>
      <c r="AA19">
        <v>4.9299999999999997E-2</v>
      </c>
      <c r="AB19">
        <v>4.7100000000000003E-2</v>
      </c>
      <c r="AC19">
        <v>5.5E-2</v>
      </c>
    </row>
    <row r="20" spans="1:29" x14ac:dyDescent="0.3">
      <c r="A20" s="12"/>
      <c r="B20" s="12"/>
      <c r="C20" s="16"/>
      <c r="D20" s="12">
        <v>3.778</v>
      </c>
      <c r="E20" s="12">
        <v>3.6856</v>
      </c>
      <c r="F20" s="12">
        <v>3.4716</v>
      </c>
      <c r="G20" s="12">
        <v>2.8271999999999999</v>
      </c>
      <c r="H20" s="12">
        <v>0.81059999999999999</v>
      </c>
      <c r="I20" s="12">
        <v>0.19109999999999999</v>
      </c>
      <c r="J20" s="12">
        <v>7.2999999999999995E-2</v>
      </c>
      <c r="K20" s="12">
        <v>5.4600000000000003E-2</v>
      </c>
      <c r="L20" s="12">
        <v>4.6800000000000001E-2</v>
      </c>
      <c r="M20" s="12">
        <v>5.5199999999999999E-2</v>
      </c>
      <c r="N20" s="12">
        <v>4.8899999999999999E-2</v>
      </c>
      <c r="O20" s="12">
        <v>5.7200000000000001E-2</v>
      </c>
      <c r="Q20" s="1"/>
      <c r="R20" s="12">
        <v>3.8601000000000001</v>
      </c>
      <c r="S20" s="12">
        <v>3.8746</v>
      </c>
      <c r="T20" s="12">
        <v>3.6808000000000001</v>
      </c>
      <c r="U20" s="12">
        <v>2.9601999999999999</v>
      </c>
      <c r="V20" s="12">
        <v>0.80589999999999995</v>
      </c>
      <c r="W20" s="12">
        <v>0.1706</v>
      </c>
      <c r="X20">
        <v>6.88E-2</v>
      </c>
      <c r="Y20">
        <v>6.6600000000000006E-2</v>
      </c>
      <c r="Z20">
        <v>4.9599999999999998E-2</v>
      </c>
      <c r="AA20">
        <v>4.6899999999999997E-2</v>
      </c>
      <c r="AB20">
        <v>4.4600000000000001E-2</v>
      </c>
      <c r="AC20">
        <v>5.5300000000000002E-2</v>
      </c>
    </row>
    <row r="21" spans="1:29" s="10" customFormat="1" x14ac:dyDescent="0.3">
      <c r="A21" s="15"/>
      <c r="B21" s="15"/>
      <c r="C21" s="11" t="s">
        <v>475</v>
      </c>
      <c r="D21" s="10">
        <f>_xlfn.STDEV.S(D19:D20)/AVERAGE(D19:D20)*100</f>
        <v>0.28318403362773115</v>
      </c>
      <c r="E21" s="10">
        <f>_xlfn.STDEV.S(E19:E20)/AVERAGE(E19:E20)*100</f>
        <v>0.59036218204737212</v>
      </c>
      <c r="F21" s="10">
        <f t="shared" ref="F21:O21" si="10">_xlfn.STDEV.S(F19:F20)/AVERAGE(F19:F20)*100</f>
        <v>0.71650320898437403</v>
      </c>
      <c r="G21" s="10">
        <f>_xlfn.STDEV.S(G19:G20)/AVERAGE(G19:G20)*100</f>
        <v>4.0044565381179344</v>
      </c>
      <c r="H21" s="10">
        <f t="shared" si="10"/>
        <v>14.790609921937017</v>
      </c>
      <c r="I21" s="10">
        <f t="shared" si="10"/>
        <v>5.1781619452228806</v>
      </c>
      <c r="J21" s="10">
        <f t="shared" si="10"/>
        <v>8.9805736160959917</v>
      </c>
      <c r="K21" s="10">
        <f t="shared" si="10"/>
        <v>5.5169130406562221</v>
      </c>
      <c r="L21" s="10">
        <f t="shared" si="10"/>
        <v>1.9918500878494338</v>
      </c>
      <c r="M21" s="10">
        <f t="shared" si="10"/>
        <v>2.3927032667042556</v>
      </c>
      <c r="N21" s="10">
        <f t="shared" si="10"/>
        <v>5.6901625178897834</v>
      </c>
      <c r="O21" s="10">
        <f t="shared" si="10"/>
        <v>5.6568542494923815</v>
      </c>
      <c r="Q21" s="11" t="s">
        <v>475</v>
      </c>
      <c r="R21" s="10">
        <f>_xlfn.STDEV.S(R19:R20)/AVERAGE(R19:R20)*100</f>
        <v>0.39092913912865612</v>
      </c>
      <c r="S21" s="10">
        <f>_xlfn.STDEV.S(S19:S20)/AVERAGE(S19:S20)*100</f>
        <v>0.93690592191717625</v>
      </c>
      <c r="T21" s="10">
        <f t="shared" ref="T21:AC21" si="11">_xlfn.STDEV.S(T19:T20)/AVERAGE(T19:T20)*100</f>
        <v>1.3008942358658522</v>
      </c>
      <c r="U21" s="10">
        <f>_xlfn.STDEV.S(U19:U20)/AVERAGE(U19:U20)*100</f>
        <v>1.6572261890059696</v>
      </c>
      <c r="V21" s="10">
        <f t="shared" si="11"/>
        <v>1.6420605600892615</v>
      </c>
      <c r="W21" s="10">
        <f t="shared" si="11"/>
        <v>4.1460380016796812E-2</v>
      </c>
      <c r="X21" s="10">
        <f t="shared" si="11"/>
        <v>7.1247474156822603</v>
      </c>
      <c r="Y21" s="10">
        <f t="shared" si="11"/>
        <v>12.604192828999791</v>
      </c>
      <c r="Z21" s="10">
        <f t="shared" si="11"/>
        <v>5.7443877775309504</v>
      </c>
      <c r="AA21" s="10">
        <f t="shared" si="11"/>
        <v>3.5281835235919203</v>
      </c>
      <c r="AB21" s="10">
        <f t="shared" si="11"/>
        <v>3.8555440631763807</v>
      </c>
      <c r="AC21" s="10">
        <f t="shared" si="11"/>
        <v>0.38464557453484205</v>
      </c>
    </row>
    <row r="22" spans="1:29" x14ac:dyDescent="0.3">
      <c r="A22" s="12"/>
      <c r="B22" s="12"/>
      <c r="C22" s="16" t="s">
        <v>466</v>
      </c>
      <c r="D22" s="12">
        <v>3.7444000000000002</v>
      </c>
      <c r="E22" s="12">
        <v>3.6943000000000001</v>
      </c>
      <c r="F22" s="12">
        <v>3.2088999999999999</v>
      </c>
      <c r="G22" s="12">
        <v>1.1248</v>
      </c>
      <c r="H22" s="12">
        <v>0.31709999999999999</v>
      </c>
      <c r="I22" s="12">
        <v>9.69E-2</v>
      </c>
      <c r="J22" s="12">
        <v>6.4000000000000001E-2</v>
      </c>
      <c r="K22" s="12">
        <v>5.3199999999999997E-2</v>
      </c>
      <c r="L22" s="12">
        <v>4.8099999999999997E-2</v>
      </c>
      <c r="M22" s="12">
        <v>5.0999999999999997E-2</v>
      </c>
      <c r="N22" s="12">
        <v>0.13689999999999999</v>
      </c>
      <c r="O22" s="12">
        <v>4.9200000000000001E-2</v>
      </c>
      <c r="Q22" s="1" t="s">
        <v>473</v>
      </c>
      <c r="R22" s="12">
        <v>3.9438</v>
      </c>
      <c r="S22" s="12">
        <v>3.9687000000000001</v>
      </c>
      <c r="T22" s="12">
        <v>3.7826</v>
      </c>
      <c r="U22" s="12">
        <v>3.3774000000000002</v>
      </c>
      <c r="V22" s="12">
        <v>1.0770999999999999</v>
      </c>
      <c r="W22" s="12">
        <v>0.2631</v>
      </c>
      <c r="X22">
        <v>0.12620000000000001</v>
      </c>
      <c r="Y22">
        <v>7.9500000000000001E-2</v>
      </c>
      <c r="Z22">
        <v>5.3800000000000001E-2</v>
      </c>
      <c r="AA22">
        <v>6.0400000000000002E-2</v>
      </c>
      <c r="AB22">
        <v>6.0499999999999998E-2</v>
      </c>
      <c r="AC22">
        <v>4.8800000000000003E-2</v>
      </c>
    </row>
    <row r="23" spans="1:29" x14ac:dyDescent="0.3">
      <c r="A23" s="12"/>
      <c r="B23" s="12"/>
      <c r="C23" s="16"/>
      <c r="D23" s="12">
        <v>3.7797000000000001</v>
      </c>
      <c r="E23" s="12">
        <v>3.5655999999999999</v>
      </c>
      <c r="F23" s="12">
        <v>3.1400999999999999</v>
      </c>
      <c r="G23" s="12">
        <v>1.4054</v>
      </c>
      <c r="H23" s="12">
        <v>0.33119999999999999</v>
      </c>
      <c r="I23" s="12">
        <v>9.8100000000000007E-2</v>
      </c>
      <c r="J23" s="12">
        <v>7.9299999999999995E-2</v>
      </c>
      <c r="K23" s="12">
        <v>7.5700000000000003E-2</v>
      </c>
      <c r="L23" s="12">
        <v>4.2999999999999997E-2</v>
      </c>
      <c r="M23" s="12">
        <v>4.8000000000000001E-2</v>
      </c>
      <c r="N23" s="12">
        <v>4.1500000000000002E-2</v>
      </c>
      <c r="O23" s="12">
        <v>5.04E-2</v>
      </c>
      <c r="Q23" s="1"/>
      <c r="R23" s="12">
        <v>3.9763000000000002</v>
      </c>
      <c r="S23" s="12">
        <v>3.9047000000000001</v>
      </c>
      <c r="T23" s="12">
        <v>3.7625000000000002</v>
      </c>
      <c r="U23" s="12">
        <v>3.0827</v>
      </c>
      <c r="V23" s="12">
        <v>1.1942999999999999</v>
      </c>
      <c r="W23" s="12">
        <v>0.2525</v>
      </c>
      <c r="X23">
        <v>0.1045</v>
      </c>
      <c r="Y23">
        <v>6.25E-2</v>
      </c>
      <c r="Z23">
        <v>5.0200000000000002E-2</v>
      </c>
      <c r="AA23">
        <v>6.6299999999999998E-2</v>
      </c>
      <c r="AB23">
        <v>4.4900000000000002E-2</v>
      </c>
      <c r="AC23">
        <v>4.7500000000000001E-2</v>
      </c>
    </row>
    <row r="24" spans="1:29" s="10" customFormat="1" x14ac:dyDescent="0.3">
      <c r="A24" s="15"/>
      <c r="B24" s="15"/>
      <c r="C24" s="11" t="s">
        <v>475</v>
      </c>
      <c r="D24" s="10">
        <f>_xlfn.STDEV.S(D22:D23)/AVERAGE(D22:D23)*100</f>
        <v>0.66349116507981143</v>
      </c>
      <c r="E24" s="10">
        <f>_xlfn.STDEV.S(E22:E23)/AVERAGE(E22:E23)*100</f>
        <v>2.5070494838416191</v>
      </c>
      <c r="F24" s="10">
        <f t="shared" ref="F24:O24" si="12">_xlfn.STDEV.S(F22:F23)/AVERAGE(F22:F23)*100</f>
        <v>1.5324916221652056</v>
      </c>
      <c r="G24" s="10">
        <f>_xlfn.STDEV.S(G22:G23)/AVERAGE(G22:G23)*100</f>
        <v>15.683674239265358</v>
      </c>
      <c r="H24" s="10">
        <f t="shared" si="12"/>
        <v>3.0757999736943766</v>
      </c>
      <c r="I24" s="10">
        <f t="shared" si="12"/>
        <v>0.87028526915267856</v>
      </c>
      <c r="J24" s="10">
        <f t="shared" si="12"/>
        <v>15.099419053948699</v>
      </c>
      <c r="K24" s="10">
        <f t="shared" si="12"/>
        <v>24.685651786962389</v>
      </c>
      <c r="L24" s="10">
        <f>_xlfn.STDEV.S(L22:L23)/AVERAGE(L22:L23)*100</f>
        <v>7.9171121493993262</v>
      </c>
      <c r="M24" s="10">
        <f t="shared" si="12"/>
        <v>4.2854956435548273</v>
      </c>
      <c r="N24" s="10">
        <f t="shared" si="12"/>
        <v>75.625545880265278</v>
      </c>
      <c r="O24" s="10">
        <f t="shared" si="12"/>
        <v>1.703871761895295</v>
      </c>
      <c r="Q24" s="11" t="s">
        <v>475</v>
      </c>
      <c r="R24" s="10">
        <f>_xlfn.STDEV.S(R22:R23)/AVERAGE(R22:R23)*100</f>
        <v>0.58032020778936966</v>
      </c>
      <c r="S24" s="10">
        <f>_xlfn.STDEV.S(S22:S23)/AVERAGE(S22:S23)*100</f>
        <v>1.1495626792983737</v>
      </c>
      <c r="T24" s="10">
        <f t="shared" ref="T24:AC24" si="13">_xlfn.STDEV.S(T22:T23)/AVERAGE(T22:T23)*100</f>
        <v>0.37674374897216617</v>
      </c>
      <c r="U24" s="10">
        <f>_xlfn.STDEV.S(U22:U23)/AVERAGE(U22:U23)*100</f>
        <v>6.4514285666065749</v>
      </c>
      <c r="V24" s="10">
        <f t="shared" si="13"/>
        <v>7.2970779919928992</v>
      </c>
      <c r="W24" s="10">
        <f t="shared" si="13"/>
        <v>2.9074212104644692</v>
      </c>
      <c r="X24" s="10">
        <f t="shared" si="13"/>
        <v>13.302312225182567</v>
      </c>
      <c r="Y24" s="10">
        <f t="shared" si="13"/>
        <v>16.930725746719975</v>
      </c>
      <c r="Z24" s="10">
        <f t="shared" si="13"/>
        <v>4.8953546389837888</v>
      </c>
      <c r="AA24" s="10">
        <f t="shared" si="13"/>
        <v>6.5855248760862306</v>
      </c>
      <c r="AB24" s="10">
        <f t="shared" si="13"/>
        <v>20.931434130000408</v>
      </c>
      <c r="AC24" s="10">
        <f t="shared" si="13"/>
        <v>1.9091148817082317</v>
      </c>
    </row>
    <row r="25" spans="1:29" x14ac:dyDescent="0.3">
      <c r="A25" s="12"/>
      <c r="B25" s="12"/>
      <c r="C25" s="16" t="s">
        <v>467</v>
      </c>
      <c r="D25" s="12">
        <v>3.7319</v>
      </c>
      <c r="E25" s="12">
        <v>3.6187</v>
      </c>
      <c r="F25" s="12">
        <v>3.0444</v>
      </c>
      <c r="G25" s="12">
        <v>1.1536</v>
      </c>
      <c r="H25" s="12">
        <v>0.27550000000000002</v>
      </c>
      <c r="I25" s="12">
        <v>9.4200000000000006E-2</v>
      </c>
      <c r="J25" s="12">
        <v>7.6399999999999996E-2</v>
      </c>
      <c r="K25" s="12">
        <v>4.65E-2</v>
      </c>
      <c r="L25" s="12">
        <v>4.6300000000000001E-2</v>
      </c>
      <c r="M25" s="12">
        <v>4.53E-2</v>
      </c>
      <c r="N25" s="12">
        <v>4.5600000000000002E-2</v>
      </c>
      <c r="O25" s="12">
        <v>4.8300000000000003E-2</v>
      </c>
      <c r="Q25" s="1" t="s">
        <v>474</v>
      </c>
      <c r="R25" s="12">
        <v>3.7162999999999999</v>
      </c>
      <c r="S25" s="12">
        <v>3.7201</v>
      </c>
      <c r="T25" s="12">
        <v>3.4954999999999998</v>
      </c>
      <c r="U25" s="12">
        <v>2.5162</v>
      </c>
      <c r="V25" s="12">
        <v>0.68459999999999999</v>
      </c>
      <c r="W25" s="12">
        <v>0.13780000000000001</v>
      </c>
      <c r="X25">
        <v>0.112</v>
      </c>
      <c r="Y25">
        <v>5.79E-2</v>
      </c>
      <c r="Z25">
        <v>4.9700000000000001E-2</v>
      </c>
      <c r="AA25">
        <v>5.6000000000000001E-2</v>
      </c>
      <c r="AB25">
        <v>5.2299999999999999E-2</v>
      </c>
      <c r="AC25">
        <v>4.5999999999999999E-2</v>
      </c>
    </row>
    <row r="26" spans="1:29" x14ac:dyDescent="0.3">
      <c r="A26" s="12"/>
      <c r="B26" s="12"/>
      <c r="C26" s="16"/>
      <c r="D26" s="12">
        <v>3.7572000000000001</v>
      </c>
      <c r="E26" s="12">
        <v>3.6936</v>
      </c>
      <c r="F26" s="12">
        <v>3.2568999999999999</v>
      </c>
      <c r="G26" s="12">
        <v>1.2010000000000001</v>
      </c>
      <c r="H26" s="12">
        <v>0.34260000000000002</v>
      </c>
      <c r="I26" s="12">
        <v>9.98E-2</v>
      </c>
      <c r="J26" s="12">
        <v>6.4500000000000002E-2</v>
      </c>
      <c r="K26" s="12">
        <v>5.5500000000000001E-2</v>
      </c>
      <c r="L26" s="12">
        <v>5.2200000000000003E-2</v>
      </c>
      <c r="M26" s="12">
        <v>6.5799999999999997E-2</v>
      </c>
      <c r="N26" s="12">
        <v>6.1600000000000002E-2</v>
      </c>
      <c r="O26" s="12">
        <v>5.21E-2</v>
      </c>
      <c r="Q26" s="1"/>
      <c r="R26" s="12">
        <v>3.7486999999999999</v>
      </c>
      <c r="S26" s="12">
        <v>3.7000999999999999</v>
      </c>
      <c r="T26" s="12">
        <v>3.5588000000000002</v>
      </c>
      <c r="U26" s="12">
        <v>2.5505</v>
      </c>
      <c r="V26" s="12">
        <v>0.70499999999999996</v>
      </c>
      <c r="W26" s="12">
        <v>0.1726</v>
      </c>
      <c r="X26">
        <v>0.1128</v>
      </c>
      <c r="Y26">
        <v>6.2300000000000001E-2</v>
      </c>
      <c r="Z26">
        <v>7.8200000000000006E-2</v>
      </c>
      <c r="AA26">
        <v>5.5899999999999998E-2</v>
      </c>
      <c r="AB26">
        <v>5.8000000000000003E-2</v>
      </c>
      <c r="AC26">
        <v>5.3999999999999999E-2</v>
      </c>
    </row>
    <row r="27" spans="1:29" s="10" customFormat="1" x14ac:dyDescent="0.3">
      <c r="A27" s="15"/>
      <c r="B27" s="15"/>
      <c r="C27" s="11" t="s">
        <v>475</v>
      </c>
      <c r="D27" s="10">
        <f>_xlfn.STDEV.S(D25:D26)/AVERAGE(D25:D26)*100</f>
        <v>0.47775571334391909</v>
      </c>
      <c r="E27" s="10">
        <f>_xlfn.STDEV.S(E25:E26)/AVERAGE(E25:E26)*100</f>
        <v>1.4485811006351597</v>
      </c>
      <c r="F27" s="10">
        <f t="shared" ref="F27:O27" si="14">_xlfn.STDEV.S(F25:F26)/AVERAGE(F25:F26)*100</f>
        <v>4.7691806770711214</v>
      </c>
      <c r="G27" s="10">
        <f>_xlfn.STDEV.S(G25:G26)/AVERAGE(G25:G26)*100</f>
        <v>2.8469261384729831</v>
      </c>
      <c r="H27" s="10">
        <f t="shared" si="14"/>
        <v>15.352488276206797</v>
      </c>
      <c r="I27" s="10">
        <f t="shared" si="14"/>
        <v>4.0822659532419197</v>
      </c>
      <c r="J27" s="10">
        <f t="shared" si="14"/>
        <v>11.944032215926063</v>
      </c>
      <c r="K27" s="10">
        <f t="shared" si="14"/>
        <v>12.478354962115546</v>
      </c>
      <c r="L27" s="10">
        <f t="shared" si="14"/>
        <v>8.4709238761434147</v>
      </c>
      <c r="M27" s="10">
        <f t="shared" si="14"/>
        <v>26.094849710754691</v>
      </c>
      <c r="N27" s="10">
        <f t="shared" si="14"/>
        <v>21.107665110046163</v>
      </c>
      <c r="O27" s="10">
        <f t="shared" si="14"/>
        <v>5.3526011324878064</v>
      </c>
      <c r="Q27" s="11" t="s">
        <v>475</v>
      </c>
      <c r="R27" s="10">
        <f>_xlfn.STDEV.S(R25:R26)/AVERAGE(R25:R26)*100</f>
        <v>0.61380468078885808</v>
      </c>
      <c r="S27" s="10">
        <f>_xlfn.STDEV.S(S25:S26)/AVERAGE(S25:S26)*100</f>
        <v>0.38117936507724764</v>
      </c>
      <c r="T27" s="10">
        <f t="shared" ref="T27:AC27" si="15">_xlfn.STDEV.S(T25:T26)/AVERAGE(T25:T26)*100</f>
        <v>1.2690092354764815</v>
      </c>
      <c r="U27" s="10">
        <f>_xlfn.STDEV.S(U25:U26)/AVERAGE(U25:U26)*100</f>
        <v>0.95737906703371356</v>
      </c>
      <c r="V27" s="10">
        <f t="shared" si="15"/>
        <v>2.076133899856873</v>
      </c>
      <c r="W27" s="10">
        <f t="shared" si="15"/>
        <v>15.855229371966379</v>
      </c>
      <c r="X27" s="10">
        <f t="shared" si="15"/>
        <v>0.50327884781960375</v>
      </c>
      <c r="Y27" s="10">
        <f t="shared" si="15"/>
        <v>5.1768216925471044</v>
      </c>
      <c r="Z27" s="10">
        <f t="shared" si="15"/>
        <v>31.51296835624176</v>
      </c>
      <c r="AA27" s="10">
        <f t="shared" si="15"/>
        <v>0.12638190905926144</v>
      </c>
      <c r="AB27" s="10">
        <f t="shared" si="15"/>
        <v>7.3082659161619645</v>
      </c>
      <c r="AC27" s="10">
        <f t="shared" si="15"/>
        <v>11.313708498984761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x14ac:dyDescent="0.3">
      <c r="A32">
        <v>1</v>
      </c>
      <c r="B32">
        <v>100</v>
      </c>
      <c r="C32">
        <v>54.085000000000001</v>
      </c>
      <c r="D32" t="s">
        <v>18</v>
      </c>
      <c r="E32">
        <v>3.5920000000000001</v>
      </c>
      <c r="F32">
        <v>3.6080000000000001</v>
      </c>
      <c r="G32">
        <v>2.1999999999999999E-2</v>
      </c>
      <c r="H32">
        <v>0.6</v>
      </c>
    </row>
    <row r="33" spans="1:8" x14ac:dyDescent="0.3">
      <c r="A33" t="s">
        <v>19</v>
      </c>
      <c r="B33" t="s">
        <v>19</v>
      </c>
      <c r="C33">
        <v>130.65799999999999</v>
      </c>
      <c r="D33" t="s">
        <v>20</v>
      </c>
      <c r="E33">
        <v>3.6230000000000002</v>
      </c>
      <c r="F33" t="s">
        <v>19</v>
      </c>
      <c r="G33" t="s">
        <v>19</v>
      </c>
      <c r="H33" t="s">
        <v>19</v>
      </c>
    </row>
    <row r="34" spans="1:8" x14ac:dyDescent="0.3">
      <c r="A34">
        <v>2</v>
      </c>
      <c r="B34">
        <v>33.332999999999998</v>
      </c>
      <c r="C34">
        <v>55.792000000000002</v>
      </c>
      <c r="D34" t="s">
        <v>21</v>
      </c>
      <c r="E34">
        <v>3.5939999999999999</v>
      </c>
      <c r="F34">
        <v>3.5619999999999998</v>
      </c>
      <c r="G34">
        <v>4.4999999999999998E-2</v>
      </c>
      <c r="H34">
        <v>1.3</v>
      </c>
    </row>
    <row r="35" spans="1:8" x14ac:dyDescent="0.3">
      <c r="A35" t="s">
        <v>19</v>
      </c>
      <c r="B35" t="s">
        <v>19</v>
      </c>
      <c r="C35">
        <v>24.773</v>
      </c>
      <c r="D35" t="s">
        <v>22</v>
      </c>
      <c r="E35">
        <v>3.5310000000000001</v>
      </c>
      <c r="F35" t="s">
        <v>19</v>
      </c>
      <c r="G35" t="s">
        <v>19</v>
      </c>
      <c r="H35" t="s">
        <v>19</v>
      </c>
    </row>
    <row r="36" spans="1:8" x14ac:dyDescent="0.3">
      <c r="A36">
        <v>3</v>
      </c>
      <c r="B36">
        <v>11.111000000000001</v>
      </c>
      <c r="C36">
        <v>18.013999999999999</v>
      </c>
      <c r="D36" t="s">
        <v>23</v>
      </c>
      <c r="E36">
        <v>3.4889999999999999</v>
      </c>
      <c r="F36">
        <v>3.42</v>
      </c>
      <c r="G36">
        <v>9.8000000000000004E-2</v>
      </c>
      <c r="H36">
        <v>2.9</v>
      </c>
    </row>
    <row r="37" spans="1:8" x14ac:dyDescent="0.3">
      <c r="A37" t="s">
        <v>19</v>
      </c>
      <c r="B37" t="s">
        <v>19</v>
      </c>
      <c r="C37">
        <v>9.3460000000000001</v>
      </c>
      <c r="D37" t="s">
        <v>24</v>
      </c>
      <c r="E37">
        <v>3.351</v>
      </c>
      <c r="F37" t="s">
        <v>19</v>
      </c>
      <c r="G37" t="s">
        <v>19</v>
      </c>
      <c r="H37" t="s">
        <v>19</v>
      </c>
    </row>
    <row r="38" spans="1:8" x14ac:dyDescent="0.3">
      <c r="A38">
        <v>4</v>
      </c>
      <c r="B38">
        <v>3.7040000000000002</v>
      </c>
      <c r="C38">
        <v>4.1470000000000002</v>
      </c>
      <c r="D38" t="s">
        <v>25</v>
      </c>
      <c r="E38">
        <v>3.024</v>
      </c>
      <c r="F38">
        <v>2.9249999999999998</v>
      </c>
      <c r="G38">
        <v>0.14099999999999999</v>
      </c>
      <c r="H38">
        <v>4.8</v>
      </c>
    </row>
    <row r="39" spans="1:8" x14ac:dyDescent="0.3">
      <c r="A39" t="s">
        <v>19</v>
      </c>
      <c r="B39" t="s">
        <v>19</v>
      </c>
      <c r="C39">
        <v>2.9940000000000002</v>
      </c>
      <c r="D39" t="s">
        <v>26</v>
      </c>
      <c r="E39">
        <v>2.8260000000000001</v>
      </c>
      <c r="F39" t="s">
        <v>19</v>
      </c>
      <c r="G39" t="s">
        <v>19</v>
      </c>
      <c r="H39" t="s">
        <v>19</v>
      </c>
    </row>
    <row r="40" spans="1:8" x14ac:dyDescent="0.3">
      <c r="A40">
        <v>5</v>
      </c>
      <c r="B40">
        <v>1.2350000000000001</v>
      </c>
      <c r="C40">
        <v>1.135</v>
      </c>
      <c r="D40" t="s">
        <v>27</v>
      </c>
      <c r="E40">
        <v>1.992</v>
      </c>
      <c r="F40">
        <v>2.1070000000000002</v>
      </c>
      <c r="G40">
        <v>0.16200000000000001</v>
      </c>
      <c r="H40">
        <v>7.7</v>
      </c>
    </row>
    <row r="41" spans="1:8" x14ac:dyDescent="0.3">
      <c r="A41" t="s">
        <v>19</v>
      </c>
      <c r="B41" t="s">
        <v>19</v>
      </c>
      <c r="C41">
        <v>1.4379999999999999</v>
      </c>
      <c r="D41" t="s">
        <v>28</v>
      </c>
      <c r="E41">
        <v>2.2210000000000001</v>
      </c>
      <c r="F41" t="s">
        <v>19</v>
      </c>
      <c r="G41" t="s">
        <v>19</v>
      </c>
      <c r="H41" t="s">
        <v>19</v>
      </c>
    </row>
    <row r="42" spans="1:8" x14ac:dyDescent="0.3">
      <c r="A42">
        <v>6</v>
      </c>
      <c r="B42">
        <v>0.41199999999999998</v>
      </c>
      <c r="C42">
        <v>0.42699999999999999</v>
      </c>
      <c r="D42" t="s">
        <v>29</v>
      </c>
      <c r="E42">
        <v>1.056</v>
      </c>
      <c r="F42">
        <v>0.999</v>
      </c>
      <c r="G42">
        <v>0.08</v>
      </c>
      <c r="H42">
        <v>8</v>
      </c>
    </row>
    <row r="43" spans="1:8" x14ac:dyDescent="0.3">
      <c r="A43" t="s">
        <v>19</v>
      </c>
      <c r="B43" t="s">
        <v>19</v>
      </c>
      <c r="C43">
        <v>0.371</v>
      </c>
      <c r="D43" t="s">
        <v>30</v>
      </c>
      <c r="E43">
        <v>0.94199999999999995</v>
      </c>
      <c r="F43" t="s">
        <v>19</v>
      </c>
      <c r="G43" t="s">
        <v>19</v>
      </c>
      <c r="H43" t="s">
        <v>19</v>
      </c>
    </row>
    <row r="44" spans="1:8" x14ac:dyDescent="0.3">
      <c r="A44">
        <v>7</v>
      </c>
      <c r="B44">
        <v>0.13700000000000001</v>
      </c>
      <c r="C44">
        <v>0.13800000000000001</v>
      </c>
      <c r="D44" t="s">
        <v>31</v>
      </c>
      <c r="E44">
        <v>0.39300000000000002</v>
      </c>
      <c r="F44">
        <v>0.4</v>
      </c>
      <c r="G44">
        <v>1.0999999999999999E-2</v>
      </c>
      <c r="H44">
        <v>2.6</v>
      </c>
    </row>
    <row r="45" spans="1:8" x14ac:dyDescent="0.3">
      <c r="A45" t="s">
        <v>19</v>
      </c>
      <c r="B45" t="s">
        <v>19</v>
      </c>
      <c r="C45">
        <v>0.14399999999999999</v>
      </c>
      <c r="D45" t="s">
        <v>32</v>
      </c>
      <c r="E45">
        <v>0.40799999999999997</v>
      </c>
      <c r="F45" t="s">
        <v>19</v>
      </c>
      <c r="G45" t="s">
        <v>19</v>
      </c>
      <c r="H45" t="s">
        <v>19</v>
      </c>
    </row>
    <row r="46" spans="1:8" x14ac:dyDescent="0.3">
      <c r="A46">
        <v>8</v>
      </c>
      <c r="B46">
        <v>4.5999999999999999E-2</v>
      </c>
      <c r="C46">
        <v>4.8000000000000001E-2</v>
      </c>
      <c r="D46" t="s">
        <v>33</v>
      </c>
      <c r="E46">
        <v>0.158</v>
      </c>
      <c r="F46">
        <v>0.16500000000000001</v>
      </c>
      <c r="G46">
        <v>0.01</v>
      </c>
      <c r="H46">
        <v>6</v>
      </c>
    </row>
    <row r="47" spans="1:8" x14ac:dyDescent="0.3">
      <c r="A47" t="s">
        <v>19</v>
      </c>
      <c r="B47" t="s">
        <v>19</v>
      </c>
      <c r="C47">
        <v>5.3999999999999999E-2</v>
      </c>
      <c r="D47" t="s">
        <v>34</v>
      </c>
      <c r="E47">
        <v>0.17199999999999999</v>
      </c>
      <c r="F47" t="s">
        <v>19</v>
      </c>
      <c r="G47" t="s">
        <v>19</v>
      </c>
      <c r="H47" t="s">
        <v>19</v>
      </c>
    </row>
    <row r="48" spans="1:8" x14ac:dyDescent="0.3">
      <c r="A48">
        <v>9</v>
      </c>
      <c r="B48">
        <v>1.4999999999999999E-2</v>
      </c>
      <c r="C48">
        <v>1.7999999999999999E-2</v>
      </c>
      <c r="D48" t="s">
        <v>35</v>
      </c>
      <c r="E48">
        <v>8.5000000000000006E-2</v>
      </c>
      <c r="F48">
        <v>8.3000000000000004E-2</v>
      </c>
      <c r="G48">
        <v>3.0000000000000001E-3</v>
      </c>
      <c r="H48">
        <v>3.1</v>
      </c>
    </row>
    <row r="49" spans="1:10" x14ac:dyDescent="0.3">
      <c r="A49" t="s">
        <v>19</v>
      </c>
      <c r="B49" t="s">
        <v>19</v>
      </c>
      <c r="C49">
        <v>1.6E-2</v>
      </c>
      <c r="D49" t="s">
        <v>36</v>
      </c>
      <c r="E49">
        <v>8.1000000000000003E-2</v>
      </c>
      <c r="F49" t="s">
        <v>19</v>
      </c>
      <c r="G49" t="s">
        <v>19</v>
      </c>
      <c r="H49" t="s">
        <v>19</v>
      </c>
    </row>
    <row r="50" spans="1:10" x14ac:dyDescent="0.3">
      <c r="A50">
        <v>10</v>
      </c>
      <c r="B50">
        <v>5.0000000000000001E-3</v>
      </c>
      <c r="C50">
        <v>4.0000000000000001E-3</v>
      </c>
      <c r="D50" t="s">
        <v>37</v>
      </c>
      <c r="E50">
        <v>5.8000000000000003E-2</v>
      </c>
      <c r="F50">
        <v>5.7000000000000002E-2</v>
      </c>
      <c r="G50">
        <v>0</v>
      </c>
      <c r="H50">
        <v>0.9</v>
      </c>
    </row>
    <row r="51" spans="1:10" x14ac:dyDescent="0.3">
      <c r="A51" t="s">
        <v>19</v>
      </c>
      <c r="B51" t="s">
        <v>19</v>
      </c>
      <c r="C51">
        <v>3.0000000000000001E-3</v>
      </c>
      <c r="D51" t="s">
        <v>38</v>
      </c>
      <c r="E51">
        <v>5.7000000000000002E-2</v>
      </c>
      <c r="F51" t="s">
        <v>19</v>
      </c>
      <c r="G51" t="s">
        <v>19</v>
      </c>
      <c r="H51" t="s">
        <v>19</v>
      </c>
    </row>
    <row r="52" spans="1:10" x14ac:dyDescent="0.3">
      <c r="A52">
        <v>11</v>
      </c>
      <c r="B52">
        <v>2E-3</v>
      </c>
      <c r="C52" t="s">
        <v>17</v>
      </c>
      <c r="D52" t="s">
        <v>39</v>
      </c>
      <c r="E52">
        <v>4.8000000000000001E-2</v>
      </c>
      <c r="F52">
        <v>0.05</v>
      </c>
      <c r="G52">
        <v>3.0000000000000001E-3</v>
      </c>
      <c r="H52">
        <v>5.0999999999999996</v>
      </c>
    </row>
    <row r="53" spans="1:10" x14ac:dyDescent="0.3">
      <c r="A53" t="s">
        <v>19</v>
      </c>
      <c r="B53" t="s">
        <v>19</v>
      </c>
      <c r="C53" t="s">
        <v>17</v>
      </c>
      <c r="D53" t="s">
        <v>40</v>
      </c>
      <c r="E53">
        <v>5.0999999999999997E-2</v>
      </c>
      <c r="F53" t="s">
        <v>19</v>
      </c>
      <c r="G53" t="s">
        <v>19</v>
      </c>
      <c r="H53" t="s">
        <v>19</v>
      </c>
    </row>
    <row r="54" spans="1:10" x14ac:dyDescent="0.3">
      <c r="A54">
        <v>12</v>
      </c>
      <c r="B54">
        <v>1E-3</v>
      </c>
      <c r="C54" t="s">
        <v>17</v>
      </c>
      <c r="D54" t="s">
        <v>41</v>
      </c>
      <c r="E54">
        <v>4.7E-2</v>
      </c>
      <c r="F54">
        <v>4.4999999999999998E-2</v>
      </c>
      <c r="G54">
        <v>2E-3</v>
      </c>
      <c r="H54">
        <v>3.9</v>
      </c>
    </row>
    <row r="55" spans="1:10" x14ac:dyDescent="0.3">
      <c r="A55" t="s">
        <v>19</v>
      </c>
      <c r="B55" t="s">
        <v>19</v>
      </c>
      <c r="C55" t="s">
        <v>17</v>
      </c>
      <c r="D55" t="s">
        <v>42</v>
      </c>
      <c r="E55">
        <v>4.3999999999999997E-2</v>
      </c>
      <c r="F55" t="s">
        <v>19</v>
      </c>
      <c r="G55" t="s">
        <v>19</v>
      </c>
      <c r="H55" t="s">
        <v>19</v>
      </c>
    </row>
    <row r="56" spans="1:10" x14ac:dyDescent="0.3">
      <c r="A56" t="s">
        <v>43</v>
      </c>
    </row>
    <row r="57" spans="1:10" x14ac:dyDescent="0.3">
      <c r="A57" t="s">
        <v>44</v>
      </c>
      <c r="B57" t="s">
        <v>45</v>
      </c>
      <c r="C57">
        <v>4.4999999999999998E-2</v>
      </c>
      <c r="D57" t="s">
        <v>46</v>
      </c>
    </row>
    <row r="58" spans="1:10" x14ac:dyDescent="0.3">
      <c r="A58" t="s">
        <v>47</v>
      </c>
      <c r="B58" t="s">
        <v>48</v>
      </c>
      <c r="C58">
        <v>3.6080000000000001</v>
      </c>
      <c r="D58" t="s">
        <v>49</v>
      </c>
    </row>
    <row r="59" spans="1:10" x14ac:dyDescent="0.3">
      <c r="A59" t="s">
        <v>50</v>
      </c>
    </row>
    <row r="60" spans="1:10" x14ac:dyDescent="0.3">
      <c r="A60" t="s">
        <v>414</v>
      </c>
    </row>
    <row r="61" spans="1:10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x14ac:dyDescent="0.3">
      <c r="A62">
        <v>1</v>
      </c>
      <c r="B62" t="s">
        <v>54</v>
      </c>
      <c r="C62">
        <v>3.5230000000000001</v>
      </c>
      <c r="E62">
        <v>23.164000000000001</v>
      </c>
      <c r="F62">
        <v>19.329000000000001</v>
      </c>
      <c r="G62">
        <v>5.4219999999999997</v>
      </c>
      <c r="H62">
        <v>28.1</v>
      </c>
      <c r="I62">
        <v>1</v>
      </c>
      <c r="J62">
        <v>19.329000000000001</v>
      </c>
    </row>
    <row r="63" spans="1:10" x14ac:dyDescent="0.3">
      <c r="A63" t="s">
        <v>19</v>
      </c>
      <c r="B63" t="s">
        <v>78</v>
      </c>
      <c r="C63">
        <v>3.464</v>
      </c>
      <c r="E63">
        <v>15.494999999999999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x14ac:dyDescent="0.3">
      <c r="A64">
        <v>2</v>
      </c>
      <c r="B64" t="s">
        <v>55</v>
      </c>
      <c r="C64">
        <v>2.496</v>
      </c>
      <c r="E64">
        <v>1.948</v>
      </c>
      <c r="F64">
        <v>1.88</v>
      </c>
      <c r="G64">
        <v>9.5000000000000001E-2</v>
      </c>
      <c r="H64">
        <v>5.0999999999999996</v>
      </c>
      <c r="I64">
        <v>3</v>
      </c>
      <c r="J64">
        <v>5.641</v>
      </c>
    </row>
    <row r="65" spans="1:10" x14ac:dyDescent="0.3">
      <c r="A65" t="s">
        <v>19</v>
      </c>
      <c r="B65" t="s">
        <v>79</v>
      </c>
      <c r="C65">
        <v>2.4340000000000002</v>
      </c>
      <c r="E65">
        <v>1.8129999999999999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3">
      <c r="A66">
        <v>3</v>
      </c>
      <c r="B66" t="s">
        <v>56</v>
      </c>
      <c r="C66">
        <v>0.65700000000000003</v>
      </c>
      <c r="E66">
        <v>0.24399999999999999</v>
      </c>
      <c r="F66">
        <v>0.246</v>
      </c>
      <c r="G66">
        <v>4.0000000000000001E-3</v>
      </c>
      <c r="H66">
        <v>1.6</v>
      </c>
      <c r="I66">
        <v>9</v>
      </c>
      <c r="J66">
        <v>2.2160000000000002</v>
      </c>
    </row>
    <row r="67" spans="1:10" x14ac:dyDescent="0.3">
      <c r="A67" t="s">
        <v>19</v>
      </c>
      <c r="B67" t="s">
        <v>80</v>
      </c>
      <c r="C67">
        <v>0.67</v>
      </c>
      <c r="E67">
        <v>0.249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3">
      <c r="A68">
        <v>4</v>
      </c>
      <c r="B68" t="s">
        <v>57</v>
      </c>
      <c r="C68">
        <v>0.16700000000000001</v>
      </c>
      <c r="E68">
        <v>5.1999999999999998E-2</v>
      </c>
      <c r="F68">
        <v>5.3999999999999999E-2</v>
      </c>
      <c r="G68">
        <v>3.0000000000000001E-3</v>
      </c>
      <c r="H68">
        <v>5</v>
      </c>
      <c r="I68">
        <v>27</v>
      </c>
      <c r="J68">
        <v>1.4450000000000001</v>
      </c>
    </row>
    <row r="69" spans="1:10" x14ac:dyDescent="0.3">
      <c r="A69" t="s">
        <v>19</v>
      </c>
      <c r="B69" t="s">
        <v>81</v>
      </c>
      <c r="C69">
        <v>0.17599999999999999</v>
      </c>
      <c r="E69">
        <v>5.5E-2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x14ac:dyDescent="0.3">
      <c r="A70">
        <v>5</v>
      </c>
      <c r="B70" t="s">
        <v>58</v>
      </c>
      <c r="C70">
        <v>6.6000000000000003E-2</v>
      </c>
      <c r="E70">
        <v>8.0000000000000002E-3</v>
      </c>
      <c r="F70">
        <v>8.9999999999999993E-3</v>
      </c>
      <c r="G70">
        <v>0</v>
      </c>
      <c r="H70">
        <v>5</v>
      </c>
      <c r="I70">
        <v>81</v>
      </c>
      <c r="J70">
        <v>0.70099999999999996</v>
      </c>
    </row>
    <row r="71" spans="1:10" x14ac:dyDescent="0.3">
      <c r="A71" t="s">
        <v>19</v>
      </c>
      <c r="B71" t="s">
        <v>82</v>
      </c>
      <c r="C71">
        <v>6.7000000000000004E-2</v>
      </c>
      <c r="E71">
        <v>8.9999999999999993E-3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3">
      <c r="A72">
        <v>6</v>
      </c>
      <c r="B72" t="s">
        <v>59</v>
      </c>
      <c r="C72">
        <v>0.05</v>
      </c>
      <c r="E72" t="s">
        <v>17</v>
      </c>
      <c r="F72" t="s">
        <v>17</v>
      </c>
      <c r="G72" t="s">
        <v>17</v>
      </c>
      <c r="H72" t="s">
        <v>17</v>
      </c>
      <c r="I72">
        <v>243</v>
      </c>
      <c r="J72" t="s">
        <v>17</v>
      </c>
    </row>
    <row r="73" spans="1:10" x14ac:dyDescent="0.3">
      <c r="A73" t="s">
        <v>19</v>
      </c>
      <c r="B73" t="s">
        <v>83</v>
      </c>
      <c r="C73">
        <v>0.05</v>
      </c>
      <c r="E73" t="s">
        <v>17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3">
      <c r="A74">
        <v>7</v>
      </c>
      <c r="B74" t="s">
        <v>60</v>
      </c>
      <c r="C74">
        <v>4.5999999999999999E-2</v>
      </c>
      <c r="E74" t="s">
        <v>17</v>
      </c>
      <c r="F74" t="s">
        <v>17</v>
      </c>
      <c r="G74" t="s">
        <v>17</v>
      </c>
      <c r="H74" t="s">
        <v>17</v>
      </c>
      <c r="I74">
        <v>729</v>
      </c>
      <c r="J74" t="s">
        <v>17</v>
      </c>
    </row>
    <row r="75" spans="1:10" x14ac:dyDescent="0.3">
      <c r="A75" t="s">
        <v>19</v>
      </c>
      <c r="B75" t="s">
        <v>84</v>
      </c>
      <c r="C75">
        <v>4.5999999999999999E-2</v>
      </c>
      <c r="E75" t="s">
        <v>17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x14ac:dyDescent="0.3">
      <c r="A76">
        <v>8</v>
      </c>
      <c r="B76" t="s">
        <v>61</v>
      </c>
      <c r="C76">
        <v>4.7E-2</v>
      </c>
      <c r="E76" t="s">
        <v>17</v>
      </c>
      <c r="F76" t="s">
        <v>17</v>
      </c>
      <c r="G76" t="s">
        <v>17</v>
      </c>
      <c r="H76" t="s">
        <v>17</v>
      </c>
      <c r="I76">
        <v>2187</v>
      </c>
      <c r="J76" t="s">
        <v>17</v>
      </c>
    </row>
    <row r="77" spans="1:10" x14ac:dyDescent="0.3">
      <c r="A77" t="s">
        <v>19</v>
      </c>
      <c r="B77" t="s">
        <v>85</v>
      </c>
      <c r="C77">
        <v>4.3999999999999997E-2</v>
      </c>
      <c r="D77" t="s">
        <v>51</v>
      </c>
      <c r="E77" t="s">
        <v>17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x14ac:dyDescent="0.3">
      <c r="A78">
        <v>9</v>
      </c>
      <c r="B78" t="s">
        <v>62</v>
      </c>
      <c r="C78">
        <v>4.4999999999999998E-2</v>
      </c>
      <c r="D78" t="s">
        <v>51</v>
      </c>
      <c r="E78" t="s">
        <v>17</v>
      </c>
      <c r="F78" t="s">
        <v>17</v>
      </c>
      <c r="G78" t="s">
        <v>17</v>
      </c>
      <c r="H78" t="s">
        <v>17</v>
      </c>
      <c r="I78">
        <v>6561</v>
      </c>
      <c r="J78" t="s">
        <v>17</v>
      </c>
    </row>
    <row r="79" spans="1:10" x14ac:dyDescent="0.3">
      <c r="A79" t="s">
        <v>19</v>
      </c>
      <c r="B79" t="s">
        <v>86</v>
      </c>
      <c r="C79">
        <v>4.4999999999999998E-2</v>
      </c>
      <c r="D79" t="s">
        <v>51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x14ac:dyDescent="0.3">
      <c r="A80">
        <v>97</v>
      </c>
      <c r="B80" t="s">
        <v>114</v>
      </c>
      <c r="C80">
        <v>1.95</v>
      </c>
      <c r="E80">
        <v>1.089</v>
      </c>
      <c r="F80">
        <v>1.1180000000000001</v>
      </c>
      <c r="G80">
        <v>4.1000000000000002E-2</v>
      </c>
      <c r="H80">
        <v>3.6</v>
      </c>
      <c r="I80">
        <v>1</v>
      </c>
      <c r="J80">
        <v>1.1180000000000001</v>
      </c>
    </row>
    <row r="81" spans="1:10" x14ac:dyDescent="0.3">
      <c r="A81" t="s">
        <v>19</v>
      </c>
      <c r="B81" t="s">
        <v>138</v>
      </c>
      <c r="C81">
        <v>2.0009999999999999</v>
      </c>
      <c r="E81">
        <v>1.1459999999999999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x14ac:dyDescent="0.3">
      <c r="A82">
        <v>98</v>
      </c>
      <c r="B82" t="s">
        <v>115</v>
      </c>
      <c r="C82">
        <v>0.502</v>
      </c>
      <c r="E82">
        <v>0.18099999999999999</v>
      </c>
      <c r="F82">
        <v>0.184</v>
      </c>
      <c r="G82">
        <v>4.0000000000000001E-3</v>
      </c>
      <c r="H82">
        <v>2.1</v>
      </c>
      <c r="I82">
        <v>3</v>
      </c>
      <c r="J82">
        <v>0.55100000000000005</v>
      </c>
    </row>
    <row r="83" spans="1:10" x14ac:dyDescent="0.3">
      <c r="A83" t="s">
        <v>19</v>
      </c>
      <c r="B83" t="s">
        <v>139</v>
      </c>
      <c r="C83">
        <v>0.51600000000000001</v>
      </c>
      <c r="E83">
        <v>0.186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3">
      <c r="A84">
        <v>99</v>
      </c>
      <c r="B84" t="s">
        <v>116</v>
      </c>
      <c r="C84">
        <v>0.128</v>
      </c>
      <c r="E84">
        <v>3.5999999999999997E-2</v>
      </c>
      <c r="F84">
        <v>3.7999999999999999E-2</v>
      </c>
      <c r="G84">
        <v>3.0000000000000001E-3</v>
      </c>
      <c r="H84">
        <v>7.2</v>
      </c>
      <c r="I84">
        <v>9</v>
      </c>
      <c r="J84">
        <v>0.34200000000000003</v>
      </c>
    </row>
    <row r="85" spans="1:10" x14ac:dyDescent="0.3">
      <c r="A85" t="s">
        <v>19</v>
      </c>
      <c r="B85" t="s">
        <v>140</v>
      </c>
      <c r="C85">
        <v>0.13800000000000001</v>
      </c>
      <c r="E85">
        <v>0.04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3">
      <c r="A86">
        <v>10</v>
      </c>
      <c r="B86" t="s">
        <v>63</v>
      </c>
      <c r="C86">
        <v>4.8000000000000001E-2</v>
      </c>
      <c r="E86" t="s">
        <v>17</v>
      </c>
      <c r="F86" t="s">
        <v>17</v>
      </c>
      <c r="G86" t="s">
        <v>17</v>
      </c>
      <c r="H86" t="s">
        <v>17</v>
      </c>
      <c r="I86">
        <v>19683</v>
      </c>
      <c r="J86" t="s">
        <v>17</v>
      </c>
    </row>
    <row r="87" spans="1:10" x14ac:dyDescent="0.3">
      <c r="A87" t="s">
        <v>19</v>
      </c>
      <c r="B87" t="s">
        <v>87</v>
      </c>
      <c r="C87">
        <v>4.8000000000000001E-2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x14ac:dyDescent="0.3">
      <c r="A88">
        <v>100</v>
      </c>
      <c r="B88" t="s">
        <v>117</v>
      </c>
      <c r="C88">
        <v>6.0999999999999999E-2</v>
      </c>
      <c r="E88">
        <v>6.0000000000000001E-3</v>
      </c>
      <c r="F88">
        <v>0.01</v>
      </c>
      <c r="G88">
        <v>5.0000000000000001E-3</v>
      </c>
      <c r="H88">
        <v>55.6</v>
      </c>
      <c r="I88">
        <v>27</v>
      </c>
      <c r="J88">
        <v>0.26500000000000001</v>
      </c>
    </row>
    <row r="89" spans="1:10" x14ac:dyDescent="0.3">
      <c r="A89" t="s">
        <v>19</v>
      </c>
      <c r="B89" t="s">
        <v>141</v>
      </c>
      <c r="C89">
        <v>7.6999999999999999E-2</v>
      </c>
      <c r="E89">
        <v>1.4E-2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3">
      <c r="A90">
        <v>101</v>
      </c>
      <c r="B90" t="s">
        <v>118</v>
      </c>
      <c r="C90">
        <v>5.1999999999999998E-2</v>
      </c>
      <c r="E90" t="s">
        <v>17</v>
      </c>
      <c r="F90" t="s">
        <v>17</v>
      </c>
      <c r="G90" t="s">
        <v>17</v>
      </c>
      <c r="H90" t="s">
        <v>17</v>
      </c>
      <c r="I90">
        <v>81</v>
      </c>
      <c r="J90" t="s">
        <v>17</v>
      </c>
    </row>
    <row r="91" spans="1:10" x14ac:dyDescent="0.3">
      <c r="A91" t="s">
        <v>19</v>
      </c>
      <c r="B91" t="s">
        <v>142</v>
      </c>
      <c r="C91">
        <v>4.8000000000000001E-2</v>
      </c>
      <c r="E91" t="s">
        <v>17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3">
      <c r="A92">
        <v>102</v>
      </c>
      <c r="B92" t="s">
        <v>119</v>
      </c>
      <c r="C92">
        <v>4.7E-2</v>
      </c>
      <c r="E92" t="s">
        <v>17</v>
      </c>
      <c r="F92" t="s">
        <v>17</v>
      </c>
      <c r="G92" t="s">
        <v>17</v>
      </c>
      <c r="H92" t="s">
        <v>17</v>
      </c>
      <c r="I92">
        <v>243</v>
      </c>
      <c r="J92" t="s">
        <v>17</v>
      </c>
    </row>
    <row r="93" spans="1:10" x14ac:dyDescent="0.3">
      <c r="A93" t="s">
        <v>19</v>
      </c>
      <c r="B93" t="s">
        <v>143</v>
      </c>
      <c r="C93">
        <v>4.5999999999999999E-2</v>
      </c>
      <c r="E93" t="s">
        <v>17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x14ac:dyDescent="0.3">
      <c r="A94">
        <v>103</v>
      </c>
      <c r="B94" t="s">
        <v>120</v>
      </c>
      <c r="C94">
        <v>4.3999999999999997E-2</v>
      </c>
      <c r="D94" t="s">
        <v>51</v>
      </c>
      <c r="E94" t="s">
        <v>17</v>
      </c>
      <c r="F94" t="s">
        <v>17</v>
      </c>
      <c r="G94" t="s">
        <v>17</v>
      </c>
      <c r="H94" t="s">
        <v>17</v>
      </c>
      <c r="I94">
        <v>729</v>
      </c>
      <c r="J94" t="s">
        <v>17</v>
      </c>
    </row>
    <row r="95" spans="1:10" x14ac:dyDescent="0.3">
      <c r="A95" t="s">
        <v>19</v>
      </c>
      <c r="B95" t="s">
        <v>144</v>
      </c>
      <c r="C95">
        <v>4.5999999999999999E-2</v>
      </c>
      <c r="E95" t="s">
        <v>17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x14ac:dyDescent="0.3">
      <c r="A96">
        <v>104</v>
      </c>
      <c r="B96" t="s">
        <v>121</v>
      </c>
      <c r="C96">
        <v>4.4999999999999998E-2</v>
      </c>
      <c r="D96" t="s">
        <v>51</v>
      </c>
      <c r="E96" t="s">
        <v>17</v>
      </c>
      <c r="F96" t="s">
        <v>17</v>
      </c>
      <c r="G96" t="s">
        <v>17</v>
      </c>
      <c r="H96" t="s">
        <v>17</v>
      </c>
      <c r="I96">
        <v>2187</v>
      </c>
      <c r="J96" t="s">
        <v>17</v>
      </c>
    </row>
    <row r="97" spans="1:10" x14ac:dyDescent="0.3">
      <c r="A97" t="s">
        <v>19</v>
      </c>
      <c r="B97" t="s">
        <v>145</v>
      </c>
      <c r="C97">
        <v>4.7E-2</v>
      </c>
      <c r="E97" t="s">
        <v>17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x14ac:dyDescent="0.3">
      <c r="A98">
        <v>105</v>
      </c>
      <c r="B98" t="s">
        <v>122</v>
      </c>
      <c r="C98">
        <v>4.4999999999999998E-2</v>
      </c>
      <c r="E98" t="s">
        <v>17</v>
      </c>
      <c r="F98" t="s">
        <v>17</v>
      </c>
      <c r="G98" t="s">
        <v>17</v>
      </c>
      <c r="H98" t="s">
        <v>17</v>
      </c>
      <c r="I98">
        <v>6561</v>
      </c>
      <c r="J98" t="s">
        <v>17</v>
      </c>
    </row>
    <row r="99" spans="1:10" x14ac:dyDescent="0.3">
      <c r="A99" t="s">
        <v>19</v>
      </c>
      <c r="B99" t="s">
        <v>146</v>
      </c>
      <c r="C99">
        <v>0.05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x14ac:dyDescent="0.3">
      <c r="A100">
        <v>106</v>
      </c>
      <c r="B100" t="s">
        <v>123</v>
      </c>
      <c r="C100">
        <v>5.5E-2</v>
      </c>
      <c r="E100">
        <v>2E-3</v>
      </c>
      <c r="F100">
        <v>2E-3</v>
      </c>
      <c r="G100">
        <v>0</v>
      </c>
      <c r="H100">
        <v>0</v>
      </c>
      <c r="I100">
        <v>19683</v>
      </c>
      <c r="J100">
        <v>45.674999999999997</v>
      </c>
    </row>
    <row r="101" spans="1:10" x14ac:dyDescent="0.3">
      <c r="A101" t="s">
        <v>19</v>
      </c>
      <c r="B101" t="s">
        <v>147</v>
      </c>
      <c r="C101">
        <v>5.1999999999999998E-2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x14ac:dyDescent="0.3">
      <c r="A102">
        <v>107</v>
      </c>
      <c r="B102" t="s">
        <v>124</v>
      </c>
      <c r="C102">
        <v>0.05</v>
      </c>
      <c r="E102" t="s">
        <v>17</v>
      </c>
      <c r="F102" t="s">
        <v>17</v>
      </c>
      <c r="G102" t="s">
        <v>17</v>
      </c>
      <c r="H102" t="s">
        <v>17</v>
      </c>
      <c r="I102">
        <v>59049</v>
      </c>
      <c r="J102" t="s">
        <v>17</v>
      </c>
    </row>
    <row r="103" spans="1:10" x14ac:dyDescent="0.3">
      <c r="A103" t="s">
        <v>19</v>
      </c>
      <c r="B103" t="s">
        <v>148</v>
      </c>
      <c r="C103">
        <v>4.5999999999999999E-2</v>
      </c>
      <c r="E103" t="s">
        <v>17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x14ac:dyDescent="0.3">
      <c r="A104">
        <v>108</v>
      </c>
      <c r="B104" t="s">
        <v>125</v>
      </c>
      <c r="C104">
        <v>4.7E-2</v>
      </c>
      <c r="E104" t="s">
        <v>17</v>
      </c>
      <c r="F104">
        <v>1E-3</v>
      </c>
      <c r="G104">
        <v>0</v>
      </c>
      <c r="H104">
        <v>0</v>
      </c>
      <c r="I104">
        <v>177147</v>
      </c>
      <c r="J104">
        <v>95.694999999999993</v>
      </c>
    </row>
    <row r="105" spans="1:10" x14ac:dyDescent="0.3">
      <c r="A105" t="s">
        <v>19</v>
      </c>
      <c r="B105" t="s">
        <v>149</v>
      </c>
      <c r="C105">
        <v>5.2999999999999999E-2</v>
      </c>
      <c r="E105">
        <v>1E-3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x14ac:dyDescent="0.3">
      <c r="A106">
        <v>109</v>
      </c>
      <c r="B106" t="s">
        <v>162</v>
      </c>
      <c r="C106">
        <v>3.3650000000000002</v>
      </c>
      <c r="E106">
        <v>9.8369999999999997</v>
      </c>
      <c r="F106">
        <v>9.9770000000000003</v>
      </c>
      <c r="G106">
        <v>0.19800000000000001</v>
      </c>
      <c r="H106">
        <v>2</v>
      </c>
      <c r="I106">
        <v>1</v>
      </c>
      <c r="J106">
        <v>9.9770000000000003</v>
      </c>
    </row>
    <row r="107" spans="1:10" x14ac:dyDescent="0.3">
      <c r="A107" t="s">
        <v>19</v>
      </c>
      <c r="B107" t="s">
        <v>186</v>
      </c>
      <c r="C107">
        <v>3.3719999999999999</v>
      </c>
      <c r="E107">
        <v>10.117000000000001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x14ac:dyDescent="0.3">
      <c r="A108">
        <v>11</v>
      </c>
      <c r="B108" t="s">
        <v>64</v>
      </c>
      <c r="C108">
        <v>4.7E-2</v>
      </c>
      <c r="E108" t="s">
        <v>17</v>
      </c>
      <c r="F108" t="s">
        <v>17</v>
      </c>
      <c r="G108" t="s">
        <v>17</v>
      </c>
      <c r="H108" t="s">
        <v>17</v>
      </c>
      <c r="I108">
        <v>59049</v>
      </c>
      <c r="J108" t="s">
        <v>17</v>
      </c>
    </row>
    <row r="109" spans="1:10" x14ac:dyDescent="0.3">
      <c r="A109" t="s">
        <v>19</v>
      </c>
      <c r="B109" t="s">
        <v>88</v>
      </c>
      <c r="C109">
        <v>4.5999999999999999E-2</v>
      </c>
      <c r="E109" t="s">
        <v>17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x14ac:dyDescent="0.3">
      <c r="A110">
        <v>110</v>
      </c>
      <c r="B110" t="s">
        <v>163</v>
      </c>
      <c r="C110">
        <v>1.5229999999999999</v>
      </c>
      <c r="E110">
        <v>0.71099999999999997</v>
      </c>
      <c r="F110">
        <v>0.72599999999999998</v>
      </c>
      <c r="G110">
        <v>2.1999999999999999E-2</v>
      </c>
      <c r="H110">
        <v>3</v>
      </c>
      <c r="I110">
        <v>3</v>
      </c>
      <c r="J110">
        <v>2.1779999999999999</v>
      </c>
    </row>
    <row r="111" spans="1:10" x14ac:dyDescent="0.3">
      <c r="A111" t="s">
        <v>19</v>
      </c>
      <c r="B111" t="s">
        <v>187</v>
      </c>
      <c r="C111">
        <v>1.5649999999999999</v>
      </c>
      <c r="E111">
        <v>0.74199999999999999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x14ac:dyDescent="0.3">
      <c r="A112">
        <v>111</v>
      </c>
      <c r="B112" t="s">
        <v>164</v>
      </c>
      <c r="C112">
        <v>0.38100000000000001</v>
      </c>
      <c r="E112">
        <v>0.13400000000000001</v>
      </c>
      <c r="F112">
        <v>0.13700000000000001</v>
      </c>
      <c r="G112">
        <v>4.0000000000000001E-3</v>
      </c>
      <c r="H112">
        <v>2.9</v>
      </c>
      <c r="I112">
        <v>9</v>
      </c>
      <c r="J112">
        <v>1.23</v>
      </c>
    </row>
    <row r="113" spans="1:10" x14ac:dyDescent="0.3">
      <c r="A113" t="s">
        <v>19</v>
      </c>
      <c r="B113" t="s">
        <v>188</v>
      </c>
      <c r="C113">
        <v>0.39600000000000002</v>
      </c>
      <c r="E113">
        <v>0.14000000000000001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x14ac:dyDescent="0.3">
      <c r="A114">
        <v>112</v>
      </c>
      <c r="B114" t="s">
        <v>165</v>
      </c>
      <c r="C114">
        <v>0.128</v>
      </c>
      <c r="E114">
        <v>3.5999999999999997E-2</v>
      </c>
      <c r="F114">
        <v>3.5000000000000003E-2</v>
      </c>
      <c r="G114">
        <v>2E-3</v>
      </c>
      <c r="H114">
        <v>5.6</v>
      </c>
      <c r="I114">
        <v>27</v>
      </c>
      <c r="J114">
        <v>0.93300000000000005</v>
      </c>
    </row>
    <row r="115" spans="1:10" x14ac:dyDescent="0.3">
      <c r="A115" t="s">
        <v>19</v>
      </c>
      <c r="B115" t="s">
        <v>189</v>
      </c>
      <c r="C115">
        <v>0.121</v>
      </c>
      <c r="E115">
        <v>3.3000000000000002E-2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x14ac:dyDescent="0.3">
      <c r="A116">
        <v>113</v>
      </c>
      <c r="B116" t="s">
        <v>166</v>
      </c>
      <c r="C116">
        <v>6.6000000000000003E-2</v>
      </c>
      <c r="E116">
        <v>8.9999999999999993E-3</v>
      </c>
      <c r="F116">
        <v>6.0000000000000001E-3</v>
      </c>
      <c r="G116">
        <v>4.0000000000000001E-3</v>
      </c>
      <c r="H116">
        <v>65.8</v>
      </c>
      <c r="I116">
        <v>81</v>
      </c>
      <c r="J116">
        <v>0.47499999999999998</v>
      </c>
    </row>
    <row r="117" spans="1:10" x14ac:dyDescent="0.3">
      <c r="A117" t="s">
        <v>19</v>
      </c>
      <c r="B117" t="s">
        <v>190</v>
      </c>
      <c r="C117">
        <v>5.7000000000000002E-2</v>
      </c>
      <c r="E117">
        <v>3.0000000000000001E-3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x14ac:dyDescent="0.3">
      <c r="A118">
        <v>114</v>
      </c>
      <c r="B118" t="s">
        <v>167</v>
      </c>
      <c r="C118">
        <v>0.05</v>
      </c>
      <c r="E118" t="s">
        <v>17</v>
      </c>
      <c r="F118" t="s">
        <v>17</v>
      </c>
      <c r="G118" t="s">
        <v>17</v>
      </c>
      <c r="H118" t="s">
        <v>17</v>
      </c>
      <c r="I118">
        <v>243</v>
      </c>
      <c r="J118" t="s">
        <v>17</v>
      </c>
    </row>
    <row r="119" spans="1:10" x14ac:dyDescent="0.3">
      <c r="A119" t="s">
        <v>19</v>
      </c>
      <c r="B119" t="s">
        <v>191</v>
      </c>
      <c r="C119">
        <v>4.9000000000000002E-2</v>
      </c>
      <c r="E119" t="s">
        <v>17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x14ac:dyDescent="0.3">
      <c r="A120">
        <v>115</v>
      </c>
      <c r="B120" t="s">
        <v>168</v>
      </c>
      <c r="C120">
        <v>0.06</v>
      </c>
      <c r="E120">
        <v>5.0000000000000001E-3</v>
      </c>
      <c r="F120">
        <v>5.0000000000000001E-3</v>
      </c>
      <c r="G120">
        <v>0</v>
      </c>
      <c r="H120">
        <v>0</v>
      </c>
      <c r="I120">
        <v>729</v>
      </c>
      <c r="J120">
        <v>3.653</v>
      </c>
    </row>
    <row r="121" spans="1:10" x14ac:dyDescent="0.3">
      <c r="A121" t="s">
        <v>19</v>
      </c>
      <c r="B121" t="s">
        <v>192</v>
      </c>
      <c r="C121">
        <v>4.7E-2</v>
      </c>
      <c r="E121" t="s">
        <v>17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x14ac:dyDescent="0.3">
      <c r="A122">
        <v>116</v>
      </c>
      <c r="B122" t="s">
        <v>169</v>
      </c>
      <c r="C122">
        <v>0.08</v>
      </c>
      <c r="E122">
        <v>1.4999999999999999E-2</v>
      </c>
      <c r="F122">
        <v>1.4999999999999999E-2</v>
      </c>
      <c r="G122">
        <v>0</v>
      </c>
      <c r="H122">
        <v>0</v>
      </c>
      <c r="I122">
        <v>2187</v>
      </c>
      <c r="J122">
        <v>32.9</v>
      </c>
    </row>
    <row r="123" spans="1:10" x14ac:dyDescent="0.3">
      <c r="A123" t="s">
        <v>19</v>
      </c>
      <c r="B123" t="s">
        <v>193</v>
      </c>
      <c r="C123">
        <v>4.5999999999999999E-2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x14ac:dyDescent="0.3">
      <c r="A124">
        <v>117</v>
      </c>
      <c r="B124" t="s">
        <v>170</v>
      </c>
      <c r="C124">
        <v>5.1999999999999998E-2</v>
      </c>
      <c r="E124">
        <v>0</v>
      </c>
      <c r="F124">
        <v>0</v>
      </c>
      <c r="G124">
        <v>0</v>
      </c>
      <c r="H124">
        <v>0</v>
      </c>
      <c r="I124">
        <v>6561</v>
      </c>
      <c r="J124">
        <v>1.802</v>
      </c>
    </row>
    <row r="125" spans="1:10" x14ac:dyDescent="0.3">
      <c r="A125" t="s">
        <v>19</v>
      </c>
      <c r="B125" t="s">
        <v>194</v>
      </c>
      <c r="C125">
        <v>4.7E-2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x14ac:dyDescent="0.3">
      <c r="A126">
        <v>118</v>
      </c>
      <c r="B126" t="s">
        <v>171</v>
      </c>
      <c r="C126">
        <v>0.05</v>
      </c>
      <c r="E126" t="s">
        <v>17</v>
      </c>
      <c r="F126" t="s">
        <v>17</v>
      </c>
      <c r="G126" t="s">
        <v>17</v>
      </c>
      <c r="H126" t="s">
        <v>17</v>
      </c>
      <c r="I126">
        <v>19683</v>
      </c>
      <c r="J126" t="s">
        <v>17</v>
      </c>
    </row>
    <row r="127" spans="1:10" x14ac:dyDescent="0.3">
      <c r="A127" t="s">
        <v>19</v>
      </c>
      <c r="B127" t="s">
        <v>195</v>
      </c>
      <c r="C127">
        <v>4.8000000000000001E-2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x14ac:dyDescent="0.3">
      <c r="A128">
        <v>119</v>
      </c>
      <c r="B128" t="s">
        <v>172</v>
      </c>
      <c r="C128">
        <v>5.7000000000000002E-2</v>
      </c>
      <c r="E128">
        <v>4.0000000000000001E-3</v>
      </c>
      <c r="F128">
        <v>4.0000000000000001E-3</v>
      </c>
      <c r="G128">
        <v>0</v>
      </c>
      <c r="H128">
        <v>0</v>
      </c>
      <c r="I128">
        <v>59049</v>
      </c>
      <c r="J128">
        <v>213.809</v>
      </c>
    </row>
    <row r="129" spans="1:10" x14ac:dyDescent="0.3">
      <c r="A129" t="s">
        <v>19</v>
      </c>
      <c r="B129" t="s">
        <v>196</v>
      </c>
      <c r="C129">
        <v>4.7E-2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x14ac:dyDescent="0.3">
      <c r="A130">
        <v>12</v>
      </c>
      <c r="B130" t="s">
        <v>65</v>
      </c>
      <c r="C130">
        <v>4.3999999999999997E-2</v>
      </c>
      <c r="D130" t="s">
        <v>51</v>
      </c>
      <c r="E130" t="s">
        <v>17</v>
      </c>
      <c r="F130" t="s">
        <v>17</v>
      </c>
      <c r="G130" t="s">
        <v>17</v>
      </c>
      <c r="H130" t="s">
        <v>17</v>
      </c>
      <c r="I130">
        <v>177147</v>
      </c>
      <c r="J130" t="s">
        <v>17</v>
      </c>
    </row>
    <row r="131" spans="1:10" x14ac:dyDescent="0.3">
      <c r="A131" t="s">
        <v>19</v>
      </c>
      <c r="B131" t="s">
        <v>89</v>
      </c>
      <c r="C131">
        <v>4.5999999999999999E-2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x14ac:dyDescent="0.3">
      <c r="A132">
        <v>120</v>
      </c>
      <c r="B132" t="s">
        <v>173</v>
      </c>
      <c r="C132">
        <v>4.7E-2</v>
      </c>
      <c r="E132" t="s">
        <v>17</v>
      </c>
      <c r="F132" t="s">
        <v>17</v>
      </c>
      <c r="G132" t="s">
        <v>17</v>
      </c>
      <c r="H132" t="s">
        <v>17</v>
      </c>
      <c r="I132">
        <v>177147</v>
      </c>
      <c r="J132" t="s">
        <v>17</v>
      </c>
    </row>
    <row r="133" spans="1:10" x14ac:dyDescent="0.3">
      <c r="A133" t="s">
        <v>19</v>
      </c>
      <c r="B133" t="s">
        <v>197</v>
      </c>
      <c r="C133">
        <v>4.4999999999999998E-2</v>
      </c>
      <c r="D133" t="s">
        <v>51</v>
      </c>
      <c r="E133" t="s">
        <v>17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x14ac:dyDescent="0.3">
      <c r="A134">
        <v>121</v>
      </c>
      <c r="B134" t="s">
        <v>210</v>
      </c>
      <c r="C134">
        <v>3.83</v>
      </c>
      <c r="D134" t="s">
        <v>51</v>
      </c>
      <c r="E134" t="s">
        <v>17</v>
      </c>
      <c r="F134" t="s">
        <v>17</v>
      </c>
      <c r="G134" t="s">
        <v>17</v>
      </c>
      <c r="H134" t="s">
        <v>17</v>
      </c>
      <c r="I134">
        <v>1</v>
      </c>
      <c r="J134" t="s">
        <v>17</v>
      </c>
    </row>
    <row r="135" spans="1:10" x14ac:dyDescent="0.3">
      <c r="A135" t="s">
        <v>19</v>
      </c>
      <c r="B135" t="s">
        <v>234</v>
      </c>
      <c r="C135">
        <v>3.903</v>
      </c>
      <c r="D135" t="s">
        <v>51</v>
      </c>
      <c r="E135" t="s">
        <v>17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x14ac:dyDescent="0.3">
      <c r="A136">
        <v>122</v>
      </c>
      <c r="B136" t="s">
        <v>211</v>
      </c>
      <c r="C136">
        <v>3.8420000000000001</v>
      </c>
      <c r="D136" t="s">
        <v>51</v>
      </c>
      <c r="E136" t="s">
        <v>17</v>
      </c>
      <c r="F136" t="s">
        <v>17</v>
      </c>
      <c r="G136" t="s">
        <v>17</v>
      </c>
      <c r="H136" t="s">
        <v>17</v>
      </c>
      <c r="I136">
        <v>3</v>
      </c>
      <c r="J136" t="s">
        <v>17</v>
      </c>
    </row>
    <row r="137" spans="1:10" x14ac:dyDescent="0.3">
      <c r="A137" t="s">
        <v>19</v>
      </c>
      <c r="B137" t="s">
        <v>235</v>
      </c>
      <c r="C137">
        <v>3.9129999999999998</v>
      </c>
      <c r="D137" t="s">
        <v>51</v>
      </c>
      <c r="E137" t="s">
        <v>17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x14ac:dyDescent="0.3">
      <c r="A138">
        <v>123</v>
      </c>
      <c r="B138" t="s">
        <v>212</v>
      </c>
      <c r="C138">
        <v>3.62</v>
      </c>
      <c r="D138" t="s">
        <v>51</v>
      </c>
      <c r="E138">
        <v>113.42</v>
      </c>
      <c r="F138">
        <v>113.42</v>
      </c>
      <c r="G138">
        <v>0</v>
      </c>
      <c r="H138">
        <v>0</v>
      </c>
      <c r="I138">
        <v>9</v>
      </c>
      <c r="J138">
        <v>1020.778</v>
      </c>
    </row>
    <row r="139" spans="1:10" x14ac:dyDescent="0.3">
      <c r="A139" t="s">
        <v>19</v>
      </c>
      <c r="B139" t="s">
        <v>236</v>
      </c>
      <c r="C139">
        <v>3.706</v>
      </c>
      <c r="D139" t="s">
        <v>51</v>
      </c>
      <c r="E139" t="s">
        <v>17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x14ac:dyDescent="0.3">
      <c r="A140">
        <v>124</v>
      </c>
      <c r="B140" t="s">
        <v>213</v>
      </c>
      <c r="C140">
        <v>3.2320000000000002</v>
      </c>
      <c r="E140">
        <v>6.5149999999999997</v>
      </c>
      <c r="F140">
        <v>6.5039999999999996</v>
      </c>
      <c r="G140">
        <v>1.6E-2</v>
      </c>
      <c r="H140">
        <v>0.2</v>
      </c>
      <c r="I140">
        <v>27</v>
      </c>
      <c r="J140">
        <v>175.61500000000001</v>
      </c>
    </row>
    <row r="141" spans="1:10" x14ac:dyDescent="0.3">
      <c r="A141" t="s">
        <v>19</v>
      </c>
      <c r="B141" t="s">
        <v>237</v>
      </c>
      <c r="C141">
        <v>3.2309999999999999</v>
      </c>
      <c r="E141">
        <v>6.4930000000000003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x14ac:dyDescent="0.3">
      <c r="A142">
        <v>125</v>
      </c>
      <c r="B142" t="s">
        <v>214</v>
      </c>
      <c r="C142">
        <v>1.482</v>
      </c>
      <c r="E142">
        <v>0.68200000000000005</v>
      </c>
      <c r="F142">
        <v>0.8</v>
      </c>
      <c r="G142">
        <v>0.16800000000000001</v>
      </c>
      <c r="H142">
        <v>21</v>
      </c>
      <c r="I142">
        <v>81</v>
      </c>
      <c r="J142">
        <v>64.825999999999993</v>
      </c>
    </row>
    <row r="143" spans="1:10" x14ac:dyDescent="0.3">
      <c r="A143" t="s">
        <v>19</v>
      </c>
      <c r="B143" t="s">
        <v>238</v>
      </c>
      <c r="C143">
        <v>1.78</v>
      </c>
      <c r="E143">
        <v>0.91900000000000004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x14ac:dyDescent="0.3">
      <c r="A144">
        <v>126</v>
      </c>
      <c r="B144" t="s">
        <v>215</v>
      </c>
      <c r="C144">
        <v>0.377</v>
      </c>
      <c r="E144">
        <v>0.13200000000000001</v>
      </c>
      <c r="F144">
        <v>0.14000000000000001</v>
      </c>
      <c r="G144">
        <v>1.0999999999999999E-2</v>
      </c>
      <c r="H144">
        <v>7.9</v>
      </c>
      <c r="I144">
        <v>243</v>
      </c>
      <c r="J144">
        <v>34.097999999999999</v>
      </c>
    </row>
    <row r="145" spans="1:10" x14ac:dyDescent="0.3">
      <c r="A145" t="s">
        <v>19</v>
      </c>
      <c r="B145" t="s">
        <v>239</v>
      </c>
      <c r="C145">
        <v>0.41799999999999998</v>
      </c>
      <c r="E145">
        <v>0.14799999999999999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x14ac:dyDescent="0.3">
      <c r="A146">
        <v>127</v>
      </c>
      <c r="B146" t="s">
        <v>216</v>
      </c>
      <c r="C146">
        <v>0.124</v>
      </c>
      <c r="E146">
        <v>3.4000000000000002E-2</v>
      </c>
      <c r="F146">
        <v>3.3000000000000002E-2</v>
      </c>
      <c r="G146">
        <v>2E-3</v>
      </c>
      <c r="H146">
        <v>5.5</v>
      </c>
      <c r="I146">
        <v>729</v>
      </c>
      <c r="J146">
        <v>24.026</v>
      </c>
    </row>
    <row r="147" spans="1:10" x14ac:dyDescent="0.3">
      <c r="A147" t="s">
        <v>19</v>
      </c>
      <c r="B147" t="s">
        <v>240</v>
      </c>
      <c r="C147">
        <v>0.11700000000000001</v>
      </c>
      <c r="E147">
        <v>3.2000000000000001E-2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x14ac:dyDescent="0.3">
      <c r="A148">
        <v>128</v>
      </c>
      <c r="B148" t="s">
        <v>217</v>
      </c>
      <c r="C148">
        <v>7.0000000000000007E-2</v>
      </c>
      <c r="E148">
        <v>0.01</v>
      </c>
      <c r="F148">
        <v>1.0999999999999999E-2</v>
      </c>
      <c r="G148">
        <v>0</v>
      </c>
      <c r="H148">
        <v>4.5999999999999996</v>
      </c>
      <c r="I148">
        <v>2187</v>
      </c>
      <c r="J148">
        <v>23.221</v>
      </c>
    </row>
    <row r="149" spans="1:10" x14ac:dyDescent="0.3">
      <c r="A149" t="s">
        <v>19</v>
      </c>
      <c r="B149" t="s">
        <v>241</v>
      </c>
      <c r="C149">
        <v>7.0999999999999994E-2</v>
      </c>
      <c r="E149">
        <v>1.0999999999999999E-2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x14ac:dyDescent="0.3">
      <c r="A150">
        <v>129</v>
      </c>
      <c r="B150" t="s">
        <v>218</v>
      </c>
      <c r="C150">
        <v>5.2999999999999999E-2</v>
      </c>
      <c r="E150">
        <v>1E-3</v>
      </c>
      <c r="F150">
        <v>2E-3</v>
      </c>
      <c r="G150">
        <v>2E-3</v>
      </c>
      <c r="H150">
        <v>104.7</v>
      </c>
      <c r="I150">
        <v>6561</v>
      </c>
      <c r="J150">
        <v>13.65</v>
      </c>
    </row>
    <row r="151" spans="1:10" x14ac:dyDescent="0.3">
      <c r="A151" t="s">
        <v>19</v>
      </c>
      <c r="B151" t="s">
        <v>242</v>
      </c>
      <c r="C151">
        <v>5.7000000000000002E-2</v>
      </c>
      <c r="E151">
        <v>4.0000000000000001E-3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x14ac:dyDescent="0.3">
      <c r="A152">
        <v>13</v>
      </c>
      <c r="B152" t="s">
        <v>102</v>
      </c>
      <c r="C152">
        <v>3.8919999999999999</v>
      </c>
      <c r="D152" t="s">
        <v>51</v>
      </c>
      <c r="E152" t="s">
        <v>17</v>
      </c>
      <c r="F152" t="s">
        <v>17</v>
      </c>
      <c r="G152" t="s">
        <v>17</v>
      </c>
      <c r="H152" t="s">
        <v>17</v>
      </c>
      <c r="I152">
        <v>1</v>
      </c>
      <c r="J152" t="s">
        <v>17</v>
      </c>
    </row>
    <row r="153" spans="1:10" x14ac:dyDescent="0.3">
      <c r="A153" t="s">
        <v>19</v>
      </c>
      <c r="B153" t="s">
        <v>126</v>
      </c>
      <c r="C153">
        <v>3.9129999999999998</v>
      </c>
      <c r="D153" t="s">
        <v>51</v>
      </c>
      <c r="E153" t="s">
        <v>17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x14ac:dyDescent="0.3">
      <c r="A154">
        <v>130</v>
      </c>
      <c r="B154" t="s">
        <v>219</v>
      </c>
      <c r="C154">
        <v>5.1999999999999998E-2</v>
      </c>
      <c r="E154">
        <v>0</v>
      </c>
      <c r="F154">
        <v>1E-3</v>
      </c>
      <c r="G154">
        <v>1E-3</v>
      </c>
      <c r="H154">
        <v>112.2</v>
      </c>
      <c r="I154">
        <v>19683</v>
      </c>
      <c r="J154">
        <v>26.175000000000001</v>
      </c>
    </row>
    <row r="155" spans="1:10" x14ac:dyDescent="0.3">
      <c r="A155" t="s">
        <v>19</v>
      </c>
      <c r="B155" t="s">
        <v>243</v>
      </c>
      <c r="C155">
        <v>5.5E-2</v>
      </c>
      <c r="E155">
        <v>2E-3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x14ac:dyDescent="0.3">
      <c r="A156">
        <v>131</v>
      </c>
      <c r="B156" t="s">
        <v>220</v>
      </c>
      <c r="C156">
        <v>5.6000000000000001E-2</v>
      </c>
      <c r="E156">
        <v>3.0000000000000001E-3</v>
      </c>
      <c r="F156">
        <v>3.0000000000000001E-3</v>
      </c>
      <c r="G156">
        <v>0</v>
      </c>
      <c r="H156">
        <v>0</v>
      </c>
      <c r="I156">
        <v>59049</v>
      </c>
      <c r="J156">
        <v>167</v>
      </c>
    </row>
    <row r="157" spans="1:10" x14ac:dyDescent="0.3">
      <c r="A157" t="s">
        <v>19</v>
      </c>
      <c r="B157" t="s">
        <v>244</v>
      </c>
      <c r="C157">
        <v>5.0999999999999997E-2</v>
      </c>
      <c r="E157" t="s">
        <v>17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x14ac:dyDescent="0.3">
      <c r="A158">
        <v>132</v>
      </c>
      <c r="B158" t="s">
        <v>221</v>
      </c>
      <c r="C158">
        <v>4.7E-2</v>
      </c>
      <c r="E158" t="s">
        <v>17</v>
      </c>
      <c r="F158">
        <v>1E-3</v>
      </c>
      <c r="G158">
        <v>0</v>
      </c>
      <c r="H158">
        <v>0</v>
      </c>
      <c r="I158">
        <v>177147</v>
      </c>
      <c r="J158">
        <v>231.29</v>
      </c>
    </row>
    <row r="159" spans="1:10" x14ac:dyDescent="0.3">
      <c r="A159" t="s">
        <v>19</v>
      </c>
      <c r="B159" t="s">
        <v>245</v>
      </c>
      <c r="C159">
        <v>5.3999999999999999E-2</v>
      </c>
      <c r="E159">
        <v>1E-3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x14ac:dyDescent="0.3">
      <c r="A160">
        <v>133</v>
      </c>
      <c r="B160" t="s">
        <v>258</v>
      </c>
      <c r="C160">
        <v>3.8820000000000001</v>
      </c>
      <c r="D160" t="s">
        <v>51</v>
      </c>
      <c r="E160" t="s">
        <v>17</v>
      </c>
      <c r="F160" t="s">
        <v>17</v>
      </c>
      <c r="G160" t="s">
        <v>17</v>
      </c>
      <c r="H160" t="s">
        <v>17</v>
      </c>
      <c r="I160">
        <v>1</v>
      </c>
      <c r="J160" t="s">
        <v>17</v>
      </c>
    </row>
    <row r="161" spans="1:10" x14ac:dyDescent="0.3">
      <c r="A161" t="s">
        <v>19</v>
      </c>
      <c r="B161" t="s">
        <v>282</v>
      </c>
      <c r="C161">
        <v>3.86</v>
      </c>
      <c r="D161" t="s">
        <v>51</v>
      </c>
      <c r="E161" t="s">
        <v>17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x14ac:dyDescent="0.3">
      <c r="A162">
        <v>134</v>
      </c>
      <c r="B162" t="s">
        <v>259</v>
      </c>
      <c r="C162">
        <v>3.8239999999999998</v>
      </c>
      <c r="D162" t="s">
        <v>51</v>
      </c>
      <c r="E162" t="s">
        <v>17</v>
      </c>
      <c r="F162" t="s">
        <v>17</v>
      </c>
      <c r="G162" t="s">
        <v>17</v>
      </c>
      <c r="H162" t="s">
        <v>17</v>
      </c>
      <c r="I162">
        <v>3</v>
      </c>
      <c r="J162" t="s">
        <v>17</v>
      </c>
    </row>
    <row r="163" spans="1:10" x14ac:dyDescent="0.3">
      <c r="A163" t="s">
        <v>19</v>
      </c>
      <c r="B163" t="s">
        <v>283</v>
      </c>
      <c r="C163">
        <v>3.875</v>
      </c>
      <c r="D163" t="s">
        <v>51</v>
      </c>
      <c r="E163" t="s">
        <v>17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x14ac:dyDescent="0.3">
      <c r="A164">
        <v>135</v>
      </c>
      <c r="B164" t="s">
        <v>260</v>
      </c>
      <c r="C164">
        <v>3.6139999999999999</v>
      </c>
      <c r="D164" t="s">
        <v>51</v>
      </c>
      <c r="E164">
        <v>91.472999999999999</v>
      </c>
      <c r="F164">
        <v>91.472999999999999</v>
      </c>
      <c r="G164">
        <v>0</v>
      </c>
      <c r="H164">
        <v>0</v>
      </c>
      <c r="I164">
        <v>9</v>
      </c>
      <c r="J164">
        <v>823.25300000000004</v>
      </c>
    </row>
    <row r="165" spans="1:10" x14ac:dyDescent="0.3">
      <c r="A165" t="s">
        <v>19</v>
      </c>
      <c r="B165" t="s">
        <v>284</v>
      </c>
      <c r="C165">
        <v>3.681</v>
      </c>
      <c r="D165" t="s">
        <v>51</v>
      </c>
      <c r="E165" t="s">
        <v>17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x14ac:dyDescent="0.3">
      <c r="A166">
        <v>136</v>
      </c>
      <c r="B166" t="s">
        <v>261</v>
      </c>
      <c r="C166">
        <v>3.03</v>
      </c>
      <c r="E166">
        <v>4.1929999999999996</v>
      </c>
      <c r="F166">
        <v>3.948</v>
      </c>
      <c r="G166">
        <v>0.34699999999999998</v>
      </c>
      <c r="H166">
        <v>8.8000000000000007</v>
      </c>
      <c r="I166">
        <v>27</v>
      </c>
      <c r="J166">
        <v>106.593</v>
      </c>
    </row>
    <row r="167" spans="1:10" x14ac:dyDescent="0.3">
      <c r="A167" t="s">
        <v>19</v>
      </c>
      <c r="B167" t="s">
        <v>285</v>
      </c>
      <c r="C167">
        <v>2.96</v>
      </c>
      <c r="E167">
        <v>3.7029999999999998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x14ac:dyDescent="0.3">
      <c r="A168">
        <v>137</v>
      </c>
      <c r="B168" t="s">
        <v>262</v>
      </c>
      <c r="C168">
        <v>0.78700000000000003</v>
      </c>
      <c r="E168">
        <v>0.29899999999999999</v>
      </c>
      <c r="F168">
        <v>0.30299999999999999</v>
      </c>
      <c r="G168">
        <v>6.0000000000000001E-3</v>
      </c>
      <c r="H168">
        <v>1.9</v>
      </c>
      <c r="I168">
        <v>81</v>
      </c>
      <c r="J168">
        <v>24.577999999999999</v>
      </c>
    </row>
    <row r="169" spans="1:10" x14ac:dyDescent="0.3">
      <c r="A169" t="s">
        <v>19</v>
      </c>
      <c r="B169" t="s">
        <v>286</v>
      </c>
      <c r="C169">
        <v>0.80600000000000005</v>
      </c>
      <c r="E169">
        <v>0.308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x14ac:dyDescent="0.3">
      <c r="A170">
        <v>138</v>
      </c>
      <c r="B170" t="s">
        <v>263</v>
      </c>
      <c r="C170">
        <v>0.17100000000000001</v>
      </c>
      <c r="E170">
        <v>5.2999999999999999E-2</v>
      </c>
      <c r="F170">
        <v>5.2999999999999999E-2</v>
      </c>
      <c r="G170">
        <v>0</v>
      </c>
      <c r="H170">
        <v>0.1</v>
      </c>
      <c r="I170">
        <v>243</v>
      </c>
      <c r="J170">
        <v>12.92</v>
      </c>
    </row>
    <row r="171" spans="1:10" x14ac:dyDescent="0.3">
      <c r="A171" t="s">
        <v>19</v>
      </c>
      <c r="B171" t="s">
        <v>287</v>
      </c>
      <c r="C171">
        <v>0.17100000000000001</v>
      </c>
      <c r="E171">
        <v>5.2999999999999999E-2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x14ac:dyDescent="0.3">
      <c r="A172">
        <v>139</v>
      </c>
      <c r="B172" t="s">
        <v>264</v>
      </c>
      <c r="C172">
        <v>7.5999999999999998E-2</v>
      </c>
      <c r="E172">
        <v>1.2999999999999999E-2</v>
      </c>
      <c r="F172">
        <v>1.2E-2</v>
      </c>
      <c r="G172">
        <v>3.0000000000000001E-3</v>
      </c>
      <c r="H172">
        <v>21.7</v>
      </c>
      <c r="I172">
        <v>729</v>
      </c>
      <c r="J172">
        <v>8.4600000000000009</v>
      </c>
    </row>
    <row r="173" spans="1:10" x14ac:dyDescent="0.3">
      <c r="A173" t="s">
        <v>19</v>
      </c>
      <c r="B173" t="s">
        <v>288</v>
      </c>
      <c r="C173">
        <v>6.9000000000000006E-2</v>
      </c>
      <c r="E173">
        <v>0.01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x14ac:dyDescent="0.3">
      <c r="A174">
        <v>14</v>
      </c>
      <c r="B174" t="s">
        <v>103</v>
      </c>
      <c r="C174">
        <v>3.863</v>
      </c>
      <c r="D174" t="s">
        <v>51</v>
      </c>
      <c r="E174" t="s">
        <v>17</v>
      </c>
      <c r="F174" t="s">
        <v>17</v>
      </c>
      <c r="G174" t="s">
        <v>17</v>
      </c>
      <c r="H174" t="s">
        <v>17</v>
      </c>
      <c r="I174">
        <v>3</v>
      </c>
      <c r="J174" t="s">
        <v>17</v>
      </c>
    </row>
    <row r="175" spans="1:10" x14ac:dyDescent="0.3">
      <c r="A175" t="s">
        <v>19</v>
      </c>
      <c r="B175" t="s">
        <v>127</v>
      </c>
      <c r="C175">
        <v>3.7930000000000001</v>
      </c>
      <c r="D175" t="s">
        <v>51</v>
      </c>
      <c r="E175" t="s">
        <v>17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x14ac:dyDescent="0.3">
      <c r="A176">
        <v>140</v>
      </c>
      <c r="B176" t="s">
        <v>265</v>
      </c>
      <c r="C176">
        <v>5.6000000000000001E-2</v>
      </c>
      <c r="E176">
        <v>3.0000000000000001E-3</v>
      </c>
      <c r="F176">
        <v>6.0000000000000001E-3</v>
      </c>
      <c r="G176">
        <v>4.0000000000000001E-3</v>
      </c>
      <c r="H176">
        <v>75.599999999999994</v>
      </c>
      <c r="I176">
        <v>2187</v>
      </c>
      <c r="J176">
        <v>12.404</v>
      </c>
    </row>
    <row r="177" spans="1:10" x14ac:dyDescent="0.3">
      <c r="A177" t="s">
        <v>19</v>
      </c>
      <c r="B177" t="s">
        <v>289</v>
      </c>
      <c r="C177">
        <v>6.7000000000000004E-2</v>
      </c>
      <c r="E177">
        <v>8.9999999999999993E-3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x14ac:dyDescent="0.3">
      <c r="A178">
        <v>141</v>
      </c>
      <c r="B178" t="s">
        <v>266</v>
      </c>
      <c r="C178">
        <v>5.3999999999999999E-2</v>
      </c>
      <c r="E178">
        <v>1E-3</v>
      </c>
      <c r="F178">
        <v>1E-3</v>
      </c>
      <c r="G178">
        <v>0</v>
      </c>
      <c r="H178">
        <v>0</v>
      </c>
      <c r="I178">
        <v>6561</v>
      </c>
      <c r="J178">
        <v>9.0340000000000007</v>
      </c>
    </row>
    <row r="179" spans="1:10" x14ac:dyDescent="0.3">
      <c r="A179" t="s">
        <v>19</v>
      </c>
      <c r="B179" t="s">
        <v>290</v>
      </c>
      <c r="C179">
        <v>0.05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x14ac:dyDescent="0.3">
      <c r="A180">
        <v>142</v>
      </c>
      <c r="B180" t="s">
        <v>267</v>
      </c>
      <c r="C180">
        <v>4.9000000000000002E-2</v>
      </c>
      <c r="E180" t="s">
        <v>17</v>
      </c>
      <c r="F180" t="s">
        <v>17</v>
      </c>
      <c r="G180" t="s">
        <v>17</v>
      </c>
      <c r="H180" t="s">
        <v>17</v>
      </c>
      <c r="I180">
        <v>19683</v>
      </c>
      <c r="J180" t="s">
        <v>17</v>
      </c>
    </row>
    <row r="181" spans="1:10" x14ac:dyDescent="0.3">
      <c r="A181" t="s">
        <v>19</v>
      </c>
      <c r="B181" t="s">
        <v>291</v>
      </c>
      <c r="C181">
        <v>4.7E-2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x14ac:dyDescent="0.3">
      <c r="A182">
        <v>143</v>
      </c>
      <c r="B182" t="s">
        <v>268</v>
      </c>
      <c r="C182">
        <v>4.7E-2</v>
      </c>
      <c r="E182" t="s">
        <v>17</v>
      </c>
      <c r="F182" t="s">
        <v>17</v>
      </c>
      <c r="G182" t="s">
        <v>17</v>
      </c>
      <c r="H182" t="s">
        <v>17</v>
      </c>
      <c r="I182">
        <v>59049</v>
      </c>
      <c r="J182" t="s">
        <v>17</v>
      </c>
    </row>
    <row r="183" spans="1:10" x14ac:dyDescent="0.3">
      <c r="A183" t="s">
        <v>19</v>
      </c>
      <c r="B183" t="s">
        <v>292</v>
      </c>
      <c r="C183">
        <v>4.4999999999999998E-2</v>
      </c>
      <c r="D183" t="s">
        <v>51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x14ac:dyDescent="0.3">
      <c r="A184">
        <v>144</v>
      </c>
      <c r="B184" t="s">
        <v>269</v>
      </c>
      <c r="C184">
        <v>5.5E-2</v>
      </c>
      <c r="E184">
        <v>2E-3</v>
      </c>
      <c r="F184">
        <v>2E-3</v>
      </c>
      <c r="G184">
        <v>0</v>
      </c>
      <c r="H184">
        <v>6</v>
      </c>
      <c r="I184">
        <v>177147</v>
      </c>
      <c r="J184">
        <v>405.28100000000001</v>
      </c>
    </row>
    <row r="185" spans="1:10" x14ac:dyDescent="0.3">
      <c r="A185" t="s">
        <v>19</v>
      </c>
      <c r="B185" t="s">
        <v>293</v>
      </c>
      <c r="C185">
        <v>5.5E-2</v>
      </c>
      <c r="E185">
        <v>2E-3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x14ac:dyDescent="0.3">
      <c r="A186">
        <v>145</v>
      </c>
      <c r="B186" t="s">
        <v>306</v>
      </c>
      <c r="C186">
        <v>3.944</v>
      </c>
      <c r="D186" t="s">
        <v>51</v>
      </c>
      <c r="E186" t="s">
        <v>17</v>
      </c>
      <c r="F186" t="s">
        <v>17</v>
      </c>
      <c r="G186" t="s">
        <v>17</v>
      </c>
      <c r="H186" t="s">
        <v>17</v>
      </c>
      <c r="I186">
        <v>1</v>
      </c>
      <c r="J186" t="s">
        <v>17</v>
      </c>
    </row>
    <row r="187" spans="1:10" x14ac:dyDescent="0.3">
      <c r="A187" t="s">
        <v>19</v>
      </c>
      <c r="B187" t="s">
        <v>330</v>
      </c>
      <c r="C187">
        <v>3.976</v>
      </c>
      <c r="D187" t="s">
        <v>51</v>
      </c>
      <c r="E187" t="s">
        <v>17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x14ac:dyDescent="0.3">
      <c r="A188">
        <v>146</v>
      </c>
      <c r="B188" t="s">
        <v>307</v>
      </c>
      <c r="C188">
        <v>3.9689999999999999</v>
      </c>
      <c r="D188" t="s">
        <v>51</v>
      </c>
      <c r="E188" t="s">
        <v>17</v>
      </c>
      <c r="F188" t="s">
        <v>17</v>
      </c>
      <c r="G188" t="s">
        <v>17</v>
      </c>
      <c r="H188" t="s">
        <v>17</v>
      </c>
      <c r="I188">
        <v>3</v>
      </c>
      <c r="J188" t="s">
        <v>17</v>
      </c>
    </row>
    <row r="189" spans="1:10" x14ac:dyDescent="0.3">
      <c r="A189" t="s">
        <v>19</v>
      </c>
      <c r="B189" t="s">
        <v>331</v>
      </c>
      <c r="C189">
        <v>3.9049999999999998</v>
      </c>
      <c r="D189" t="s">
        <v>51</v>
      </c>
      <c r="E189" t="s">
        <v>17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x14ac:dyDescent="0.3">
      <c r="A190">
        <v>147</v>
      </c>
      <c r="B190" t="s">
        <v>308</v>
      </c>
      <c r="C190">
        <v>3.7829999999999999</v>
      </c>
      <c r="D190" t="s">
        <v>51</v>
      </c>
      <c r="E190" t="s">
        <v>17</v>
      </c>
      <c r="F190" t="s">
        <v>17</v>
      </c>
      <c r="G190" t="s">
        <v>17</v>
      </c>
      <c r="H190" t="s">
        <v>17</v>
      </c>
      <c r="I190">
        <v>9</v>
      </c>
      <c r="J190" t="s">
        <v>17</v>
      </c>
    </row>
    <row r="191" spans="1:10" x14ac:dyDescent="0.3">
      <c r="A191" t="s">
        <v>19</v>
      </c>
      <c r="B191" t="s">
        <v>332</v>
      </c>
      <c r="C191">
        <v>3.7629999999999999</v>
      </c>
      <c r="D191" t="s">
        <v>51</v>
      </c>
      <c r="E191" t="s">
        <v>17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x14ac:dyDescent="0.3">
      <c r="A192">
        <v>148</v>
      </c>
      <c r="B192" t="s">
        <v>309</v>
      </c>
      <c r="C192">
        <v>3.3769999999999998</v>
      </c>
      <c r="E192">
        <v>10.318</v>
      </c>
      <c r="F192">
        <v>7.4770000000000003</v>
      </c>
      <c r="G192">
        <v>4.0179999999999998</v>
      </c>
      <c r="H192">
        <v>53.7</v>
      </c>
      <c r="I192">
        <v>27</v>
      </c>
      <c r="J192">
        <v>201.88900000000001</v>
      </c>
    </row>
    <row r="193" spans="1:10" x14ac:dyDescent="0.3">
      <c r="A193" t="s">
        <v>19</v>
      </c>
      <c r="B193" t="s">
        <v>333</v>
      </c>
      <c r="C193">
        <v>3.0830000000000002</v>
      </c>
      <c r="E193">
        <v>4.6360000000000001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x14ac:dyDescent="0.3">
      <c r="A194">
        <v>149</v>
      </c>
      <c r="B194" t="s">
        <v>310</v>
      </c>
      <c r="C194">
        <v>1.077</v>
      </c>
      <c r="E194">
        <v>0.438</v>
      </c>
      <c r="F194">
        <v>0.47</v>
      </c>
      <c r="G194">
        <v>4.4999999999999998E-2</v>
      </c>
      <c r="H194">
        <v>9.5</v>
      </c>
      <c r="I194">
        <v>81</v>
      </c>
      <c r="J194">
        <v>38.048999999999999</v>
      </c>
    </row>
    <row r="195" spans="1:10" x14ac:dyDescent="0.3">
      <c r="A195" t="s">
        <v>19</v>
      </c>
      <c r="B195" t="s">
        <v>334</v>
      </c>
      <c r="C195">
        <v>1.194</v>
      </c>
      <c r="E195">
        <v>0.501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x14ac:dyDescent="0.3">
      <c r="A196">
        <v>15</v>
      </c>
      <c r="B196" t="s">
        <v>104</v>
      </c>
      <c r="C196">
        <v>3.8180000000000001</v>
      </c>
      <c r="D196" t="s">
        <v>51</v>
      </c>
      <c r="E196" t="s">
        <v>17</v>
      </c>
      <c r="F196" t="s">
        <v>17</v>
      </c>
      <c r="G196" t="s">
        <v>17</v>
      </c>
      <c r="H196" t="s">
        <v>17</v>
      </c>
      <c r="I196">
        <v>9</v>
      </c>
      <c r="J196" t="s">
        <v>17</v>
      </c>
    </row>
    <row r="197" spans="1:10" x14ac:dyDescent="0.3">
      <c r="A197" t="s">
        <v>19</v>
      </c>
      <c r="B197" t="s">
        <v>128</v>
      </c>
      <c r="C197">
        <v>3.8340000000000001</v>
      </c>
      <c r="D197" t="s">
        <v>51</v>
      </c>
      <c r="E197" t="s">
        <v>17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x14ac:dyDescent="0.3">
      <c r="A198">
        <v>150</v>
      </c>
      <c r="B198" t="s">
        <v>311</v>
      </c>
      <c r="C198">
        <v>0.26300000000000001</v>
      </c>
      <c r="E198">
        <v>8.8999999999999996E-2</v>
      </c>
      <c r="F198">
        <v>8.6999999999999994E-2</v>
      </c>
      <c r="G198">
        <v>3.0000000000000001E-3</v>
      </c>
      <c r="H198">
        <v>3.3</v>
      </c>
      <c r="I198">
        <v>243</v>
      </c>
      <c r="J198">
        <v>21.116</v>
      </c>
    </row>
    <row r="199" spans="1:10" x14ac:dyDescent="0.3">
      <c r="A199" t="s">
        <v>19</v>
      </c>
      <c r="B199" t="s">
        <v>335</v>
      </c>
      <c r="C199">
        <v>0.253</v>
      </c>
      <c r="E199">
        <v>8.5000000000000006E-2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x14ac:dyDescent="0.3">
      <c r="A200">
        <v>151</v>
      </c>
      <c r="B200" t="s">
        <v>312</v>
      </c>
      <c r="C200">
        <v>0.126</v>
      </c>
      <c r="E200">
        <v>3.5000000000000003E-2</v>
      </c>
      <c r="F200">
        <v>3.1E-2</v>
      </c>
      <c r="G200">
        <v>6.0000000000000001E-3</v>
      </c>
      <c r="H200">
        <v>21</v>
      </c>
      <c r="I200">
        <v>729</v>
      </c>
      <c r="J200">
        <v>22.407</v>
      </c>
    </row>
    <row r="201" spans="1:10" x14ac:dyDescent="0.3">
      <c r="A201" t="s">
        <v>19</v>
      </c>
      <c r="B201" t="s">
        <v>336</v>
      </c>
      <c r="C201">
        <v>0.105</v>
      </c>
      <c r="E201">
        <v>2.5999999999999999E-2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x14ac:dyDescent="0.3">
      <c r="A202">
        <v>152</v>
      </c>
      <c r="B202" t="s">
        <v>313</v>
      </c>
      <c r="C202">
        <v>0.08</v>
      </c>
      <c r="E202">
        <v>1.4999999999999999E-2</v>
      </c>
      <c r="F202">
        <v>1.0999999999999999E-2</v>
      </c>
      <c r="G202">
        <v>6.0000000000000001E-3</v>
      </c>
      <c r="H202">
        <v>55.4</v>
      </c>
      <c r="I202">
        <v>2187</v>
      </c>
      <c r="J202">
        <v>23.564</v>
      </c>
    </row>
    <row r="203" spans="1:10" x14ac:dyDescent="0.3">
      <c r="A203" t="s">
        <v>19</v>
      </c>
      <c r="B203" t="s">
        <v>337</v>
      </c>
      <c r="C203">
        <v>6.3E-2</v>
      </c>
      <c r="E203">
        <v>7.0000000000000001E-3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x14ac:dyDescent="0.3">
      <c r="A204">
        <v>153</v>
      </c>
      <c r="B204" t="s">
        <v>314</v>
      </c>
      <c r="C204">
        <v>5.3999999999999999E-2</v>
      </c>
      <c r="E204">
        <v>1E-3</v>
      </c>
      <c r="F204">
        <v>1E-3</v>
      </c>
      <c r="G204">
        <v>0</v>
      </c>
      <c r="H204">
        <v>0</v>
      </c>
      <c r="I204">
        <v>6561</v>
      </c>
      <c r="J204">
        <v>9.0340000000000007</v>
      </c>
    </row>
    <row r="205" spans="1:10" x14ac:dyDescent="0.3">
      <c r="A205" t="s">
        <v>19</v>
      </c>
      <c r="B205" t="s">
        <v>338</v>
      </c>
      <c r="C205">
        <v>0.05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x14ac:dyDescent="0.3">
      <c r="A206">
        <v>154</v>
      </c>
      <c r="B206" t="s">
        <v>315</v>
      </c>
      <c r="C206">
        <v>0.06</v>
      </c>
      <c r="E206">
        <v>5.0000000000000001E-3</v>
      </c>
      <c r="F206">
        <v>7.0000000000000001E-3</v>
      </c>
      <c r="G206">
        <v>2E-3</v>
      </c>
      <c r="H206">
        <v>31.9</v>
      </c>
      <c r="I206">
        <v>19683</v>
      </c>
      <c r="J206">
        <v>137.322</v>
      </c>
    </row>
    <row r="207" spans="1:10" x14ac:dyDescent="0.3">
      <c r="A207" t="s">
        <v>19</v>
      </c>
      <c r="B207" t="s">
        <v>339</v>
      </c>
      <c r="C207">
        <v>6.6000000000000003E-2</v>
      </c>
      <c r="E207">
        <v>8.9999999999999993E-3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x14ac:dyDescent="0.3">
      <c r="A208">
        <v>155</v>
      </c>
      <c r="B208" t="s">
        <v>316</v>
      </c>
      <c r="C208">
        <v>0.06</v>
      </c>
      <c r="E208">
        <v>5.0000000000000001E-3</v>
      </c>
      <c r="F208">
        <v>5.0000000000000001E-3</v>
      </c>
      <c r="G208">
        <v>0</v>
      </c>
      <c r="H208">
        <v>0</v>
      </c>
      <c r="I208">
        <v>59049</v>
      </c>
      <c r="J208">
        <v>322.36</v>
      </c>
    </row>
    <row r="209" spans="1:10" x14ac:dyDescent="0.3">
      <c r="A209" t="s">
        <v>19</v>
      </c>
      <c r="B209" t="s">
        <v>340</v>
      </c>
      <c r="C209">
        <v>4.4999999999999998E-2</v>
      </c>
      <c r="D209" t="s">
        <v>51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x14ac:dyDescent="0.3">
      <c r="A210">
        <v>156</v>
      </c>
      <c r="B210" t="s">
        <v>317</v>
      </c>
      <c r="C210">
        <v>4.9000000000000002E-2</v>
      </c>
      <c r="E210" t="s">
        <v>17</v>
      </c>
      <c r="F210" t="s">
        <v>17</v>
      </c>
      <c r="G210" t="s">
        <v>17</v>
      </c>
      <c r="H210" t="s">
        <v>17</v>
      </c>
      <c r="I210">
        <v>177147</v>
      </c>
      <c r="J210" t="s">
        <v>17</v>
      </c>
    </row>
    <row r="211" spans="1:10" x14ac:dyDescent="0.3">
      <c r="A211" t="s">
        <v>19</v>
      </c>
      <c r="B211" t="s">
        <v>341</v>
      </c>
      <c r="C211">
        <v>4.8000000000000001E-2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x14ac:dyDescent="0.3">
      <c r="A212">
        <v>157</v>
      </c>
      <c r="B212" t="s">
        <v>354</v>
      </c>
      <c r="C212">
        <v>3.7160000000000002</v>
      </c>
      <c r="D212" t="s">
        <v>51</v>
      </c>
      <c r="E212" t="s">
        <v>17</v>
      </c>
      <c r="F212" t="s">
        <v>17</v>
      </c>
      <c r="G212" t="s">
        <v>17</v>
      </c>
      <c r="H212" t="s">
        <v>17</v>
      </c>
      <c r="I212">
        <v>1</v>
      </c>
      <c r="J212" t="s">
        <v>17</v>
      </c>
    </row>
    <row r="213" spans="1:10" x14ac:dyDescent="0.3">
      <c r="A213" t="s">
        <v>19</v>
      </c>
      <c r="B213" t="s">
        <v>378</v>
      </c>
      <c r="C213">
        <v>3.7490000000000001</v>
      </c>
      <c r="D213" t="s">
        <v>51</v>
      </c>
      <c r="E213" t="s">
        <v>17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x14ac:dyDescent="0.3">
      <c r="A214">
        <v>158</v>
      </c>
      <c r="B214" t="s">
        <v>355</v>
      </c>
      <c r="C214">
        <v>3.72</v>
      </c>
      <c r="D214" t="s">
        <v>51</v>
      </c>
      <c r="E214" t="s">
        <v>17</v>
      </c>
      <c r="F214" t="s">
        <v>17</v>
      </c>
      <c r="G214" t="s">
        <v>17</v>
      </c>
      <c r="H214" t="s">
        <v>17</v>
      </c>
      <c r="I214">
        <v>3</v>
      </c>
      <c r="J214" t="s">
        <v>17</v>
      </c>
    </row>
    <row r="215" spans="1:10" x14ac:dyDescent="0.3">
      <c r="A215" t="s">
        <v>19</v>
      </c>
      <c r="B215" t="s">
        <v>379</v>
      </c>
      <c r="C215">
        <v>3.7</v>
      </c>
      <c r="D215" t="s">
        <v>51</v>
      </c>
      <c r="E215" t="s">
        <v>17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x14ac:dyDescent="0.3">
      <c r="A216">
        <v>159</v>
      </c>
      <c r="B216" t="s">
        <v>356</v>
      </c>
      <c r="C216">
        <v>3.4950000000000001</v>
      </c>
      <c r="E216">
        <v>18.815000000000001</v>
      </c>
      <c r="F216">
        <v>25.864000000000001</v>
      </c>
      <c r="G216">
        <v>9.9689999999999994</v>
      </c>
      <c r="H216">
        <v>38.5</v>
      </c>
      <c r="I216">
        <v>9</v>
      </c>
      <c r="J216">
        <v>232.774</v>
      </c>
    </row>
    <row r="217" spans="1:10" x14ac:dyDescent="0.3">
      <c r="A217" t="s">
        <v>19</v>
      </c>
      <c r="B217" t="s">
        <v>380</v>
      </c>
      <c r="C217">
        <v>3.5590000000000002</v>
      </c>
      <c r="E217">
        <v>32.912999999999997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x14ac:dyDescent="0.3">
      <c r="A218">
        <v>16</v>
      </c>
      <c r="B218" t="s">
        <v>105</v>
      </c>
      <c r="C218">
        <v>3.6389999999999998</v>
      </c>
      <c r="D218" t="s">
        <v>51</v>
      </c>
      <c r="E218">
        <v>457.613</v>
      </c>
      <c r="F218">
        <v>268.08</v>
      </c>
      <c r="G218">
        <v>268.04000000000002</v>
      </c>
      <c r="H218">
        <v>100</v>
      </c>
      <c r="I218">
        <v>27</v>
      </c>
      <c r="J218">
        <v>7238.1540000000005</v>
      </c>
    </row>
    <row r="219" spans="1:10" x14ac:dyDescent="0.3">
      <c r="A219" t="s">
        <v>19</v>
      </c>
      <c r="B219" t="s">
        <v>129</v>
      </c>
      <c r="C219">
        <v>3.609</v>
      </c>
      <c r="D219" t="s">
        <v>51</v>
      </c>
      <c r="E219">
        <v>78.546999999999997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x14ac:dyDescent="0.3">
      <c r="A220">
        <v>160</v>
      </c>
      <c r="B220" t="s">
        <v>357</v>
      </c>
      <c r="C220">
        <v>2.516</v>
      </c>
      <c r="E220">
        <v>1.9950000000000001</v>
      </c>
      <c r="F220">
        <v>2.0369999999999999</v>
      </c>
      <c r="G220">
        <v>5.8999999999999997E-2</v>
      </c>
      <c r="H220">
        <v>2.9</v>
      </c>
      <c r="I220">
        <v>27</v>
      </c>
      <c r="J220">
        <v>55.005000000000003</v>
      </c>
    </row>
    <row r="221" spans="1:10" x14ac:dyDescent="0.3">
      <c r="A221" t="s">
        <v>19</v>
      </c>
      <c r="B221" t="s">
        <v>381</v>
      </c>
      <c r="C221">
        <v>2.5510000000000002</v>
      </c>
      <c r="E221">
        <v>2.0790000000000002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x14ac:dyDescent="0.3">
      <c r="A222">
        <v>161</v>
      </c>
      <c r="B222" t="s">
        <v>358</v>
      </c>
      <c r="C222">
        <v>0.68500000000000005</v>
      </c>
      <c r="E222">
        <v>0.255</v>
      </c>
      <c r="F222">
        <v>0.25900000000000001</v>
      </c>
      <c r="G222">
        <v>6.0000000000000001E-3</v>
      </c>
      <c r="H222">
        <v>2.4</v>
      </c>
      <c r="I222">
        <v>81</v>
      </c>
      <c r="J222">
        <v>21.003</v>
      </c>
    </row>
    <row r="223" spans="1:10" x14ac:dyDescent="0.3">
      <c r="A223" t="s">
        <v>19</v>
      </c>
      <c r="B223" t="s">
        <v>382</v>
      </c>
      <c r="C223">
        <v>0.70499999999999996</v>
      </c>
      <c r="E223">
        <v>0.26400000000000001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x14ac:dyDescent="0.3">
      <c r="A224">
        <v>162</v>
      </c>
      <c r="B224" t="s">
        <v>359</v>
      </c>
      <c r="C224">
        <v>0.13800000000000001</v>
      </c>
      <c r="E224">
        <v>0.04</v>
      </c>
      <c r="F224">
        <v>4.7E-2</v>
      </c>
      <c r="G224">
        <v>0.01</v>
      </c>
      <c r="H224">
        <v>20.9</v>
      </c>
      <c r="I224">
        <v>243</v>
      </c>
      <c r="J224">
        <v>11.425000000000001</v>
      </c>
    </row>
    <row r="225" spans="1:10" x14ac:dyDescent="0.3">
      <c r="A225" t="s">
        <v>19</v>
      </c>
      <c r="B225" t="s">
        <v>383</v>
      </c>
      <c r="C225">
        <v>0.17299999999999999</v>
      </c>
      <c r="E225">
        <v>5.3999999999999999E-2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x14ac:dyDescent="0.3">
      <c r="A226">
        <v>163</v>
      </c>
      <c r="B226" t="s">
        <v>360</v>
      </c>
      <c r="C226">
        <v>0.112</v>
      </c>
      <c r="E226">
        <v>2.9000000000000001E-2</v>
      </c>
      <c r="F226">
        <v>0.03</v>
      </c>
      <c r="G226">
        <v>0</v>
      </c>
      <c r="H226">
        <v>0.8</v>
      </c>
      <c r="I226">
        <v>729</v>
      </c>
      <c r="J226">
        <v>21.533000000000001</v>
      </c>
    </row>
    <row r="227" spans="1:10" x14ac:dyDescent="0.3">
      <c r="A227" t="s">
        <v>19</v>
      </c>
      <c r="B227" t="s">
        <v>384</v>
      </c>
      <c r="C227">
        <v>0.113</v>
      </c>
      <c r="E227">
        <v>0.03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x14ac:dyDescent="0.3">
      <c r="A228">
        <v>164</v>
      </c>
      <c r="B228" t="s">
        <v>361</v>
      </c>
      <c r="C228">
        <v>5.8000000000000003E-2</v>
      </c>
      <c r="E228">
        <v>4.0000000000000001E-3</v>
      </c>
      <c r="F228">
        <v>5.0000000000000001E-3</v>
      </c>
      <c r="G228">
        <v>2E-3</v>
      </c>
      <c r="H228">
        <v>33.5</v>
      </c>
      <c r="I228">
        <v>2187</v>
      </c>
      <c r="J228">
        <v>11.395</v>
      </c>
    </row>
    <row r="229" spans="1:10" x14ac:dyDescent="0.3">
      <c r="A229" t="s">
        <v>19</v>
      </c>
      <c r="B229" t="s">
        <v>385</v>
      </c>
      <c r="C229">
        <v>6.2E-2</v>
      </c>
      <c r="E229">
        <v>6.0000000000000001E-3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x14ac:dyDescent="0.3">
      <c r="A230">
        <v>165</v>
      </c>
      <c r="B230" t="s">
        <v>362</v>
      </c>
      <c r="C230">
        <v>0.05</v>
      </c>
      <c r="E230" t="s">
        <v>17</v>
      </c>
      <c r="F230">
        <v>1.4E-2</v>
      </c>
      <c r="G230">
        <v>0</v>
      </c>
      <c r="H230">
        <v>0</v>
      </c>
      <c r="I230">
        <v>6561</v>
      </c>
      <c r="J230">
        <v>94.384</v>
      </c>
    </row>
    <row r="231" spans="1:10" x14ac:dyDescent="0.3">
      <c r="A231" t="s">
        <v>19</v>
      </c>
      <c r="B231" t="s">
        <v>386</v>
      </c>
      <c r="C231">
        <v>7.8E-2</v>
      </c>
      <c r="E231">
        <v>1.4E-2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x14ac:dyDescent="0.3">
      <c r="A232">
        <v>166</v>
      </c>
      <c r="B232" t="s">
        <v>363</v>
      </c>
      <c r="C232">
        <v>5.6000000000000001E-2</v>
      </c>
      <c r="E232">
        <v>3.0000000000000001E-3</v>
      </c>
      <c r="F232">
        <v>3.0000000000000001E-3</v>
      </c>
      <c r="G232">
        <v>0</v>
      </c>
      <c r="H232">
        <v>1.6</v>
      </c>
      <c r="I232">
        <v>19683</v>
      </c>
      <c r="J232">
        <v>55.052</v>
      </c>
    </row>
    <row r="233" spans="1:10" x14ac:dyDescent="0.3">
      <c r="A233" t="s">
        <v>19</v>
      </c>
      <c r="B233" t="s">
        <v>387</v>
      </c>
      <c r="C233">
        <v>5.6000000000000001E-2</v>
      </c>
      <c r="E233">
        <v>3.0000000000000001E-3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x14ac:dyDescent="0.3">
      <c r="A234">
        <v>167</v>
      </c>
      <c r="B234" t="s">
        <v>364</v>
      </c>
      <c r="C234">
        <v>5.1999999999999998E-2</v>
      </c>
      <c r="E234">
        <v>0</v>
      </c>
      <c r="F234">
        <v>2E-3</v>
      </c>
      <c r="G234">
        <v>3.0000000000000001E-3</v>
      </c>
      <c r="H234">
        <v>129.6</v>
      </c>
      <c r="I234">
        <v>59049</v>
      </c>
      <c r="J234">
        <v>124.33499999999999</v>
      </c>
    </row>
    <row r="235" spans="1:10" x14ac:dyDescent="0.3">
      <c r="A235" t="s">
        <v>19</v>
      </c>
      <c r="B235" t="s">
        <v>388</v>
      </c>
      <c r="C235">
        <v>5.8000000000000003E-2</v>
      </c>
      <c r="E235">
        <v>4.0000000000000001E-3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x14ac:dyDescent="0.3">
      <c r="A236">
        <v>168</v>
      </c>
      <c r="B236" t="s">
        <v>365</v>
      </c>
      <c r="C236">
        <v>4.5999999999999999E-2</v>
      </c>
      <c r="E236" t="s">
        <v>17</v>
      </c>
      <c r="F236">
        <v>2E-3</v>
      </c>
      <c r="G236">
        <v>0</v>
      </c>
      <c r="H236">
        <v>0</v>
      </c>
      <c r="I236">
        <v>177147</v>
      </c>
      <c r="J236">
        <v>268.82400000000001</v>
      </c>
    </row>
    <row r="237" spans="1:10" x14ac:dyDescent="0.3">
      <c r="A237" t="s">
        <v>19</v>
      </c>
      <c r="B237" t="s">
        <v>389</v>
      </c>
      <c r="C237">
        <v>5.3999999999999999E-2</v>
      </c>
      <c r="E237">
        <v>2E-3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x14ac:dyDescent="0.3">
      <c r="A238">
        <v>17</v>
      </c>
      <c r="B238" t="s">
        <v>106</v>
      </c>
      <c r="C238">
        <v>2.7759999999999998</v>
      </c>
      <c r="E238">
        <v>2.7879999999999998</v>
      </c>
      <c r="F238">
        <v>3.2490000000000001</v>
      </c>
      <c r="G238">
        <v>0.65300000000000002</v>
      </c>
      <c r="H238">
        <v>20.100000000000001</v>
      </c>
      <c r="I238">
        <v>81</v>
      </c>
      <c r="J238">
        <v>263.197</v>
      </c>
    </row>
    <row r="239" spans="1:10" x14ac:dyDescent="0.3">
      <c r="A239" t="s">
        <v>19</v>
      </c>
      <c r="B239" t="s">
        <v>130</v>
      </c>
      <c r="C239">
        <v>2.9620000000000002</v>
      </c>
      <c r="E239">
        <v>3.7109999999999999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x14ac:dyDescent="0.3">
      <c r="A240">
        <v>18</v>
      </c>
      <c r="B240" t="s">
        <v>107</v>
      </c>
      <c r="C240">
        <v>1.353</v>
      </c>
      <c r="E240">
        <v>0.59599999999999997</v>
      </c>
      <c r="F240">
        <v>0.54800000000000004</v>
      </c>
      <c r="G240">
        <v>6.7000000000000004E-2</v>
      </c>
      <c r="H240">
        <v>12.3</v>
      </c>
      <c r="I240">
        <v>243</v>
      </c>
      <c r="J240">
        <v>133.202</v>
      </c>
    </row>
    <row r="241" spans="1:10" x14ac:dyDescent="0.3">
      <c r="A241" t="s">
        <v>19</v>
      </c>
      <c r="B241" t="s">
        <v>131</v>
      </c>
      <c r="C241">
        <v>1.1930000000000001</v>
      </c>
      <c r="E241">
        <v>0.5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x14ac:dyDescent="0.3">
      <c r="A242">
        <v>19</v>
      </c>
      <c r="B242" t="s">
        <v>108</v>
      </c>
      <c r="C242">
        <v>0.25900000000000001</v>
      </c>
      <c r="E242">
        <v>8.6999999999999994E-2</v>
      </c>
      <c r="F242">
        <v>8.8999999999999996E-2</v>
      </c>
      <c r="G242">
        <v>3.0000000000000001E-3</v>
      </c>
      <c r="H242">
        <v>3</v>
      </c>
      <c r="I242">
        <v>729</v>
      </c>
      <c r="J242">
        <v>64.960999999999999</v>
      </c>
    </row>
    <row r="243" spans="1:10" x14ac:dyDescent="0.3">
      <c r="A243" t="s">
        <v>19</v>
      </c>
      <c r="B243" t="s">
        <v>132</v>
      </c>
      <c r="C243">
        <v>0.26900000000000002</v>
      </c>
      <c r="E243">
        <v>9.0999999999999998E-2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x14ac:dyDescent="0.3">
      <c r="A244">
        <v>20</v>
      </c>
      <c r="B244" t="s">
        <v>109</v>
      </c>
      <c r="C244">
        <v>9.6000000000000002E-2</v>
      </c>
      <c r="E244">
        <v>2.3E-2</v>
      </c>
      <c r="F244">
        <v>2.1000000000000001E-2</v>
      </c>
      <c r="G244">
        <v>3.0000000000000001E-3</v>
      </c>
      <c r="H244">
        <v>14</v>
      </c>
      <c r="I244">
        <v>2187</v>
      </c>
      <c r="J244">
        <v>44.99</v>
      </c>
    </row>
    <row r="245" spans="1:10" x14ac:dyDescent="0.3">
      <c r="A245" t="s">
        <v>19</v>
      </c>
      <c r="B245" t="s">
        <v>133</v>
      </c>
      <c r="C245">
        <v>8.6999999999999994E-2</v>
      </c>
      <c r="E245">
        <v>1.9E-2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x14ac:dyDescent="0.3">
      <c r="A246">
        <v>21</v>
      </c>
      <c r="B246" t="s">
        <v>110</v>
      </c>
      <c r="C246">
        <v>7.2999999999999995E-2</v>
      </c>
      <c r="E246">
        <v>1.2E-2</v>
      </c>
      <c r="F246">
        <v>8.0000000000000002E-3</v>
      </c>
      <c r="G246">
        <v>6.0000000000000001E-3</v>
      </c>
      <c r="H246">
        <v>70.900000000000006</v>
      </c>
      <c r="I246">
        <v>6561</v>
      </c>
      <c r="J246">
        <v>53.057000000000002</v>
      </c>
    </row>
    <row r="247" spans="1:10" x14ac:dyDescent="0.3">
      <c r="A247" t="s">
        <v>19</v>
      </c>
      <c r="B247" t="s">
        <v>134</v>
      </c>
      <c r="C247">
        <v>5.8000000000000003E-2</v>
      </c>
      <c r="E247">
        <v>4.0000000000000001E-3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x14ac:dyDescent="0.3">
      <c r="A248">
        <v>22</v>
      </c>
      <c r="B248" t="s">
        <v>111</v>
      </c>
      <c r="C248">
        <v>5.8999999999999997E-2</v>
      </c>
      <c r="E248">
        <v>5.0000000000000001E-3</v>
      </c>
      <c r="F248">
        <v>4.0000000000000001E-3</v>
      </c>
      <c r="G248">
        <v>1E-3</v>
      </c>
      <c r="H248">
        <v>26</v>
      </c>
      <c r="I248">
        <v>19683</v>
      </c>
      <c r="J248">
        <v>78.605999999999995</v>
      </c>
    </row>
    <row r="249" spans="1:10" x14ac:dyDescent="0.3">
      <c r="A249" t="s">
        <v>19</v>
      </c>
      <c r="B249" t="s">
        <v>135</v>
      </c>
      <c r="C249">
        <v>5.7000000000000002E-2</v>
      </c>
      <c r="E249">
        <v>3.0000000000000001E-3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x14ac:dyDescent="0.3">
      <c r="A250">
        <v>23</v>
      </c>
      <c r="B250" t="s">
        <v>112</v>
      </c>
      <c r="C250">
        <v>4.8000000000000001E-2</v>
      </c>
      <c r="E250" t="s">
        <v>17</v>
      </c>
      <c r="F250" t="s">
        <v>17</v>
      </c>
      <c r="G250" t="s">
        <v>17</v>
      </c>
      <c r="H250" t="s">
        <v>17</v>
      </c>
      <c r="I250">
        <v>59049</v>
      </c>
      <c r="J250" t="s">
        <v>17</v>
      </c>
    </row>
    <row r="251" spans="1:10" x14ac:dyDescent="0.3">
      <c r="A251" t="s">
        <v>19</v>
      </c>
      <c r="B251" t="s">
        <v>136</v>
      </c>
      <c r="C251">
        <v>4.2999999999999997E-2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x14ac:dyDescent="0.3">
      <c r="A252">
        <v>24</v>
      </c>
      <c r="B252" t="s">
        <v>113</v>
      </c>
      <c r="C252">
        <v>4.7E-2</v>
      </c>
      <c r="E252" t="s">
        <v>17</v>
      </c>
      <c r="F252" t="s">
        <v>17</v>
      </c>
      <c r="G252" t="s">
        <v>17</v>
      </c>
      <c r="H252" t="s">
        <v>17</v>
      </c>
      <c r="I252">
        <v>177147</v>
      </c>
      <c r="J252" t="s">
        <v>17</v>
      </c>
    </row>
    <row r="253" spans="1:10" x14ac:dyDescent="0.3">
      <c r="A253" t="s">
        <v>19</v>
      </c>
      <c r="B253" t="s">
        <v>137</v>
      </c>
      <c r="C253">
        <v>4.4999999999999998E-2</v>
      </c>
      <c r="D253" t="s">
        <v>51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x14ac:dyDescent="0.3">
      <c r="A254">
        <v>25</v>
      </c>
      <c r="B254" t="s">
        <v>150</v>
      </c>
      <c r="C254">
        <v>3.8439999999999999</v>
      </c>
      <c r="D254" t="s">
        <v>51</v>
      </c>
      <c r="E254" t="s">
        <v>17</v>
      </c>
      <c r="F254" t="s">
        <v>17</v>
      </c>
      <c r="G254" t="s">
        <v>17</v>
      </c>
      <c r="H254" t="s">
        <v>17</v>
      </c>
      <c r="I254">
        <v>1</v>
      </c>
      <c r="J254" t="s">
        <v>17</v>
      </c>
    </row>
    <row r="255" spans="1:10" x14ac:dyDescent="0.3">
      <c r="A255" t="s">
        <v>19</v>
      </c>
      <c r="B255" t="s">
        <v>174</v>
      </c>
      <c r="C255">
        <v>3.87</v>
      </c>
      <c r="D255" t="s">
        <v>51</v>
      </c>
      <c r="E255" t="s">
        <v>17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x14ac:dyDescent="0.3">
      <c r="A256">
        <v>26</v>
      </c>
      <c r="B256" t="s">
        <v>151</v>
      </c>
      <c r="C256">
        <v>3.863</v>
      </c>
      <c r="D256" t="s">
        <v>51</v>
      </c>
      <c r="E256" t="s">
        <v>17</v>
      </c>
      <c r="F256" t="s">
        <v>17</v>
      </c>
      <c r="G256" t="s">
        <v>17</v>
      </c>
      <c r="H256" t="s">
        <v>17</v>
      </c>
      <c r="I256">
        <v>3</v>
      </c>
      <c r="J256" t="s">
        <v>17</v>
      </c>
    </row>
    <row r="257" spans="1:10" x14ac:dyDescent="0.3">
      <c r="A257" t="s">
        <v>19</v>
      </c>
      <c r="B257" t="s">
        <v>175</v>
      </c>
      <c r="C257">
        <v>3.8149999999999999</v>
      </c>
      <c r="D257" t="s">
        <v>51</v>
      </c>
      <c r="E257" t="s">
        <v>17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x14ac:dyDescent="0.3">
      <c r="A258">
        <v>27</v>
      </c>
      <c r="B258" t="s">
        <v>152</v>
      </c>
      <c r="C258">
        <v>3.7120000000000002</v>
      </c>
      <c r="D258" t="s">
        <v>51</v>
      </c>
      <c r="E258" t="s">
        <v>17</v>
      </c>
      <c r="F258" t="s">
        <v>17</v>
      </c>
      <c r="G258" t="s">
        <v>17</v>
      </c>
      <c r="H258" t="s">
        <v>17</v>
      </c>
      <c r="I258">
        <v>9</v>
      </c>
      <c r="J258" t="s">
        <v>17</v>
      </c>
    </row>
    <row r="259" spans="1:10" x14ac:dyDescent="0.3">
      <c r="A259" t="s">
        <v>19</v>
      </c>
      <c r="B259" t="s">
        <v>176</v>
      </c>
      <c r="C259">
        <v>3.7650000000000001</v>
      </c>
      <c r="D259" t="s">
        <v>51</v>
      </c>
      <c r="E259" t="s">
        <v>17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x14ac:dyDescent="0.3">
      <c r="A260">
        <v>28</v>
      </c>
      <c r="B260" t="s">
        <v>153</v>
      </c>
      <c r="C260">
        <v>2.7970000000000002</v>
      </c>
      <c r="E260">
        <v>2.871</v>
      </c>
      <c r="F260">
        <v>3.2210000000000001</v>
      </c>
      <c r="G260">
        <v>0.495</v>
      </c>
      <c r="H260">
        <v>15.4</v>
      </c>
      <c r="I260">
        <v>27</v>
      </c>
      <c r="J260">
        <v>86.966999999999999</v>
      </c>
    </row>
    <row r="261" spans="1:10" x14ac:dyDescent="0.3">
      <c r="A261" t="s">
        <v>19</v>
      </c>
      <c r="B261" t="s">
        <v>177</v>
      </c>
      <c r="C261">
        <v>2.9390000000000001</v>
      </c>
      <c r="E261">
        <v>3.5710000000000002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x14ac:dyDescent="0.3">
      <c r="A262">
        <v>29</v>
      </c>
      <c r="B262" t="s">
        <v>154</v>
      </c>
      <c r="C262">
        <v>0.93899999999999995</v>
      </c>
      <c r="E262">
        <v>0.36899999999999999</v>
      </c>
      <c r="F262">
        <v>0.35699999999999998</v>
      </c>
      <c r="G262">
        <v>1.7000000000000001E-2</v>
      </c>
      <c r="H262">
        <v>4.9000000000000004</v>
      </c>
      <c r="I262">
        <v>81</v>
      </c>
      <c r="J262">
        <v>28.896000000000001</v>
      </c>
    </row>
    <row r="263" spans="1:10" x14ac:dyDescent="0.3">
      <c r="A263" t="s">
        <v>19</v>
      </c>
      <c r="B263" t="s">
        <v>178</v>
      </c>
      <c r="C263">
        <v>0.88700000000000001</v>
      </c>
      <c r="E263">
        <v>0.34399999999999997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x14ac:dyDescent="0.3">
      <c r="A264">
        <v>30</v>
      </c>
      <c r="B264" t="s">
        <v>155</v>
      </c>
      <c r="C264">
        <v>0.22900000000000001</v>
      </c>
      <c r="E264">
        <v>7.5999999999999998E-2</v>
      </c>
      <c r="F264">
        <v>8.2000000000000003E-2</v>
      </c>
      <c r="G264">
        <v>8.9999999999999993E-3</v>
      </c>
      <c r="H264">
        <v>10.6</v>
      </c>
      <c r="I264">
        <v>243</v>
      </c>
      <c r="J264">
        <v>19.896999999999998</v>
      </c>
    </row>
    <row r="265" spans="1:10" x14ac:dyDescent="0.3">
      <c r="A265" t="s">
        <v>19</v>
      </c>
      <c r="B265" t="s">
        <v>179</v>
      </c>
      <c r="C265">
        <v>0.26100000000000001</v>
      </c>
      <c r="E265">
        <v>8.7999999999999995E-2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x14ac:dyDescent="0.3">
      <c r="A266">
        <v>31</v>
      </c>
      <c r="B266" t="s">
        <v>156</v>
      </c>
      <c r="C266">
        <v>0.11600000000000001</v>
      </c>
      <c r="E266">
        <v>3.1E-2</v>
      </c>
      <c r="F266">
        <v>2.5000000000000001E-2</v>
      </c>
      <c r="G266">
        <v>8.0000000000000002E-3</v>
      </c>
      <c r="H266">
        <v>31.7</v>
      </c>
      <c r="I266">
        <v>729</v>
      </c>
      <c r="J266">
        <v>18.568000000000001</v>
      </c>
    </row>
    <row r="267" spans="1:10" x14ac:dyDescent="0.3">
      <c r="A267" t="s">
        <v>19</v>
      </c>
      <c r="B267" t="s">
        <v>180</v>
      </c>
      <c r="C267">
        <v>0.09</v>
      </c>
      <c r="E267">
        <v>0.02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x14ac:dyDescent="0.3">
      <c r="A268">
        <v>32</v>
      </c>
      <c r="B268" t="s">
        <v>157</v>
      </c>
      <c r="C268">
        <v>6.4000000000000001E-2</v>
      </c>
      <c r="E268">
        <v>7.0000000000000001E-3</v>
      </c>
      <c r="F268">
        <v>5.0000000000000001E-3</v>
      </c>
      <c r="G268">
        <v>3.0000000000000001E-3</v>
      </c>
      <c r="H268">
        <v>60.3</v>
      </c>
      <c r="I268">
        <v>2187</v>
      </c>
      <c r="J268">
        <v>11.026999999999999</v>
      </c>
    </row>
    <row r="269" spans="1:10" x14ac:dyDescent="0.3">
      <c r="A269" t="s">
        <v>19</v>
      </c>
      <c r="B269" t="s">
        <v>181</v>
      </c>
      <c r="C269">
        <v>5.6000000000000001E-2</v>
      </c>
      <c r="E269">
        <v>3.0000000000000001E-3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x14ac:dyDescent="0.3">
      <c r="A270">
        <v>33</v>
      </c>
      <c r="B270" t="s">
        <v>158</v>
      </c>
      <c r="C270">
        <v>5.8000000000000003E-2</v>
      </c>
      <c r="E270">
        <v>4.0000000000000001E-3</v>
      </c>
      <c r="F270">
        <v>4.0000000000000001E-3</v>
      </c>
      <c r="G270">
        <v>0</v>
      </c>
      <c r="H270">
        <v>0</v>
      </c>
      <c r="I270">
        <v>6561</v>
      </c>
      <c r="J270">
        <v>28.003</v>
      </c>
    </row>
    <row r="271" spans="1:10" x14ac:dyDescent="0.3">
      <c r="A271" t="s">
        <v>19</v>
      </c>
      <c r="B271" t="s">
        <v>182</v>
      </c>
      <c r="C271">
        <v>5.0999999999999997E-2</v>
      </c>
      <c r="E271" t="s">
        <v>17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x14ac:dyDescent="0.3">
      <c r="A272">
        <v>34</v>
      </c>
      <c r="B272" t="s">
        <v>159</v>
      </c>
      <c r="C272">
        <v>7.3999999999999996E-2</v>
      </c>
      <c r="E272">
        <v>1.2999999999999999E-2</v>
      </c>
      <c r="F272">
        <v>0.01</v>
      </c>
      <c r="G272">
        <v>4.0000000000000001E-3</v>
      </c>
      <c r="H272">
        <v>36.799999999999997</v>
      </c>
      <c r="I272">
        <v>19683</v>
      </c>
      <c r="J272">
        <v>197.09200000000001</v>
      </c>
    </row>
    <row r="273" spans="1:10" x14ac:dyDescent="0.3">
      <c r="A273" t="s">
        <v>19</v>
      </c>
      <c r="B273" t="s">
        <v>183</v>
      </c>
      <c r="C273">
        <v>6.4000000000000001E-2</v>
      </c>
      <c r="E273">
        <v>7.0000000000000001E-3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x14ac:dyDescent="0.3">
      <c r="A274">
        <v>35</v>
      </c>
      <c r="B274" t="s">
        <v>160</v>
      </c>
      <c r="C274">
        <v>5.3999999999999999E-2</v>
      </c>
      <c r="E274">
        <v>1E-3</v>
      </c>
      <c r="F274">
        <v>1E-3</v>
      </c>
      <c r="G274">
        <v>0</v>
      </c>
      <c r="H274">
        <v>0</v>
      </c>
      <c r="I274">
        <v>59049</v>
      </c>
      <c r="J274">
        <v>81.305000000000007</v>
      </c>
    </row>
    <row r="275" spans="1:10" x14ac:dyDescent="0.3">
      <c r="A275" t="s">
        <v>19</v>
      </c>
      <c r="B275" t="s">
        <v>184</v>
      </c>
      <c r="C275">
        <v>5.0999999999999997E-2</v>
      </c>
      <c r="E275" t="s">
        <v>17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x14ac:dyDescent="0.3">
      <c r="A276">
        <v>36</v>
      </c>
      <c r="B276" t="s">
        <v>161</v>
      </c>
      <c r="C276">
        <v>4.7E-2</v>
      </c>
      <c r="E276" t="s">
        <v>17</v>
      </c>
      <c r="F276" t="s">
        <v>17</v>
      </c>
      <c r="G276" t="s">
        <v>17</v>
      </c>
      <c r="H276" t="s">
        <v>17</v>
      </c>
      <c r="I276">
        <v>177147</v>
      </c>
      <c r="J276" t="s">
        <v>17</v>
      </c>
    </row>
    <row r="277" spans="1:10" x14ac:dyDescent="0.3">
      <c r="A277" t="s">
        <v>19</v>
      </c>
      <c r="B277" t="s">
        <v>185</v>
      </c>
      <c r="C277">
        <v>4.2999999999999997E-2</v>
      </c>
      <c r="D277" t="s">
        <v>51</v>
      </c>
      <c r="E277" t="s">
        <v>17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x14ac:dyDescent="0.3">
      <c r="A278">
        <v>37</v>
      </c>
      <c r="B278" t="s">
        <v>198</v>
      </c>
      <c r="C278">
        <v>3.8559999999999999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x14ac:dyDescent="0.3">
      <c r="A279" t="s">
        <v>19</v>
      </c>
      <c r="B279" t="s">
        <v>222</v>
      </c>
      <c r="C279">
        <v>3.8039999999999998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x14ac:dyDescent="0.3">
      <c r="A280">
        <v>38</v>
      </c>
      <c r="B280" t="s">
        <v>199</v>
      </c>
      <c r="C280">
        <v>3.8090000000000002</v>
      </c>
      <c r="D280" t="s">
        <v>51</v>
      </c>
      <c r="E280" t="s">
        <v>17</v>
      </c>
      <c r="F280" t="s">
        <v>17</v>
      </c>
      <c r="G280" t="s">
        <v>17</v>
      </c>
      <c r="H280" t="s">
        <v>17</v>
      </c>
      <c r="I280">
        <v>3</v>
      </c>
      <c r="J280" t="s">
        <v>17</v>
      </c>
    </row>
    <row r="281" spans="1:10" x14ac:dyDescent="0.3">
      <c r="A281" t="s">
        <v>19</v>
      </c>
      <c r="B281" t="s">
        <v>223</v>
      </c>
      <c r="C281">
        <v>3.7829999999999999</v>
      </c>
      <c r="D281" t="s">
        <v>51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x14ac:dyDescent="0.3">
      <c r="A282">
        <v>39</v>
      </c>
      <c r="B282" t="s">
        <v>200</v>
      </c>
      <c r="C282">
        <v>3.669</v>
      </c>
      <c r="D282" t="s">
        <v>51</v>
      </c>
      <c r="E282" t="s">
        <v>17</v>
      </c>
      <c r="F282" t="s">
        <v>17</v>
      </c>
      <c r="G282" t="s">
        <v>17</v>
      </c>
      <c r="H282" t="s">
        <v>17</v>
      </c>
      <c r="I282">
        <v>9</v>
      </c>
      <c r="J282" t="s">
        <v>17</v>
      </c>
    </row>
    <row r="283" spans="1:10" x14ac:dyDescent="0.3">
      <c r="A283" t="s">
        <v>19</v>
      </c>
      <c r="B283" t="s">
        <v>224</v>
      </c>
      <c r="C283">
        <v>3.6480000000000001</v>
      </c>
      <c r="D283" t="s">
        <v>51</v>
      </c>
      <c r="E283" t="s">
        <v>17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x14ac:dyDescent="0.3">
      <c r="A284">
        <v>40</v>
      </c>
      <c r="B284" t="s">
        <v>201</v>
      </c>
      <c r="C284">
        <v>2.7170000000000001</v>
      </c>
      <c r="E284">
        <v>2.57</v>
      </c>
      <c r="F284">
        <v>2.9049999999999998</v>
      </c>
      <c r="G284">
        <v>0.47499999999999998</v>
      </c>
      <c r="H284">
        <v>16.3</v>
      </c>
      <c r="I284">
        <v>27</v>
      </c>
      <c r="J284">
        <v>78.438999999999993</v>
      </c>
    </row>
    <row r="285" spans="1:10" x14ac:dyDescent="0.3">
      <c r="A285" t="s">
        <v>19</v>
      </c>
      <c r="B285" t="s">
        <v>225</v>
      </c>
      <c r="C285">
        <v>2.8780000000000001</v>
      </c>
      <c r="E285">
        <v>3.2410000000000001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x14ac:dyDescent="0.3">
      <c r="A286">
        <v>41</v>
      </c>
      <c r="B286" t="s">
        <v>202</v>
      </c>
      <c r="C286">
        <v>0.84899999999999998</v>
      </c>
      <c r="E286">
        <v>0.32700000000000001</v>
      </c>
      <c r="F286">
        <v>0.308</v>
      </c>
      <c r="G286">
        <v>2.7E-2</v>
      </c>
      <c r="H286">
        <v>8.9</v>
      </c>
      <c r="I286">
        <v>81</v>
      </c>
      <c r="J286">
        <v>24.93</v>
      </c>
    </row>
    <row r="287" spans="1:10" x14ac:dyDescent="0.3">
      <c r="A287" t="s">
        <v>19</v>
      </c>
      <c r="B287" t="s">
        <v>226</v>
      </c>
      <c r="C287">
        <v>0.76300000000000001</v>
      </c>
      <c r="E287">
        <v>0.28799999999999998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x14ac:dyDescent="0.3">
      <c r="A288">
        <v>42</v>
      </c>
      <c r="B288" t="s">
        <v>203</v>
      </c>
      <c r="C288">
        <v>0.23300000000000001</v>
      </c>
      <c r="E288">
        <v>7.6999999999999999E-2</v>
      </c>
      <c r="F288">
        <v>0.08</v>
      </c>
      <c r="G288">
        <v>4.0000000000000001E-3</v>
      </c>
      <c r="H288">
        <v>5.0999999999999996</v>
      </c>
      <c r="I288">
        <v>243</v>
      </c>
      <c r="J288">
        <v>19.527000000000001</v>
      </c>
    </row>
    <row r="289" spans="1:10" x14ac:dyDescent="0.3">
      <c r="A289" t="s">
        <v>19</v>
      </c>
      <c r="B289" t="s">
        <v>227</v>
      </c>
      <c r="C289">
        <v>0.248</v>
      </c>
      <c r="E289">
        <v>8.3000000000000004E-2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x14ac:dyDescent="0.3">
      <c r="A290">
        <v>43</v>
      </c>
      <c r="B290" t="s">
        <v>204</v>
      </c>
      <c r="C290">
        <v>8.7999999999999995E-2</v>
      </c>
      <c r="E290">
        <v>1.9E-2</v>
      </c>
      <c r="F290">
        <v>1.7999999999999999E-2</v>
      </c>
      <c r="G290">
        <v>2E-3</v>
      </c>
      <c r="H290">
        <v>9.4</v>
      </c>
      <c r="I290">
        <v>729</v>
      </c>
      <c r="J290">
        <v>13.048999999999999</v>
      </c>
    </row>
    <row r="291" spans="1:10" x14ac:dyDescent="0.3">
      <c r="A291" t="s">
        <v>19</v>
      </c>
      <c r="B291" t="s">
        <v>228</v>
      </c>
      <c r="C291">
        <v>8.3000000000000004E-2</v>
      </c>
      <c r="E291">
        <v>1.7000000000000001E-2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x14ac:dyDescent="0.3">
      <c r="A292">
        <v>44</v>
      </c>
      <c r="B292" t="s">
        <v>205</v>
      </c>
      <c r="C292">
        <v>5.2999999999999999E-2</v>
      </c>
      <c r="E292">
        <v>0</v>
      </c>
      <c r="F292">
        <v>4.0000000000000001E-3</v>
      </c>
      <c r="G292">
        <v>5.0000000000000001E-3</v>
      </c>
      <c r="H292">
        <v>124.2</v>
      </c>
      <c r="I292">
        <v>2187</v>
      </c>
      <c r="J292">
        <v>8.1890000000000001</v>
      </c>
    </row>
    <row r="293" spans="1:10" x14ac:dyDescent="0.3">
      <c r="A293" t="s">
        <v>19</v>
      </c>
      <c r="B293" t="s">
        <v>229</v>
      </c>
      <c r="C293">
        <v>6.3E-2</v>
      </c>
      <c r="E293">
        <v>7.0000000000000001E-3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x14ac:dyDescent="0.3">
      <c r="A294">
        <v>45</v>
      </c>
      <c r="B294" t="s">
        <v>206</v>
      </c>
      <c r="C294">
        <v>4.5999999999999999E-2</v>
      </c>
      <c r="E294" t="s">
        <v>17</v>
      </c>
      <c r="F294" t="s">
        <v>17</v>
      </c>
      <c r="G294" t="s">
        <v>17</v>
      </c>
      <c r="H294" t="s">
        <v>17</v>
      </c>
      <c r="I294">
        <v>6561</v>
      </c>
      <c r="J294" t="s">
        <v>17</v>
      </c>
    </row>
    <row r="295" spans="1:10" x14ac:dyDescent="0.3">
      <c r="A295" t="s">
        <v>19</v>
      </c>
      <c r="B295" t="s">
        <v>230</v>
      </c>
      <c r="C295">
        <v>5.0999999999999997E-2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x14ac:dyDescent="0.3">
      <c r="A296">
        <v>46</v>
      </c>
      <c r="B296" t="s">
        <v>207</v>
      </c>
      <c r="C296">
        <v>5.1999999999999998E-2</v>
      </c>
      <c r="E296" t="s">
        <v>17</v>
      </c>
      <c r="F296">
        <v>2.5999999999999999E-2</v>
      </c>
      <c r="G296">
        <v>0</v>
      </c>
      <c r="H296">
        <v>0</v>
      </c>
      <c r="I296">
        <v>19683</v>
      </c>
      <c r="J296">
        <v>518.43600000000004</v>
      </c>
    </row>
    <row r="297" spans="1:10" x14ac:dyDescent="0.3">
      <c r="A297" t="s">
        <v>19</v>
      </c>
      <c r="B297" t="s">
        <v>231</v>
      </c>
      <c r="C297">
        <v>0.105</v>
      </c>
      <c r="E297">
        <v>2.5999999999999999E-2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x14ac:dyDescent="0.3">
      <c r="A298">
        <v>47</v>
      </c>
      <c r="B298" t="s">
        <v>208</v>
      </c>
      <c r="C298">
        <v>0.05</v>
      </c>
      <c r="E298" t="s">
        <v>17</v>
      </c>
      <c r="F298">
        <v>1.2E-2</v>
      </c>
      <c r="G298">
        <v>0</v>
      </c>
      <c r="H298">
        <v>0</v>
      </c>
      <c r="I298">
        <v>59049</v>
      </c>
      <c r="J298">
        <v>716.77300000000002</v>
      </c>
    </row>
    <row r="299" spans="1:10" x14ac:dyDescent="0.3">
      <c r="A299" t="s">
        <v>19</v>
      </c>
      <c r="B299" t="s">
        <v>232</v>
      </c>
      <c r="C299">
        <v>7.2999999999999995E-2</v>
      </c>
      <c r="E299">
        <v>1.2E-2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x14ac:dyDescent="0.3">
      <c r="A300">
        <v>48</v>
      </c>
      <c r="B300" t="s">
        <v>209</v>
      </c>
      <c r="C300">
        <v>1.7529999999999999</v>
      </c>
      <c r="E300">
        <v>0.89500000000000002</v>
      </c>
      <c r="F300">
        <v>0.45800000000000002</v>
      </c>
      <c r="G300">
        <v>0.61699999999999999</v>
      </c>
      <c r="H300">
        <v>134.69999999999999</v>
      </c>
      <c r="I300">
        <v>177147</v>
      </c>
      <c r="J300">
        <v>81171.535999999993</v>
      </c>
    </row>
    <row r="301" spans="1:10" x14ac:dyDescent="0.3">
      <c r="A301" t="s">
        <v>19</v>
      </c>
      <c r="B301" t="s">
        <v>233</v>
      </c>
      <c r="C301">
        <v>9.5000000000000001E-2</v>
      </c>
      <c r="E301">
        <v>2.1999999999999999E-2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x14ac:dyDescent="0.3">
      <c r="A302">
        <v>49</v>
      </c>
      <c r="B302" t="s">
        <v>246</v>
      </c>
      <c r="C302">
        <v>3.7629999999999999</v>
      </c>
      <c r="D302" t="s">
        <v>51</v>
      </c>
      <c r="E302" t="s">
        <v>17</v>
      </c>
      <c r="F302" t="s">
        <v>17</v>
      </c>
      <c r="G302" t="s">
        <v>17</v>
      </c>
      <c r="H302" t="s">
        <v>17</v>
      </c>
      <c r="I302">
        <v>1</v>
      </c>
      <c r="J302" t="s">
        <v>17</v>
      </c>
    </row>
    <row r="303" spans="1:10" x14ac:dyDescent="0.3">
      <c r="A303" t="s">
        <v>19</v>
      </c>
      <c r="B303" t="s">
        <v>270</v>
      </c>
      <c r="C303">
        <v>3.778</v>
      </c>
      <c r="D303" t="s">
        <v>51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x14ac:dyDescent="0.3">
      <c r="A304">
        <v>50</v>
      </c>
      <c r="B304" t="s">
        <v>247</v>
      </c>
      <c r="C304">
        <v>3.7160000000000002</v>
      </c>
      <c r="D304" t="s">
        <v>51</v>
      </c>
      <c r="E304" t="s">
        <v>17</v>
      </c>
      <c r="F304" t="s">
        <v>17</v>
      </c>
      <c r="G304" t="s">
        <v>17</v>
      </c>
      <c r="H304" t="s">
        <v>17</v>
      </c>
      <c r="I304">
        <v>3</v>
      </c>
      <c r="J304" t="s">
        <v>17</v>
      </c>
    </row>
    <row r="305" spans="1:10" x14ac:dyDescent="0.3">
      <c r="A305" t="s">
        <v>19</v>
      </c>
      <c r="B305" t="s">
        <v>271</v>
      </c>
      <c r="C305">
        <v>3.6859999999999999</v>
      </c>
      <c r="D305" t="s">
        <v>51</v>
      </c>
      <c r="E305" t="s">
        <v>17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x14ac:dyDescent="0.3">
      <c r="A306">
        <v>51</v>
      </c>
      <c r="B306" t="s">
        <v>248</v>
      </c>
      <c r="C306">
        <v>3.4369999999999998</v>
      </c>
      <c r="E306">
        <v>13.379</v>
      </c>
      <c r="F306">
        <v>14.772</v>
      </c>
      <c r="G306">
        <v>1.97</v>
      </c>
      <c r="H306">
        <v>13.3</v>
      </c>
      <c r="I306">
        <v>9</v>
      </c>
      <c r="J306">
        <v>132.947</v>
      </c>
    </row>
    <row r="307" spans="1:10" x14ac:dyDescent="0.3">
      <c r="A307" t="s">
        <v>19</v>
      </c>
      <c r="B307" t="s">
        <v>272</v>
      </c>
      <c r="C307">
        <v>3.472</v>
      </c>
      <c r="E307">
        <v>16.164999999999999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x14ac:dyDescent="0.3">
      <c r="A308">
        <v>52</v>
      </c>
      <c r="B308" t="s">
        <v>249</v>
      </c>
      <c r="C308">
        <v>2.6720000000000002</v>
      </c>
      <c r="E308">
        <v>2.42</v>
      </c>
      <c r="F308">
        <v>2.7109999999999999</v>
      </c>
      <c r="G308">
        <v>0.41099999999999998</v>
      </c>
      <c r="H308">
        <v>15.2</v>
      </c>
      <c r="I308">
        <v>27</v>
      </c>
      <c r="J308">
        <v>73.185000000000002</v>
      </c>
    </row>
    <row r="309" spans="1:10" x14ac:dyDescent="0.3">
      <c r="A309" t="s">
        <v>19</v>
      </c>
      <c r="B309" t="s">
        <v>273</v>
      </c>
      <c r="C309">
        <v>2.827</v>
      </c>
      <c r="E309">
        <v>3.0009999999999999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x14ac:dyDescent="0.3">
      <c r="A310">
        <v>53</v>
      </c>
      <c r="B310" t="s">
        <v>250</v>
      </c>
      <c r="C310">
        <v>0.65700000000000003</v>
      </c>
      <c r="E310">
        <v>0.24299999999999999</v>
      </c>
      <c r="F310">
        <v>0.27700000000000002</v>
      </c>
      <c r="G310">
        <v>4.7E-2</v>
      </c>
      <c r="H310">
        <v>16.899999999999999</v>
      </c>
      <c r="I310">
        <v>81</v>
      </c>
      <c r="J310">
        <v>22.401</v>
      </c>
    </row>
    <row r="311" spans="1:10" x14ac:dyDescent="0.3">
      <c r="A311" t="s">
        <v>19</v>
      </c>
      <c r="B311" t="s">
        <v>274</v>
      </c>
      <c r="C311">
        <v>0.81100000000000005</v>
      </c>
      <c r="E311">
        <v>0.31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x14ac:dyDescent="0.3">
      <c r="A312">
        <v>54</v>
      </c>
      <c r="B312" t="s">
        <v>251</v>
      </c>
      <c r="C312">
        <v>0.17799999999999999</v>
      </c>
      <c r="E312">
        <v>5.6000000000000001E-2</v>
      </c>
      <c r="F312">
        <v>5.8999999999999997E-2</v>
      </c>
      <c r="G312">
        <v>4.0000000000000001E-3</v>
      </c>
      <c r="H312">
        <v>6.4</v>
      </c>
      <c r="I312">
        <v>243</v>
      </c>
      <c r="J312">
        <v>14.236000000000001</v>
      </c>
    </row>
    <row r="313" spans="1:10" x14ac:dyDescent="0.3">
      <c r="A313" t="s">
        <v>19</v>
      </c>
      <c r="B313" t="s">
        <v>275</v>
      </c>
      <c r="C313">
        <v>0.191</v>
      </c>
      <c r="E313">
        <v>6.0999999999999999E-2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x14ac:dyDescent="0.3">
      <c r="A314">
        <v>55</v>
      </c>
      <c r="B314" t="s">
        <v>252</v>
      </c>
      <c r="C314">
        <v>8.3000000000000004E-2</v>
      </c>
      <c r="E314">
        <v>1.7000000000000001E-2</v>
      </c>
      <c r="F314">
        <v>1.4E-2</v>
      </c>
      <c r="G314">
        <v>3.0000000000000001E-3</v>
      </c>
      <c r="H314">
        <v>23.3</v>
      </c>
      <c r="I314">
        <v>729</v>
      </c>
      <c r="J314">
        <v>10.378</v>
      </c>
    </row>
    <row r="315" spans="1:10" x14ac:dyDescent="0.3">
      <c r="A315" t="s">
        <v>19</v>
      </c>
      <c r="B315" t="s">
        <v>276</v>
      </c>
      <c r="C315">
        <v>7.2999999999999995E-2</v>
      </c>
      <c r="E315">
        <v>1.2E-2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x14ac:dyDescent="0.3">
      <c r="A316">
        <v>56</v>
      </c>
      <c r="B316" t="s">
        <v>253</v>
      </c>
      <c r="C316">
        <v>5.0999999999999997E-2</v>
      </c>
      <c r="E316" t="s">
        <v>17</v>
      </c>
      <c r="F316">
        <v>2E-3</v>
      </c>
      <c r="G316">
        <v>0</v>
      </c>
      <c r="H316">
        <v>0</v>
      </c>
      <c r="I316">
        <v>2187</v>
      </c>
      <c r="J316">
        <v>4.2130000000000001</v>
      </c>
    </row>
    <row r="317" spans="1:10" x14ac:dyDescent="0.3">
      <c r="A317" t="s">
        <v>19</v>
      </c>
      <c r="B317" t="s">
        <v>277</v>
      </c>
      <c r="C317">
        <v>5.5E-2</v>
      </c>
      <c r="E317">
        <v>2E-3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x14ac:dyDescent="0.3">
      <c r="A318">
        <v>57</v>
      </c>
      <c r="B318" t="s">
        <v>254</v>
      </c>
      <c r="C318">
        <v>4.4999999999999998E-2</v>
      </c>
      <c r="E318" t="s">
        <v>17</v>
      </c>
      <c r="F318" t="s">
        <v>17</v>
      </c>
      <c r="G318" t="s">
        <v>17</v>
      </c>
      <c r="H318" t="s">
        <v>17</v>
      </c>
      <c r="I318">
        <v>6561</v>
      </c>
      <c r="J318" t="s">
        <v>17</v>
      </c>
    </row>
    <row r="319" spans="1:10" x14ac:dyDescent="0.3">
      <c r="A319" t="s">
        <v>19</v>
      </c>
      <c r="B319" t="s">
        <v>278</v>
      </c>
      <c r="C319">
        <v>4.7E-2</v>
      </c>
      <c r="E319" t="s">
        <v>17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x14ac:dyDescent="0.3">
      <c r="A320">
        <v>58</v>
      </c>
      <c r="B320" t="s">
        <v>255</v>
      </c>
      <c r="C320">
        <v>5.7000000000000002E-2</v>
      </c>
      <c r="E320">
        <v>4.0000000000000001E-3</v>
      </c>
      <c r="F320">
        <v>3.0000000000000001E-3</v>
      </c>
      <c r="G320">
        <v>1E-3</v>
      </c>
      <c r="H320">
        <v>28.7</v>
      </c>
      <c r="I320">
        <v>19683</v>
      </c>
      <c r="J320">
        <v>57.292999999999999</v>
      </c>
    </row>
    <row r="321" spans="1:10" x14ac:dyDescent="0.3">
      <c r="A321" t="s">
        <v>19</v>
      </c>
      <c r="B321" t="s">
        <v>279</v>
      </c>
      <c r="C321">
        <v>5.5E-2</v>
      </c>
      <c r="E321">
        <v>2E-3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x14ac:dyDescent="0.3">
      <c r="A322">
        <v>59</v>
      </c>
      <c r="B322" t="s">
        <v>256</v>
      </c>
      <c r="C322">
        <v>5.2999999999999999E-2</v>
      </c>
      <c r="E322">
        <v>1E-3</v>
      </c>
      <c r="F322">
        <v>1E-3</v>
      </c>
      <c r="G322">
        <v>0</v>
      </c>
      <c r="H322">
        <v>0</v>
      </c>
      <c r="I322">
        <v>59049</v>
      </c>
      <c r="J322">
        <v>46.241</v>
      </c>
    </row>
    <row r="323" spans="1:10" x14ac:dyDescent="0.3">
      <c r="A323" t="s">
        <v>19</v>
      </c>
      <c r="B323" t="s">
        <v>280</v>
      </c>
      <c r="C323">
        <v>4.9000000000000002E-2</v>
      </c>
      <c r="E323" t="s">
        <v>17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x14ac:dyDescent="0.3">
      <c r="A324">
        <v>60</v>
      </c>
      <c r="B324" t="s">
        <v>257</v>
      </c>
      <c r="C324">
        <v>5.2999999999999999E-2</v>
      </c>
      <c r="E324">
        <v>1E-3</v>
      </c>
      <c r="F324">
        <v>2E-3</v>
      </c>
      <c r="G324">
        <v>2E-3</v>
      </c>
      <c r="H324">
        <v>99.3</v>
      </c>
      <c r="I324">
        <v>177147</v>
      </c>
      <c r="J324">
        <v>370.59800000000001</v>
      </c>
    </row>
    <row r="325" spans="1:10" x14ac:dyDescent="0.3">
      <c r="A325" t="s">
        <v>19</v>
      </c>
      <c r="B325" t="s">
        <v>281</v>
      </c>
      <c r="C325">
        <v>5.7000000000000002E-2</v>
      </c>
      <c r="E325">
        <v>4.0000000000000001E-3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x14ac:dyDescent="0.3">
      <c r="A326">
        <v>61</v>
      </c>
      <c r="B326" t="s">
        <v>294</v>
      </c>
      <c r="C326">
        <v>3.7440000000000002</v>
      </c>
      <c r="D326" t="s">
        <v>51</v>
      </c>
      <c r="E326" t="s">
        <v>17</v>
      </c>
      <c r="F326" t="s">
        <v>17</v>
      </c>
      <c r="G326" t="s">
        <v>17</v>
      </c>
      <c r="H326" t="s">
        <v>17</v>
      </c>
      <c r="I326">
        <v>1</v>
      </c>
      <c r="J326" t="s">
        <v>17</v>
      </c>
    </row>
    <row r="327" spans="1:10" x14ac:dyDescent="0.3">
      <c r="A327" t="s">
        <v>19</v>
      </c>
      <c r="B327" t="s">
        <v>318</v>
      </c>
      <c r="C327">
        <v>3.78</v>
      </c>
      <c r="D327" t="s">
        <v>51</v>
      </c>
      <c r="E327" t="s">
        <v>17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x14ac:dyDescent="0.3">
      <c r="A328">
        <v>62</v>
      </c>
      <c r="B328" t="s">
        <v>295</v>
      </c>
      <c r="C328">
        <v>3.694</v>
      </c>
      <c r="D328" t="s">
        <v>51</v>
      </c>
      <c r="E328" t="s">
        <v>17</v>
      </c>
      <c r="F328">
        <v>35.762999999999998</v>
      </c>
      <c r="G328">
        <v>0</v>
      </c>
      <c r="H328">
        <v>0</v>
      </c>
      <c r="I328">
        <v>3</v>
      </c>
      <c r="J328">
        <v>107.29</v>
      </c>
    </row>
    <row r="329" spans="1:10" x14ac:dyDescent="0.3">
      <c r="A329" t="s">
        <v>19</v>
      </c>
      <c r="B329" t="s">
        <v>319</v>
      </c>
      <c r="C329">
        <v>3.5659999999999998</v>
      </c>
      <c r="E329">
        <v>35.762999999999998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x14ac:dyDescent="0.3">
      <c r="A330">
        <v>63</v>
      </c>
      <c r="B330" t="s">
        <v>296</v>
      </c>
      <c r="C330">
        <v>3.2090000000000001</v>
      </c>
      <c r="E330">
        <v>6.1369999999999996</v>
      </c>
      <c r="F330">
        <v>5.6820000000000004</v>
      </c>
      <c r="G330">
        <v>0.64400000000000002</v>
      </c>
      <c r="H330">
        <v>11.3</v>
      </c>
      <c r="I330">
        <v>9</v>
      </c>
      <c r="J330">
        <v>51.14</v>
      </c>
    </row>
    <row r="331" spans="1:10" x14ac:dyDescent="0.3">
      <c r="A331" t="s">
        <v>19</v>
      </c>
      <c r="B331" t="s">
        <v>320</v>
      </c>
      <c r="C331">
        <v>3.14</v>
      </c>
      <c r="E331">
        <v>5.2270000000000003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x14ac:dyDescent="0.3">
      <c r="A332">
        <v>64</v>
      </c>
      <c r="B332" t="s">
        <v>297</v>
      </c>
      <c r="C332">
        <v>1.125</v>
      </c>
      <c r="E332">
        <v>0.46300000000000002</v>
      </c>
      <c r="F332">
        <v>0.54600000000000004</v>
      </c>
      <c r="G332">
        <v>0.11799999999999999</v>
      </c>
      <c r="H332">
        <v>21.5</v>
      </c>
      <c r="I332">
        <v>27</v>
      </c>
      <c r="J332">
        <v>14.754</v>
      </c>
    </row>
    <row r="333" spans="1:10" x14ac:dyDescent="0.3">
      <c r="A333" t="s">
        <v>19</v>
      </c>
      <c r="B333" t="s">
        <v>321</v>
      </c>
      <c r="C333">
        <v>1.405</v>
      </c>
      <c r="E333">
        <v>0.63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x14ac:dyDescent="0.3">
      <c r="A334">
        <v>65</v>
      </c>
      <c r="B334" t="s">
        <v>298</v>
      </c>
      <c r="C334">
        <v>0.317</v>
      </c>
      <c r="E334">
        <v>0.109</v>
      </c>
      <c r="F334">
        <v>0.112</v>
      </c>
      <c r="G334">
        <v>4.0000000000000001E-3</v>
      </c>
      <c r="H334">
        <v>3.4</v>
      </c>
      <c r="I334">
        <v>81</v>
      </c>
      <c r="J334">
        <v>9.0850000000000009</v>
      </c>
    </row>
    <row r="335" spans="1:10" x14ac:dyDescent="0.3">
      <c r="A335" t="s">
        <v>19</v>
      </c>
      <c r="B335" t="s">
        <v>322</v>
      </c>
      <c r="C335">
        <v>0.33100000000000002</v>
      </c>
      <c r="E335">
        <v>0.115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x14ac:dyDescent="0.3">
      <c r="A336">
        <v>66</v>
      </c>
      <c r="B336" t="s">
        <v>299</v>
      </c>
      <c r="C336">
        <v>9.7000000000000003E-2</v>
      </c>
      <c r="E336">
        <v>2.3E-2</v>
      </c>
      <c r="F336">
        <v>2.3E-2</v>
      </c>
      <c r="G336">
        <v>0</v>
      </c>
      <c r="H336">
        <v>1.6</v>
      </c>
      <c r="I336">
        <v>243</v>
      </c>
      <c r="J336">
        <v>5.62</v>
      </c>
    </row>
    <row r="337" spans="1:10" x14ac:dyDescent="0.3">
      <c r="A337" t="s">
        <v>19</v>
      </c>
      <c r="B337" t="s">
        <v>323</v>
      </c>
      <c r="C337">
        <v>9.8000000000000004E-2</v>
      </c>
      <c r="E337">
        <v>2.3E-2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x14ac:dyDescent="0.3">
      <c r="A338">
        <v>67</v>
      </c>
      <c r="B338" t="s">
        <v>300</v>
      </c>
      <c r="C338">
        <v>6.4000000000000001E-2</v>
      </c>
      <c r="E338">
        <v>7.0000000000000001E-3</v>
      </c>
      <c r="F338">
        <v>1.0999999999999999E-2</v>
      </c>
      <c r="G338">
        <v>5.0000000000000001E-3</v>
      </c>
      <c r="H338">
        <v>48</v>
      </c>
      <c r="I338">
        <v>729</v>
      </c>
      <c r="J338">
        <v>8.1120000000000001</v>
      </c>
    </row>
    <row r="339" spans="1:10" x14ac:dyDescent="0.3">
      <c r="A339" t="s">
        <v>19</v>
      </c>
      <c r="B339" t="s">
        <v>324</v>
      </c>
      <c r="C339">
        <v>7.9000000000000001E-2</v>
      </c>
      <c r="E339">
        <v>1.4999999999999999E-2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x14ac:dyDescent="0.3">
      <c r="A340">
        <v>68</v>
      </c>
      <c r="B340" t="s">
        <v>301</v>
      </c>
      <c r="C340">
        <v>5.2999999999999999E-2</v>
      </c>
      <c r="E340">
        <v>1E-3</v>
      </c>
      <c r="F340">
        <v>7.0000000000000001E-3</v>
      </c>
      <c r="G340">
        <v>8.9999999999999993E-3</v>
      </c>
      <c r="H340">
        <v>122.7</v>
      </c>
      <c r="I340">
        <v>2187</v>
      </c>
      <c r="J340">
        <v>15.457000000000001</v>
      </c>
    </row>
    <row r="341" spans="1:10" x14ac:dyDescent="0.3">
      <c r="A341" t="s">
        <v>19</v>
      </c>
      <c r="B341" t="s">
        <v>325</v>
      </c>
      <c r="C341">
        <v>7.5999999999999998E-2</v>
      </c>
      <c r="E341">
        <v>1.2999999999999999E-2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x14ac:dyDescent="0.3">
      <c r="A342">
        <v>69</v>
      </c>
      <c r="B342" t="s">
        <v>302</v>
      </c>
      <c r="C342">
        <v>4.8000000000000001E-2</v>
      </c>
      <c r="E342" t="s">
        <v>17</v>
      </c>
      <c r="F342" t="s">
        <v>17</v>
      </c>
      <c r="G342" t="s">
        <v>17</v>
      </c>
      <c r="H342" t="s">
        <v>17</v>
      </c>
      <c r="I342">
        <v>6561</v>
      </c>
      <c r="J342" t="s">
        <v>17</v>
      </c>
    </row>
    <row r="343" spans="1:10" x14ac:dyDescent="0.3">
      <c r="A343" t="s">
        <v>19</v>
      </c>
      <c r="B343" t="s">
        <v>326</v>
      </c>
      <c r="C343">
        <v>4.2999999999999997E-2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x14ac:dyDescent="0.3">
      <c r="A344">
        <v>70</v>
      </c>
      <c r="B344" t="s">
        <v>303</v>
      </c>
      <c r="C344">
        <v>5.0999999999999997E-2</v>
      </c>
      <c r="E344" t="s">
        <v>17</v>
      </c>
      <c r="F344" t="s">
        <v>17</v>
      </c>
      <c r="G344" t="s">
        <v>17</v>
      </c>
      <c r="H344" t="s">
        <v>17</v>
      </c>
      <c r="I344">
        <v>19683</v>
      </c>
      <c r="J344" t="s">
        <v>17</v>
      </c>
    </row>
    <row r="345" spans="1:10" x14ac:dyDescent="0.3">
      <c r="A345" t="s">
        <v>19</v>
      </c>
      <c r="B345" t="s">
        <v>327</v>
      </c>
      <c r="C345">
        <v>4.8000000000000001E-2</v>
      </c>
      <c r="E345" t="s">
        <v>17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x14ac:dyDescent="0.3">
      <c r="A346">
        <v>71</v>
      </c>
      <c r="B346" t="s">
        <v>304</v>
      </c>
      <c r="C346">
        <v>0.13700000000000001</v>
      </c>
      <c r="E346">
        <v>0.04</v>
      </c>
      <c r="F346">
        <v>0.04</v>
      </c>
      <c r="G346">
        <v>0</v>
      </c>
      <c r="H346">
        <v>0</v>
      </c>
      <c r="I346">
        <v>59049</v>
      </c>
      <c r="J346">
        <v>2343.931</v>
      </c>
    </row>
    <row r="347" spans="1:10" x14ac:dyDescent="0.3">
      <c r="A347" t="s">
        <v>19</v>
      </c>
      <c r="B347" t="s">
        <v>328</v>
      </c>
      <c r="C347">
        <v>4.2000000000000003E-2</v>
      </c>
      <c r="D347" t="s">
        <v>51</v>
      </c>
      <c r="E347" t="s">
        <v>17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x14ac:dyDescent="0.3">
      <c r="A348">
        <v>72</v>
      </c>
      <c r="B348" t="s">
        <v>305</v>
      </c>
      <c r="C348">
        <v>4.9000000000000002E-2</v>
      </c>
      <c r="E348" t="s">
        <v>17</v>
      </c>
      <c r="F348" t="s">
        <v>17</v>
      </c>
      <c r="G348" t="s">
        <v>17</v>
      </c>
      <c r="H348" t="s">
        <v>17</v>
      </c>
      <c r="I348">
        <v>177147</v>
      </c>
      <c r="J348" t="s">
        <v>17</v>
      </c>
    </row>
    <row r="349" spans="1:10" x14ac:dyDescent="0.3">
      <c r="A349" t="s">
        <v>19</v>
      </c>
      <c r="B349" t="s">
        <v>329</v>
      </c>
      <c r="C349">
        <v>0.05</v>
      </c>
      <c r="E349" t="s">
        <v>17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x14ac:dyDescent="0.3">
      <c r="A350">
        <v>73</v>
      </c>
      <c r="B350" t="s">
        <v>342</v>
      </c>
      <c r="C350">
        <v>3.7320000000000002</v>
      </c>
      <c r="D350" t="s">
        <v>51</v>
      </c>
      <c r="E350" t="s">
        <v>17</v>
      </c>
      <c r="F350" t="s">
        <v>17</v>
      </c>
      <c r="G350" t="s">
        <v>17</v>
      </c>
      <c r="H350" t="s">
        <v>17</v>
      </c>
      <c r="I350">
        <v>1</v>
      </c>
      <c r="J350" t="s">
        <v>17</v>
      </c>
    </row>
    <row r="351" spans="1:10" x14ac:dyDescent="0.3">
      <c r="A351" t="s">
        <v>19</v>
      </c>
      <c r="B351" t="s">
        <v>366</v>
      </c>
      <c r="C351">
        <v>3.7570000000000001</v>
      </c>
      <c r="D351" t="s">
        <v>51</v>
      </c>
      <c r="E351" t="s">
        <v>17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x14ac:dyDescent="0.3">
      <c r="A352">
        <v>74</v>
      </c>
      <c r="B352" t="s">
        <v>343</v>
      </c>
      <c r="C352">
        <v>3.6190000000000002</v>
      </c>
      <c r="D352" t="s">
        <v>51</v>
      </c>
      <c r="E352">
        <v>109.059</v>
      </c>
      <c r="F352">
        <v>109.059</v>
      </c>
      <c r="G352">
        <v>0</v>
      </c>
      <c r="H352">
        <v>0</v>
      </c>
      <c r="I352">
        <v>3</v>
      </c>
      <c r="J352">
        <v>327.178</v>
      </c>
    </row>
    <row r="353" spans="1:10" x14ac:dyDescent="0.3">
      <c r="A353" t="s">
        <v>19</v>
      </c>
      <c r="B353" t="s">
        <v>367</v>
      </c>
      <c r="C353">
        <v>3.694</v>
      </c>
      <c r="D353" t="s">
        <v>51</v>
      </c>
      <c r="E353" t="s">
        <v>17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x14ac:dyDescent="0.3">
      <c r="A354">
        <v>75</v>
      </c>
      <c r="B354" t="s">
        <v>344</v>
      </c>
      <c r="C354">
        <v>3.044</v>
      </c>
      <c r="E354">
        <v>4.3040000000000003</v>
      </c>
      <c r="F354">
        <v>5.633</v>
      </c>
      <c r="G354">
        <v>1.879</v>
      </c>
      <c r="H354">
        <v>33.4</v>
      </c>
      <c r="I354">
        <v>9</v>
      </c>
      <c r="J354">
        <v>50.695</v>
      </c>
    </row>
    <row r="355" spans="1:10" x14ac:dyDescent="0.3">
      <c r="A355" t="s">
        <v>19</v>
      </c>
      <c r="B355" t="s">
        <v>368</v>
      </c>
      <c r="C355">
        <v>3.2570000000000001</v>
      </c>
      <c r="E355">
        <v>6.9610000000000003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x14ac:dyDescent="0.3">
      <c r="A356">
        <v>76</v>
      </c>
      <c r="B356" t="s">
        <v>345</v>
      </c>
      <c r="C356">
        <v>1.1539999999999999</v>
      </c>
      <c r="E356">
        <v>0.47899999999999998</v>
      </c>
      <c r="F356">
        <v>0.49199999999999999</v>
      </c>
      <c r="G356">
        <v>1.9E-2</v>
      </c>
      <c r="H356">
        <v>3.8</v>
      </c>
      <c r="I356">
        <v>27</v>
      </c>
      <c r="J356">
        <v>13.285</v>
      </c>
    </row>
    <row r="357" spans="1:10" x14ac:dyDescent="0.3">
      <c r="A357" t="s">
        <v>19</v>
      </c>
      <c r="B357" t="s">
        <v>369</v>
      </c>
      <c r="C357">
        <v>1.2010000000000001</v>
      </c>
      <c r="E357">
        <v>0.505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x14ac:dyDescent="0.3">
      <c r="A358">
        <v>77</v>
      </c>
      <c r="B358" t="s">
        <v>346</v>
      </c>
      <c r="C358">
        <v>0.27600000000000002</v>
      </c>
      <c r="E358">
        <v>9.4E-2</v>
      </c>
      <c r="F358">
        <v>0.106</v>
      </c>
      <c r="G358">
        <v>1.7999999999999999E-2</v>
      </c>
      <c r="H358">
        <v>17</v>
      </c>
      <c r="I358">
        <v>81</v>
      </c>
      <c r="J358">
        <v>8.6199999999999992</v>
      </c>
    </row>
    <row r="359" spans="1:10" x14ac:dyDescent="0.3">
      <c r="A359" t="s">
        <v>19</v>
      </c>
      <c r="B359" t="s">
        <v>370</v>
      </c>
      <c r="C359">
        <v>0.34300000000000003</v>
      </c>
      <c r="E359">
        <v>0.11899999999999999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x14ac:dyDescent="0.3">
      <c r="A360">
        <v>78</v>
      </c>
      <c r="B360" t="s">
        <v>347</v>
      </c>
      <c r="C360">
        <v>9.4E-2</v>
      </c>
      <c r="E360">
        <v>2.1999999999999999E-2</v>
      </c>
      <c r="F360">
        <v>2.3E-2</v>
      </c>
      <c r="G360">
        <v>2E-3</v>
      </c>
      <c r="H360">
        <v>7.6</v>
      </c>
      <c r="I360">
        <v>243</v>
      </c>
      <c r="J360">
        <v>5.5659999999999998</v>
      </c>
    </row>
    <row r="361" spans="1:10" x14ac:dyDescent="0.3">
      <c r="A361" t="s">
        <v>19</v>
      </c>
      <c r="B361" t="s">
        <v>371</v>
      </c>
      <c r="C361">
        <v>0.1</v>
      </c>
      <c r="E361">
        <v>2.4E-2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x14ac:dyDescent="0.3">
      <c r="A362">
        <v>79</v>
      </c>
      <c r="B362" t="s">
        <v>348</v>
      </c>
      <c r="C362">
        <v>7.5999999999999998E-2</v>
      </c>
      <c r="E362">
        <v>1.4E-2</v>
      </c>
      <c r="F362">
        <v>1.0999999999999999E-2</v>
      </c>
      <c r="G362">
        <v>4.0000000000000001E-3</v>
      </c>
      <c r="H362">
        <v>39.6</v>
      </c>
      <c r="I362">
        <v>729</v>
      </c>
      <c r="J362">
        <v>7.7080000000000002</v>
      </c>
    </row>
    <row r="363" spans="1:10" x14ac:dyDescent="0.3">
      <c r="A363" t="s">
        <v>19</v>
      </c>
      <c r="B363" t="s">
        <v>372</v>
      </c>
      <c r="C363">
        <v>6.5000000000000002E-2</v>
      </c>
      <c r="E363">
        <v>8.0000000000000002E-3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x14ac:dyDescent="0.3">
      <c r="A364">
        <v>80</v>
      </c>
      <c r="B364" t="s">
        <v>349</v>
      </c>
      <c r="C364">
        <v>4.7E-2</v>
      </c>
      <c r="E364" t="s">
        <v>17</v>
      </c>
      <c r="F364">
        <v>3.0000000000000001E-3</v>
      </c>
      <c r="G364">
        <v>0</v>
      </c>
      <c r="H364">
        <v>0</v>
      </c>
      <c r="I364">
        <v>2187</v>
      </c>
      <c r="J364">
        <v>5.4960000000000004</v>
      </c>
    </row>
    <row r="365" spans="1:10" x14ac:dyDescent="0.3">
      <c r="A365" t="s">
        <v>19</v>
      </c>
      <c r="B365" t="s">
        <v>373</v>
      </c>
      <c r="C365">
        <v>5.6000000000000001E-2</v>
      </c>
      <c r="E365">
        <v>3.0000000000000001E-3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x14ac:dyDescent="0.3">
      <c r="A366">
        <v>81</v>
      </c>
      <c r="B366" t="s">
        <v>350</v>
      </c>
      <c r="C366">
        <v>4.5999999999999999E-2</v>
      </c>
      <c r="E366" t="s">
        <v>17</v>
      </c>
      <c r="F366">
        <v>0</v>
      </c>
      <c r="G366">
        <v>0</v>
      </c>
      <c r="H366">
        <v>0</v>
      </c>
      <c r="I366">
        <v>6561</v>
      </c>
      <c r="J366">
        <v>0.433</v>
      </c>
    </row>
    <row r="367" spans="1:10" x14ac:dyDescent="0.3">
      <c r="A367" t="s">
        <v>19</v>
      </c>
      <c r="B367" t="s">
        <v>374</v>
      </c>
      <c r="C367">
        <v>5.1999999999999998E-2</v>
      </c>
      <c r="E367">
        <v>0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x14ac:dyDescent="0.3">
      <c r="A368">
        <v>82</v>
      </c>
      <c r="B368" t="s">
        <v>351</v>
      </c>
      <c r="C368">
        <v>4.4999999999999998E-2</v>
      </c>
      <c r="E368" t="s">
        <v>17</v>
      </c>
      <c r="F368">
        <v>8.0000000000000002E-3</v>
      </c>
      <c r="G368">
        <v>0</v>
      </c>
      <c r="H368">
        <v>0</v>
      </c>
      <c r="I368">
        <v>19683</v>
      </c>
      <c r="J368">
        <v>163.21</v>
      </c>
    </row>
    <row r="369" spans="1:10" x14ac:dyDescent="0.3">
      <c r="A369" t="s">
        <v>19</v>
      </c>
      <c r="B369" t="s">
        <v>375</v>
      </c>
      <c r="C369">
        <v>6.6000000000000003E-2</v>
      </c>
      <c r="E369">
        <v>8.0000000000000002E-3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x14ac:dyDescent="0.3">
      <c r="A370">
        <v>83</v>
      </c>
      <c r="B370" t="s">
        <v>352</v>
      </c>
      <c r="C370">
        <v>4.5999999999999999E-2</v>
      </c>
      <c r="E370" t="s">
        <v>17</v>
      </c>
      <c r="F370">
        <v>6.0000000000000001E-3</v>
      </c>
      <c r="G370">
        <v>0</v>
      </c>
      <c r="H370">
        <v>0</v>
      </c>
      <c r="I370">
        <v>59049</v>
      </c>
      <c r="J370">
        <v>358.11799999999999</v>
      </c>
    </row>
    <row r="371" spans="1:10" x14ac:dyDescent="0.3">
      <c r="A371" t="s">
        <v>19</v>
      </c>
      <c r="B371" t="s">
        <v>376</v>
      </c>
      <c r="C371">
        <v>6.2E-2</v>
      </c>
      <c r="E371">
        <v>6.0000000000000001E-3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x14ac:dyDescent="0.3">
      <c r="A372">
        <v>84</v>
      </c>
      <c r="B372" t="s">
        <v>353</v>
      </c>
      <c r="C372">
        <v>4.8000000000000001E-2</v>
      </c>
      <c r="E372" t="s">
        <v>17</v>
      </c>
      <c r="F372" t="s">
        <v>17</v>
      </c>
      <c r="G372" t="s">
        <v>17</v>
      </c>
      <c r="H372" t="s">
        <v>17</v>
      </c>
      <c r="I372">
        <v>177147</v>
      </c>
      <c r="J372" t="s">
        <v>17</v>
      </c>
    </row>
    <row r="373" spans="1:10" x14ac:dyDescent="0.3">
      <c r="A373" t="s">
        <v>19</v>
      </c>
      <c r="B373" t="s">
        <v>377</v>
      </c>
      <c r="C373">
        <v>5.1999999999999998E-2</v>
      </c>
      <c r="E373" t="s">
        <v>17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x14ac:dyDescent="0.3">
      <c r="A374">
        <v>85</v>
      </c>
      <c r="B374" t="s">
        <v>66</v>
      </c>
      <c r="C374">
        <v>4.9000000000000002E-2</v>
      </c>
      <c r="E374" t="s">
        <v>17</v>
      </c>
      <c r="F374" t="s">
        <v>17</v>
      </c>
      <c r="G374" t="s">
        <v>17</v>
      </c>
      <c r="H374" t="s">
        <v>17</v>
      </c>
      <c r="I374">
        <v>1</v>
      </c>
      <c r="J374" t="s">
        <v>17</v>
      </c>
    </row>
    <row r="375" spans="1:10" x14ac:dyDescent="0.3">
      <c r="A375" t="s">
        <v>19</v>
      </c>
      <c r="B375" t="s">
        <v>90</v>
      </c>
      <c r="C375">
        <v>4.7E-2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x14ac:dyDescent="0.3">
      <c r="A376">
        <v>86</v>
      </c>
      <c r="B376" t="s">
        <v>67</v>
      </c>
      <c r="C376">
        <v>4.9000000000000002E-2</v>
      </c>
      <c r="E376" t="s">
        <v>17</v>
      </c>
      <c r="F376">
        <v>1E-3</v>
      </c>
      <c r="G376">
        <v>0</v>
      </c>
      <c r="H376">
        <v>0</v>
      </c>
      <c r="I376">
        <v>3</v>
      </c>
      <c r="J376">
        <v>3.0000000000000001E-3</v>
      </c>
    </row>
    <row r="377" spans="1:10" x14ac:dyDescent="0.3">
      <c r="A377" t="s">
        <v>19</v>
      </c>
      <c r="B377" t="s">
        <v>91</v>
      </c>
      <c r="C377">
        <v>5.2999999999999999E-2</v>
      </c>
      <c r="E377">
        <v>1E-3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x14ac:dyDescent="0.3">
      <c r="A378">
        <v>87</v>
      </c>
      <c r="B378" t="s">
        <v>68</v>
      </c>
      <c r="C378">
        <v>7.1999999999999995E-2</v>
      </c>
      <c r="E378">
        <v>1.0999999999999999E-2</v>
      </c>
      <c r="F378">
        <v>1.0999999999999999E-2</v>
      </c>
      <c r="G378">
        <v>0</v>
      </c>
      <c r="H378">
        <v>0</v>
      </c>
      <c r="I378">
        <v>9</v>
      </c>
      <c r="J378">
        <v>0.10100000000000001</v>
      </c>
    </row>
    <row r="379" spans="1:10" x14ac:dyDescent="0.3">
      <c r="A379" t="s">
        <v>19</v>
      </c>
      <c r="B379" t="s">
        <v>92</v>
      </c>
      <c r="C379">
        <v>4.5999999999999999E-2</v>
      </c>
      <c r="E379" t="s">
        <v>17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x14ac:dyDescent="0.3">
      <c r="A380">
        <v>88</v>
      </c>
      <c r="B380" t="s">
        <v>69</v>
      </c>
      <c r="C380">
        <v>4.5999999999999999E-2</v>
      </c>
      <c r="E380" t="s">
        <v>17</v>
      </c>
      <c r="F380" t="s">
        <v>17</v>
      </c>
      <c r="G380" t="s">
        <v>17</v>
      </c>
      <c r="H380" t="s">
        <v>17</v>
      </c>
      <c r="I380">
        <v>27</v>
      </c>
      <c r="J380" t="s">
        <v>17</v>
      </c>
    </row>
    <row r="381" spans="1:10" x14ac:dyDescent="0.3">
      <c r="A381" t="s">
        <v>19</v>
      </c>
      <c r="B381" t="s">
        <v>93</v>
      </c>
      <c r="C381">
        <v>5.1999999999999998E-2</v>
      </c>
      <c r="E381" t="s">
        <v>17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x14ac:dyDescent="0.3">
      <c r="A382">
        <v>89</v>
      </c>
      <c r="B382" t="s">
        <v>70</v>
      </c>
      <c r="C382">
        <v>4.4999999999999998E-2</v>
      </c>
      <c r="D382" t="s">
        <v>51</v>
      </c>
      <c r="E382" t="s">
        <v>17</v>
      </c>
      <c r="F382" t="s">
        <v>17</v>
      </c>
      <c r="G382" t="s">
        <v>17</v>
      </c>
      <c r="H382" t="s">
        <v>17</v>
      </c>
      <c r="I382">
        <v>81</v>
      </c>
      <c r="J382" t="s">
        <v>17</v>
      </c>
    </row>
    <row r="383" spans="1:10" x14ac:dyDescent="0.3">
      <c r="A383" t="s">
        <v>19</v>
      </c>
      <c r="B383" t="s">
        <v>94</v>
      </c>
      <c r="C383">
        <v>4.5999999999999999E-2</v>
      </c>
      <c r="E383" t="s">
        <v>17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x14ac:dyDescent="0.3">
      <c r="A384">
        <v>90</v>
      </c>
      <c r="B384" t="s">
        <v>71</v>
      </c>
      <c r="C384">
        <v>4.3999999999999997E-2</v>
      </c>
      <c r="D384" t="s">
        <v>51</v>
      </c>
      <c r="E384" t="s">
        <v>17</v>
      </c>
      <c r="F384" t="s">
        <v>17</v>
      </c>
      <c r="G384" t="s">
        <v>17</v>
      </c>
      <c r="H384" t="s">
        <v>17</v>
      </c>
      <c r="I384">
        <v>243</v>
      </c>
      <c r="J384" t="s">
        <v>17</v>
      </c>
    </row>
    <row r="385" spans="1:10" x14ac:dyDescent="0.3">
      <c r="A385" t="s">
        <v>19</v>
      </c>
      <c r="B385" t="s">
        <v>95</v>
      </c>
      <c r="C385">
        <v>4.5999999999999999E-2</v>
      </c>
      <c r="E385" t="s">
        <v>17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x14ac:dyDescent="0.3">
      <c r="A386">
        <v>91</v>
      </c>
      <c r="B386" t="s">
        <v>72</v>
      </c>
      <c r="C386">
        <v>4.4999999999999998E-2</v>
      </c>
      <c r="D386" t="s">
        <v>51</v>
      </c>
      <c r="E386" t="s">
        <v>17</v>
      </c>
      <c r="F386" t="s">
        <v>17</v>
      </c>
      <c r="G386" t="s">
        <v>17</v>
      </c>
      <c r="H386" t="s">
        <v>17</v>
      </c>
      <c r="I386">
        <v>729</v>
      </c>
      <c r="J386" t="s">
        <v>17</v>
      </c>
    </row>
    <row r="387" spans="1:10" x14ac:dyDescent="0.3">
      <c r="A387" t="s">
        <v>19</v>
      </c>
      <c r="B387" t="s">
        <v>96</v>
      </c>
      <c r="C387">
        <v>4.8000000000000001E-2</v>
      </c>
      <c r="E387" t="s">
        <v>17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x14ac:dyDescent="0.3">
      <c r="A388">
        <v>92</v>
      </c>
      <c r="B388" t="s">
        <v>73</v>
      </c>
      <c r="C388">
        <v>4.7E-2</v>
      </c>
      <c r="E388" t="s">
        <v>17</v>
      </c>
      <c r="F388">
        <v>5.0000000000000001E-3</v>
      </c>
      <c r="G388">
        <v>0</v>
      </c>
      <c r="H388">
        <v>0</v>
      </c>
      <c r="I388">
        <v>2187</v>
      </c>
      <c r="J388">
        <v>10.712999999999999</v>
      </c>
    </row>
    <row r="389" spans="1:10" x14ac:dyDescent="0.3">
      <c r="A389" t="s">
        <v>19</v>
      </c>
      <c r="B389" t="s">
        <v>97</v>
      </c>
      <c r="C389">
        <v>5.8999999999999997E-2</v>
      </c>
      <c r="E389">
        <v>5.0000000000000001E-3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x14ac:dyDescent="0.3">
      <c r="A390">
        <v>93</v>
      </c>
      <c r="B390" t="s">
        <v>74</v>
      </c>
      <c r="C390">
        <v>4.5999999999999999E-2</v>
      </c>
      <c r="E390" t="s">
        <v>17</v>
      </c>
      <c r="F390" t="s">
        <v>17</v>
      </c>
      <c r="G390" t="s">
        <v>17</v>
      </c>
      <c r="H390" t="s">
        <v>17</v>
      </c>
      <c r="I390">
        <v>6561</v>
      </c>
      <c r="J390" t="s">
        <v>17</v>
      </c>
    </row>
    <row r="391" spans="1:10" x14ac:dyDescent="0.3">
      <c r="A391" t="s">
        <v>19</v>
      </c>
      <c r="B391" t="s">
        <v>98</v>
      </c>
      <c r="C391">
        <v>4.8000000000000001E-2</v>
      </c>
      <c r="E391" t="s">
        <v>17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x14ac:dyDescent="0.3">
      <c r="A392">
        <v>94</v>
      </c>
      <c r="B392" t="s">
        <v>75</v>
      </c>
      <c r="C392">
        <v>4.8000000000000001E-2</v>
      </c>
      <c r="E392" t="s">
        <v>17</v>
      </c>
      <c r="F392">
        <v>0</v>
      </c>
      <c r="G392">
        <v>0</v>
      </c>
      <c r="H392">
        <v>0</v>
      </c>
      <c r="I392">
        <v>19683</v>
      </c>
      <c r="J392">
        <v>7.2210000000000001</v>
      </c>
    </row>
    <row r="393" spans="1:10" x14ac:dyDescent="0.3">
      <c r="A393" t="s">
        <v>19</v>
      </c>
      <c r="B393" t="s">
        <v>99</v>
      </c>
      <c r="C393">
        <v>5.1999999999999998E-2</v>
      </c>
      <c r="E393">
        <v>0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x14ac:dyDescent="0.3">
      <c r="A394">
        <v>95</v>
      </c>
      <c r="B394" t="s">
        <v>76</v>
      </c>
      <c r="C394">
        <v>4.7E-2</v>
      </c>
      <c r="E394" t="s">
        <v>17</v>
      </c>
      <c r="F394">
        <v>3.0000000000000001E-3</v>
      </c>
      <c r="G394">
        <v>0</v>
      </c>
      <c r="H394">
        <v>0</v>
      </c>
      <c r="I394">
        <v>59049</v>
      </c>
      <c r="J394">
        <v>177.989</v>
      </c>
    </row>
    <row r="395" spans="1:10" x14ac:dyDescent="0.3">
      <c r="A395" t="s">
        <v>19</v>
      </c>
      <c r="B395" t="s">
        <v>100</v>
      </c>
      <c r="C395">
        <v>5.6000000000000001E-2</v>
      </c>
      <c r="E395">
        <v>3.0000000000000001E-3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x14ac:dyDescent="0.3">
      <c r="A396">
        <v>96</v>
      </c>
      <c r="B396" t="s">
        <v>77</v>
      </c>
      <c r="C396">
        <v>4.5999999999999999E-2</v>
      </c>
      <c r="E396" t="s">
        <v>17</v>
      </c>
      <c r="F396" t="s">
        <v>17</v>
      </c>
      <c r="G396" t="s">
        <v>17</v>
      </c>
      <c r="H396" t="s">
        <v>17</v>
      </c>
      <c r="I396">
        <v>177147</v>
      </c>
      <c r="J396" t="s">
        <v>17</v>
      </c>
    </row>
    <row r="397" spans="1:10" x14ac:dyDescent="0.3">
      <c r="A397" t="s">
        <v>19</v>
      </c>
      <c r="B397" t="s">
        <v>101</v>
      </c>
      <c r="C397">
        <v>4.3999999999999997E-2</v>
      </c>
      <c r="D397" t="s">
        <v>51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x14ac:dyDescent="0.3">
      <c r="A398" t="s">
        <v>43</v>
      </c>
    </row>
    <row r="399" spans="1:10" x14ac:dyDescent="0.3">
      <c r="A399" t="s">
        <v>390</v>
      </c>
      <c r="B399" t="s">
        <v>391</v>
      </c>
      <c r="D399" t="s">
        <v>19</v>
      </c>
    </row>
    <row r="400" spans="1:10" x14ac:dyDescent="0.3">
      <c r="A400" t="s">
        <v>53</v>
      </c>
      <c r="B400" t="s">
        <v>417</v>
      </c>
      <c r="C400">
        <v>906.46</v>
      </c>
      <c r="D400" t="s">
        <v>418</v>
      </c>
    </row>
    <row r="401" spans="1:1" x14ac:dyDescent="0.3">
      <c r="A401" t="s">
        <v>50</v>
      </c>
    </row>
    <row r="402" spans="1:1" x14ac:dyDescent="0.3">
      <c r="A402" t="s">
        <v>574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25" priority="16" operator="greaterThan">
      <formula>20</formula>
    </cfRule>
  </conditionalFormatting>
  <conditionalFormatting sqref="R6:AC6">
    <cfRule type="cellIs" dxfId="224" priority="15" operator="greaterThan">
      <formula>20</formula>
    </cfRule>
  </conditionalFormatting>
  <conditionalFormatting sqref="D9:O9">
    <cfRule type="cellIs" dxfId="223" priority="14" operator="greaterThan">
      <formula>20</formula>
    </cfRule>
  </conditionalFormatting>
  <conditionalFormatting sqref="R9:AC9">
    <cfRule type="cellIs" dxfId="222" priority="13" operator="greaterThan">
      <formula>20</formula>
    </cfRule>
  </conditionalFormatting>
  <conditionalFormatting sqref="D12:O12">
    <cfRule type="cellIs" dxfId="221" priority="12" operator="greaterThan">
      <formula>20</formula>
    </cfRule>
  </conditionalFormatting>
  <conditionalFormatting sqref="R12:AC12">
    <cfRule type="cellIs" dxfId="220" priority="11" operator="greaterThan">
      <formula>20</formula>
    </cfRule>
  </conditionalFormatting>
  <conditionalFormatting sqref="D15:O15">
    <cfRule type="cellIs" dxfId="219" priority="10" operator="greaterThan">
      <formula>20</formula>
    </cfRule>
  </conditionalFormatting>
  <conditionalFormatting sqref="R15:AC15">
    <cfRule type="cellIs" dxfId="218" priority="9" operator="greaterThan">
      <formula>20</formula>
    </cfRule>
  </conditionalFormatting>
  <conditionalFormatting sqref="D18:O18">
    <cfRule type="cellIs" dxfId="217" priority="8" operator="greaterThan">
      <formula>20</formula>
    </cfRule>
  </conditionalFormatting>
  <conditionalFormatting sqref="R18:AC18">
    <cfRule type="cellIs" dxfId="216" priority="7" operator="greaterThan">
      <formula>20</formula>
    </cfRule>
  </conditionalFormatting>
  <conditionalFormatting sqref="D21:O21">
    <cfRule type="cellIs" dxfId="215" priority="6" operator="greaterThan">
      <formula>20</formula>
    </cfRule>
  </conditionalFormatting>
  <conditionalFormatting sqref="R21:AC21">
    <cfRule type="cellIs" dxfId="214" priority="5" operator="greaterThan">
      <formula>20</formula>
    </cfRule>
  </conditionalFormatting>
  <conditionalFormatting sqref="D24:O24">
    <cfRule type="cellIs" dxfId="213" priority="4" operator="greaterThan">
      <formula>20</formula>
    </cfRule>
  </conditionalFormatting>
  <conditionalFormatting sqref="R24:AC24">
    <cfRule type="cellIs" dxfId="212" priority="3" operator="greaterThan">
      <formula>20</formula>
    </cfRule>
  </conditionalFormatting>
  <conditionalFormatting sqref="D27:O27">
    <cfRule type="cellIs" dxfId="211" priority="2" operator="greaterThan">
      <formula>20</formula>
    </cfRule>
  </conditionalFormatting>
  <conditionalFormatting sqref="R27:AC27">
    <cfRule type="cellIs" dxfId="210" priority="1" operator="greaterThan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402"/>
  <sheetViews>
    <sheetView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bestFit="1" customWidth="1"/>
    <col min="4" max="15" width="9.09765625" style="12"/>
    <col min="16" max="16" width="6.296875" style="12" customWidth="1"/>
    <col min="17" max="17" width="14.3984375" style="12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27</v>
      </c>
      <c r="C4" s="16" t="s">
        <v>393</v>
      </c>
      <c r="D4" s="12">
        <v>9.0200000000000002E-2</v>
      </c>
      <c r="E4" s="12">
        <v>0.18679999999999999</v>
      </c>
      <c r="F4" s="12">
        <v>0.12709999999999999</v>
      </c>
      <c r="G4" s="12">
        <v>0.16239999999999999</v>
      </c>
      <c r="H4" s="12">
        <v>9.9599999999999994E-2</v>
      </c>
      <c r="I4" s="12">
        <v>5.7000000000000002E-2</v>
      </c>
      <c r="J4" s="12">
        <v>6.83E-2</v>
      </c>
      <c r="K4" s="12">
        <v>5.45E-2</v>
      </c>
      <c r="L4" s="12">
        <v>5.1499999999999997E-2</v>
      </c>
      <c r="M4" s="12">
        <v>0.1096</v>
      </c>
      <c r="N4" s="12">
        <v>8.9700000000000002E-2</v>
      </c>
      <c r="O4" s="12">
        <v>0.16289999999999999</v>
      </c>
      <c r="Q4" s="16" t="s">
        <v>400</v>
      </c>
      <c r="R4" s="12">
        <v>3.6753</v>
      </c>
      <c r="S4" s="12">
        <v>3.6726000000000001</v>
      </c>
      <c r="T4" s="12">
        <v>3.4297</v>
      </c>
      <c r="U4" s="12">
        <v>3.2004999999999999</v>
      </c>
      <c r="V4" s="12">
        <v>2.1307</v>
      </c>
      <c r="W4" s="12">
        <v>1.0173000000000001</v>
      </c>
      <c r="X4" s="12">
        <v>0.4849</v>
      </c>
      <c r="Y4" s="12">
        <v>0.19450000000000001</v>
      </c>
      <c r="Z4" s="12">
        <v>9.4299999999999995E-2</v>
      </c>
      <c r="AA4" s="12">
        <v>7.0599999999999996E-2</v>
      </c>
      <c r="AB4" s="12">
        <v>7.7700000000000005E-2</v>
      </c>
      <c r="AC4" s="12">
        <v>4.9799999999999997E-2</v>
      </c>
    </row>
    <row r="5" spans="1:29" x14ac:dyDescent="0.3">
      <c r="C5" s="16"/>
      <c r="D5" s="12">
        <v>4.5699999999999998E-2</v>
      </c>
      <c r="E5" s="12">
        <v>5.4100000000000002E-2</v>
      </c>
      <c r="F5" s="12">
        <v>5.1999999999999998E-2</v>
      </c>
      <c r="G5" s="12">
        <v>5.5599999999999997E-2</v>
      </c>
      <c r="H5" s="12">
        <v>4.36E-2</v>
      </c>
      <c r="I5" s="12">
        <v>4.3200000000000002E-2</v>
      </c>
      <c r="J5" s="12">
        <v>4.8000000000000001E-2</v>
      </c>
      <c r="K5" s="12">
        <v>4.24E-2</v>
      </c>
      <c r="L5" s="12">
        <v>4.5100000000000001E-2</v>
      </c>
      <c r="M5" s="12">
        <v>4.3400000000000001E-2</v>
      </c>
      <c r="N5" s="12">
        <v>4.6600000000000003E-2</v>
      </c>
      <c r="O5" s="12">
        <v>0.76349999999999996</v>
      </c>
      <c r="Q5" s="16"/>
      <c r="R5" s="12">
        <v>3.6755</v>
      </c>
      <c r="S5" s="12">
        <v>3.5985</v>
      </c>
      <c r="T5" s="12">
        <v>3.4832000000000001</v>
      </c>
      <c r="U5" s="12">
        <v>2.6755</v>
      </c>
      <c r="V5" s="12">
        <v>2.1703000000000001</v>
      </c>
      <c r="W5" s="12">
        <v>1.0422</v>
      </c>
      <c r="X5" s="12">
        <v>0.48920000000000002</v>
      </c>
      <c r="Y5" s="12">
        <v>0.19289999999999999</v>
      </c>
      <c r="Z5" s="12">
        <v>0.1</v>
      </c>
      <c r="AA5" s="12">
        <v>6.3399999999999998E-2</v>
      </c>
      <c r="AB5" s="12">
        <v>5.28E-2</v>
      </c>
      <c r="AC5" s="12">
        <v>4.5699999999999998E-2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46.307949614130081</v>
      </c>
      <c r="E6" s="10">
        <f>_xlfn.STDEV.S(E4:E5)/AVERAGE(E4:E5)*100</f>
        <v>77.90209204105841</v>
      </c>
      <c r="F6" s="10">
        <f t="shared" ref="F6:O6" si="0">_xlfn.STDEV.S(F4:F5)/AVERAGE(F4:F5)*100</f>
        <v>59.300635697498336</v>
      </c>
      <c r="G6" s="10">
        <f>_xlfn.STDEV.S(G4:G5)/AVERAGE(G4:G5)*100</f>
        <v>69.283490119929638</v>
      </c>
      <c r="H6" s="10">
        <f t="shared" si="0"/>
        <v>55.30444098665734</v>
      </c>
      <c r="I6" s="10">
        <f t="shared" si="0"/>
        <v>19.47719277519823</v>
      </c>
      <c r="J6" s="10">
        <f t="shared" si="0"/>
        <v>24.684897090433225</v>
      </c>
      <c r="K6" s="10">
        <f t="shared" si="0"/>
        <v>17.659426320654724</v>
      </c>
      <c r="L6" s="10">
        <f t="shared" si="0"/>
        <v>9.3695308480204993</v>
      </c>
      <c r="M6" s="10">
        <f t="shared" si="0"/>
        <v>61.190155443855488</v>
      </c>
      <c r="N6" s="10">
        <f t="shared" si="0"/>
        <v>44.719445736082491</v>
      </c>
      <c r="O6" s="10">
        <f t="shared" si="0"/>
        <v>91.685736783385252</v>
      </c>
      <c r="Q6" s="11" t="s">
        <v>475</v>
      </c>
      <c r="R6" s="10">
        <f>_xlfn.STDEV.S(R4:R5)/AVERAGE(R4:R5)*100</f>
        <v>3.8477813635874715E-3</v>
      </c>
      <c r="S6" s="10">
        <f>_xlfn.STDEV.S(S4:S5)/AVERAGE(S4:S5)*100</f>
        <v>1.4412293184228855</v>
      </c>
      <c r="T6" s="10">
        <f t="shared" ref="T6:AC6" si="1">_xlfn.STDEV.S(T4:T5)/AVERAGE(T4:T5)*100</f>
        <v>1.0944817021360171</v>
      </c>
      <c r="U6" s="10">
        <f>_xlfn.STDEV.S(U4:U5)/AVERAGE(U4:U5)*100</f>
        <v>12.635502386757572</v>
      </c>
      <c r="V6" s="10">
        <f t="shared" si="1"/>
        <v>1.3020892134381463</v>
      </c>
      <c r="W6" s="10">
        <f t="shared" si="1"/>
        <v>1.709828487647</v>
      </c>
      <c r="X6" s="10">
        <f t="shared" si="1"/>
        <v>0.62428070200229402</v>
      </c>
      <c r="Y6" s="10">
        <f t="shared" si="1"/>
        <v>0.58408407325683476</v>
      </c>
      <c r="Z6" s="10">
        <f t="shared" si="1"/>
        <v>4.1487479699056395</v>
      </c>
      <c r="AA6" s="10">
        <f t="shared" si="1"/>
        <v>7.5987594396166287</v>
      </c>
      <c r="AB6" s="10">
        <f t="shared" si="1"/>
        <v>26.983844983210791</v>
      </c>
      <c r="AC6" s="10">
        <f t="shared" si="1"/>
        <v>6.071492780868784</v>
      </c>
    </row>
    <row r="7" spans="1:29" x14ac:dyDescent="0.3">
      <c r="C7" s="16" t="s">
        <v>478</v>
      </c>
      <c r="D7" s="12">
        <v>3.5748000000000002</v>
      </c>
      <c r="E7" s="12">
        <v>3.4567000000000001</v>
      </c>
      <c r="F7" s="12">
        <v>3.1665000000000001</v>
      </c>
      <c r="G7" s="12">
        <v>1.2416</v>
      </c>
      <c r="H7" s="12">
        <v>0.27139999999999997</v>
      </c>
      <c r="I7" s="12">
        <v>8.7400000000000005E-2</v>
      </c>
      <c r="J7" s="12">
        <v>5.3400000000000003E-2</v>
      </c>
      <c r="K7" s="12">
        <v>5.1200000000000002E-2</v>
      </c>
      <c r="L7" s="12">
        <v>4.5100000000000001E-2</v>
      </c>
      <c r="M7" s="12">
        <v>5.1200000000000002E-2</v>
      </c>
      <c r="N7" s="12">
        <v>4.3900000000000002E-2</v>
      </c>
      <c r="O7" s="12">
        <v>9.0300000000000005E-2</v>
      </c>
      <c r="Q7" s="16" t="s">
        <v>479</v>
      </c>
      <c r="R7" s="12">
        <v>3.8136999999999999</v>
      </c>
      <c r="S7" s="12">
        <v>3.5459000000000001</v>
      </c>
      <c r="T7" s="12">
        <v>3.5522</v>
      </c>
      <c r="U7" s="12">
        <v>3.1385999999999998</v>
      </c>
      <c r="V7" s="12">
        <v>1.1471</v>
      </c>
      <c r="W7" s="12">
        <v>0.22209999999999999</v>
      </c>
      <c r="X7" s="12">
        <v>8.3799999999999999E-2</v>
      </c>
      <c r="Y7" s="12">
        <v>5.6000000000000001E-2</v>
      </c>
      <c r="Z7" s="12">
        <v>6.6600000000000006E-2</v>
      </c>
      <c r="AA7" s="12">
        <v>7.2999999999999995E-2</v>
      </c>
      <c r="AB7" s="12">
        <v>0.1123</v>
      </c>
      <c r="AC7" s="12">
        <v>5.28E-2</v>
      </c>
    </row>
    <row r="8" spans="1:29" x14ac:dyDescent="0.3">
      <c r="C8" s="16"/>
      <c r="D8" s="12">
        <v>3.6097999999999999</v>
      </c>
      <c r="E8" s="12">
        <v>3.4689999999999999</v>
      </c>
      <c r="F8" s="12">
        <v>3.3022999999999998</v>
      </c>
      <c r="G8" s="12">
        <v>1.4491000000000001</v>
      </c>
      <c r="H8" s="12">
        <v>0.29210000000000003</v>
      </c>
      <c r="I8" s="12">
        <v>9.06E-2</v>
      </c>
      <c r="J8" s="12">
        <v>5.0900000000000001E-2</v>
      </c>
      <c r="K8" s="12">
        <v>4.6899999999999997E-2</v>
      </c>
      <c r="L8" s="12">
        <v>4.5400000000000003E-2</v>
      </c>
      <c r="M8" s="12">
        <v>5.9700000000000003E-2</v>
      </c>
      <c r="N8" s="12">
        <v>4.3999999999999997E-2</v>
      </c>
      <c r="O8" s="12">
        <v>5.5199999999999999E-2</v>
      </c>
      <c r="Q8" s="16"/>
      <c r="R8" s="12">
        <v>3.8334000000000001</v>
      </c>
      <c r="S8" s="12">
        <v>3.7240000000000002</v>
      </c>
      <c r="T8" s="12">
        <v>3.5811000000000002</v>
      </c>
      <c r="U8" s="12">
        <v>2.7797999999999998</v>
      </c>
      <c r="V8" s="12">
        <v>0.89590000000000003</v>
      </c>
      <c r="W8" s="12">
        <v>0.1857</v>
      </c>
      <c r="X8" s="12">
        <v>7.5499999999999998E-2</v>
      </c>
      <c r="Y8" s="12">
        <v>5.1999999999999998E-2</v>
      </c>
      <c r="Z8" s="12">
        <v>4.7399999999999998E-2</v>
      </c>
      <c r="AA8" s="12">
        <v>6.3299999999999995E-2</v>
      </c>
      <c r="AB8" s="12">
        <v>4.7E-2</v>
      </c>
      <c r="AC8" s="12">
        <v>4.4999999999999998E-2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0.68893848903290222</v>
      </c>
      <c r="E9" s="10">
        <f>_xlfn.STDEV.S(E7:E8)/AVERAGE(E7:E8)*100</f>
        <v>0.2511634465424249</v>
      </c>
      <c r="F9" s="10">
        <f t="shared" ref="F9:O9" si="2">_xlfn.STDEV.S(F7:F8)/AVERAGE(F7:F8)*100</f>
        <v>2.9688690602625818</v>
      </c>
      <c r="G9" s="10">
        <f>_xlfn.STDEV.S(G7:G8)/AVERAGE(G7:G8)*100</f>
        <v>10.906058430609775</v>
      </c>
      <c r="H9" s="10">
        <f t="shared" si="2"/>
        <v>5.1950702291256681</v>
      </c>
      <c r="I9" s="10">
        <f t="shared" si="2"/>
        <v>2.5424064042662344</v>
      </c>
      <c r="J9" s="10">
        <f t="shared" si="2"/>
        <v>3.3897736394369513</v>
      </c>
      <c r="K9" s="10">
        <f t="shared" si="2"/>
        <v>6.1988973682001189</v>
      </c>
      <c r="L9" s="10">
        <f t="shared" si="2"/>
        <v>0.46880007592478551</v>
      </c>
      <c r="M9" s="10">
        <f t="shared" si="2"/>
        <v>10.839328476259071</v>
      </c>
      <c r="N9" s="10">
        <f t="shared" si="2"/>
        <v>0.16088891494573804</v>
      </c>
      <c r="O9" s="10">
        <f t="shared" si="2"/>
        <v>34.116079752093157</v>
      </c>
      <c r="Q9" s="11" t="s">
        <v>475</v>
      </c>
      <c r="R9" s="10">
        <f>_xlfn.STDEV.S(R7:R8)/AVERAGE(R7:R8)*100</f>
        <v>0.36432120906945586</v>
      </c>
      <c r="S9" s="10">
        <f>_xlfn.STDEV.S(S7:S8)/AVERAGE(S7:S8)*100</f>
        <v>3.464579092678695</v>
      </c>
      <c r="T9" s="10">
        <f t="shared" ref="T9:AC9" si="3">_xlfn.STDEV.S(T7:T8)/AVERAGE(T7:T8)*100</f>
        <v>0.57295742436996422</v>
      </c>
      <c r="U9" s="10">
        <f>_xlfn.STDEV.S(U7:U8)/AVERAGE(U7:U8)*100</f>
        <v>8.5735980362845776</v>
      </c>
      <c r="V9" s="10">
        <f t="shared" si="3"/>
        <v>17.388666023892334</v>
      </c>
      <c r="W9" s="10">
        <f t="shared" si="3"/>
        <v>12.623191189401824</v>
      </c>
      <c r="X9" s="10">
        <f t="shared" si="3"/>
        <v>7.3684699106696119</v>
      </c>
      <c r="Y9" s="10">
        <f t="shared" si="3"/>
        <v>5.2378280087892453</v>
      </c>
      <c r="Z9" s="10">
        <f t="shared" si="3"/>
        <v>23.818333682073177</v>
      </c>
      <c r="AA9" s="10">
        <f t="shared" si="3"/>
        <v>10.064469225986079</v>
      </c>
      <c r="AB9" s="10">
        <f t="shared" si="3"/>
        <v>57.971215080328385</v>
      </c>
      <c r="AC9" s="10">
        <f t="shared" si="3"/>
        <v>11.279003871687262</v>
      </c>
    </row>
    <row r="10" spans="1:29" x14ac:dyDescent="0.3">
      <c r="C10" s="16" t="s">
        <v>480</v>
      </c>
      <c r="D10" s="12">
        <v>3.6501999999999999</v>
      </c>
      <c r="E10" s="12">
        <v>3.5764999999999998</v>
      </c>
      <c r="F10" s="12">
        <v>3.2050999999999998</v>
      </c>
      <c r="G10" s="12">
        <v>1.1119000000000001</v>
      </c>
      <c r="H10" s="12">
        <v>0.23380000000000001</v>
      </c>
      <c r="I10" s="12">
        <v>7.1199999999999999E-2</v>
      </c>
      <c r="J10" s="12">
        <v>6.1400000000000003E-2</v>
      </c>
      <c r="K10" s="12">
        <v>5.0799999999999998E-2</v>
      </c>
      <c r="L10" s="12">
        <v>4.36E-2</v>
      </c>
      <c r="M10" s="12">
        <v>6.4199999999999993E-2</v>
      </c>
      <c r="N10" s="12">
        <v>5.7200000000000001E-2</v>
      </c>
      <c r="O10" s="12">
        <v>4.7500000000000001E-2</v>
      </c>
      <c r="Q10" s="16" t="s">
        <v>486</v>
      </c>
      <c r="R10" s="12">
        <v>3.8229000000000002</v>
      </c>
      <c r="S10" s="12">
        <v>3.7099000000000002</v>
      </c>
      <c r="T10" s="12">
        <v>3.0525000000000002</v>
      </c>
      <c r="U10" s="12">
        <v>1.3952</v>
      </c>
      <c r="V10" s="12">
        <v>0.25800000000000001</v>
      </c>
      <c r="W10" s="12">
        <v>8.6099999999999996E-2</v>
      </c>
      <c r="X10" s="12">
        <v>5.6099999999999997E-2</v>
      </c>
      <c r="Y10" s="12">
        <v>4.6699999999999998E-2</v>
      </c>
      <c r="Z10" s="12">
        <v>4.5999999999999999E-2</v>
      </c>
      <c r="AA10" s="12">
        <v>4.87E-2</v>
      </c>
      <c r="AB10" s="12">
        <v>4.4600000000000001E-2</v>
      </c>
      <c r="AC10" s="12">
        <v>4.53E-2</v>
      </c>
    </row>
    <row r="11" spans="1:29" x14ac:dyDescent="0.3">
      <c r="C11" s="16"/>
      <c r="D11" s="12">
        <v>3.6880000000000002</v>
      </c>
      <c r="E11" s="12">
        <v>3.4838</v>
      </c>
      <c r="F11" s="12">
        <v>3.2155999999999998</v>
      </c>
      <c r="G11" s="12">
        <v>1.1241000000000001</v>
      </c>
      <c r="H11" s="12">
        <v>0.22670000000000001</v>
      </c>
      <c r="I11" s="12">
        <v>7.6200000000000004E-2</v>
      </c>
      <c r="J11" s="12">
        <v>4.9700000000000001E-2</v>
      </c>
      <c r="K11" s="12">
        <v>4.4600000000000001E-2</v>
      </c>
      <c r="L11" s="12">
        <v>6.3E-2</v>
      </c>
      <c r="M11" s="12">
        <v>4.5199999999999997E-2</v>
      </c>
      <c r="N11" s="12">
        <v>4.3799999999999999E-2</v>
      </c>
      <c r="O11" s="12">
        <v>4.6199999999999998E-2</v>
      </c>
      <c r="Q11" s="16"/>
      <c r="R11" s="12">
        <v>3.8102</v>
      </c>
      <c r="S11" s="12">
        <v>3.8239999999999998</v>
      </c>
      <c r="T11" s="12">
        <v>3.3698000000000001</v>
      </c>
      <c r="U11" s="12">
        <v>1.1368</v>
      </c>
      <c r="V11" s="12">
        <v>0.28920000000000001</v>
      </c>
      <c r="W11" s="12">
        <v>0.107</v>
      </c>
      <c r="X11" s="12">
        <v>5.4300000000000001E-2</v>
      </c>
      <c r="Y11" s="12">
        <v>4.6399999999999997E-2</v>
      </c>
      <c r="Z11" s="12">
        <v>4.5699999999999998E-2</v>
      </c>
      <c r="AA11" s="12">
        <v>5.1200000000000002E-2</v>
      </c>
      <c r="AB11" s="12">
        <v>4.7E-2</v>
      </c>
      <c r="AC11" s="12">
        <v>5.4300000000000001E-2</v>
      </c>
    </row>
    <row r="12" spans="1:29" s="10" customFormat="1" x14ac:dyDescent="0.3">
      <c r="A12" s="15"/>
      <c r="B12" s="15"/>
      <c r="C12" s="11" t="s">
        <v>475</v>
      </c>
      <c r="D12" s="10">
        <f>_xlfn.STDEV.S(D10:D11)/AVERAGE(D10:D11)*100</f>
        <v>0.72847936357285681</v>
      </c>
      <c r="E12" s="10">
        <f>_xlfn.STDEV.S(E10:E11)/AVERAGE(E10:E11)*100</f>
        <v>1.8568275743521607</v>
      </c>
      <c r="F12" s="10">
        <f t="shared" ref="F12:O12" si="4">_xlfn.STDEV.S(F10:F11)/AVERAGE(F10:F11)*100</f>
        <v>0.23127139416134432</v>
      </c>
      <c r="G12" s="10">
        <f>_xlfn.STDEV.S(G10:G11)/AVERAGE(G10:G11)*100</f>
        <v>0.77161920666152695</v>
      </c>
      <c r="H12" s="10">
        <f t="shared" si="4"/>
        <v>2.1804378486099818</v>
      </c>
      <c r="I12" s="10">
        <f t="shared" si="4"/>
        <v>4.797196615919594</v>
      </c>
      <c r="J12" s="10">
        <f t="shared" si="4"/>
        <v>14.893158127601483</v>
      </c>
      <c r="K12" s="10">
        <f t="shared" si="4"/>
        <v>9.1909057512716821</v>
      </c>
      <c r="L12" s="10">
        <f t="shared" si="4"/>
        <v>25.737094849941911</v>
      </c>
      <c r="M12" s="10">
        <f t="shared" si="4"/>
        <v>24.561295873024452</v>
      </c>
      <c r="N12" s="10">
        <f t="shared" si="4"/>
        <v>18.762833401781592</v>
      </c>
      <c r="O12" s="10">
        <f t="shared" si="4"/>
        <v>1.9620892540928785</v>
      </c>
      <c r="Q12" s="11" t="s">
        <v>475</v>
      </c>
      <c r="R12" s="10">
        <f>_xlfn.STDEV.S(R10:R11)/AVERAGE(R10:R11)*100</f>
        <v>0.23529774589797756</v>
      </c>
      <c r="S12" s="10">
        <f>_xlfn.STDEV.S(S10:S11)/AVERAGE(S10:S11)*100</f>
        <v>2.1418092550574022</v>
      </c>
      <c r="T12" s="10">
        <f t="shared" ref="T12:AC12" si="5">_xlfn.STDEV.S(T10:T11)/AVERAGE(T10:T11)*100</f>
        <v>6.987060139529186</v>
      </c>
      <c r="U12" s="10">
        <f>_xlfn.STDEV.S(U10:U11)/AVERAGE(U10:U11)*100</f>
        <v>14.432574428009707</v>
      </c>
      <c r="V12" s="10">
        <f t="shared" si="5"/>
        <v>8.0634983819518578</v>
      </c>
      <c r="W12" s="10">
        <f t="shared" si="5"/>
        <v>15.306609763644511</v>
      </c>
      <c r="X12" s="10">
        <f t="shared" si="5"/>
        <v>2.3057829821300411</v>
      </c>
      <c r="Y12" s="10">
        <f t="shared" si="5"/>
        <v>0.45570791483558637</v>
      </c>
      <c r="Z12" s="10">
        <f t="shared" si="5"/>
        <v>0.46266528758116776</v>
      </c>
      <c r="AA12" s="10">
        <f t="shared" si="5"/>
        <v>3.5390729789116526</v>
      </c>
      <c r="AB12" s="10">
        <f t="shared" si="5"/>
        <v>3.7053630455190252</v>
      </c>
      <c r="AC12" s="10">
        <f t="shared" si="5"/>
        <v>12.779038214214717</v>
      </c>
    </row>
    <row r="13" spans="1:29" x14ac:dyDescent="0.3">
      <c r="C13" s="16" t="s">
        <v>481</v>
      </c>
      <c r="D13" s="12">
        <v>4.5999999999999999E-2</v>
      </c>
      <c r="E13" s="12">
        <v>4.7500000000000001E-2</v>
      </c>
      <c r="F13" s="12">
        <v>4.5199999999999997E-2</v>
      </c>
      <c r="G13" s="12">
        <v>4.4499999999999998E-2</v>
      </c>
      <c r="H13" s="12">
        <v>4.4999999999999998E-2</v>
      </c>
      <c r="I13" s="12">
        <v>4.36E-2</v>
      </c>
      <c r="J13" s="12">
        <v>4.6300000000000001E-2</v>
      </c>
      <c r="K13" s="12">
        <v>4.6100000000000002E-2</v>
      </c>
      <c r="L13" s="12">
        <v>4.4400000000000002E-2</v>
      </c>
      <c r="M13" s="12">
        <v>4.5900000000000003E-2</v>
      </c>
      <c r="N13" s="12">
        <v>4.5199999999999997E-2</v>
      </c>
      <c r="O13" s="12">
        <v>4.53E-2</v>
      </c>
      <c r="Q13" s="16" t="s">
        <v>487</v>
      </c>
      <c r="R13" s="12">
        <v>3.6566000000000001</v>
      </c>
      <c r="S13" s="12">
        <v>3.3702999999999999</v>
      </c>
      <c r="T13" s="12">
        <v>1.8319000000000001</v>
      </c>
      <c r="U13" s="12">
        <v>0.43759999999999999</v>
      </c>
      <c r="V13" s="12">
        <v>0.10829999999999999</v>
      </c>
      <c r="W13" s="12">
        <v>5.57E-2</v>
      </c>
      <c r="X13" s="12">
        <v>4.6899999999999997E-2</v>
      </c>
      <c r="Y13" s="12">
        <v>4.7899999999999998E-2</v>
      </c>
      <c r="Z13" s="12">
        <v>4.5199999999999997E-2</v>
      </c>
      <c r="AA13" s="12">
        <v>4.7399999999999998E-2</v>
      </c>
      <c r="AB13" s="12">
        <v>4.4600000000000001E-2</v>
      </c>
      <c r="AC13" s="12">
        <v>4.5100000000000001E-2</v>
      </c>
    </row>
    <row r="14" spans="1:29" x14ac:dyDescent="0.3">
      <c r="C14" s="16"/>
      <c r="D14" s="12">
        <v>4.5199999999999997E-2</v>
      </c>
      <c r="E14" s="12">
        <v>4.5699999999999998E-2</v>
      </c>
      <c r="F14" s="12">
        <v>4.53E-2</v>
      </c>
      <c r="G14" s="12">
        <v>4.3799999999999999E-2</v>
      </c>
      <c r="H14" s="12">
        <v>4.4600000000000001E-2</v>
      </c>
      <c r="I14" s="12">
        <v>4.53E-2</v>
      </c>
      <c r="J14" s="12">
        <v>4.4400000000000002E-2</v>
      </c>
      <c r="K14" s="12">
        <v>4.5100000000000001E-2</v>
      </c>
      <c r="L14" s="12">
        <v>4.4600000000000001E-2</v>
      </c>
      <c r="M14" s="12">
        <v>4.4400000000000002E-2</v>
      </c>
      <c r="N14" s="12">
        <v>4.7300000000000002E-2</v>
      </c>
      <c r="O14" s="12">
        <v>4.4400000000000002E-2</v>
      </c>
      <c r="Q14" s="16"/>
      <c r="R14" s="12">
        <v>3.7399</v>
      </c>
      <c r="S14" s="12">
        <v>3.6017000000000001</v>
      </c>
      <c r="T14" s="12">
        <v>1.8729</v>
      </c>
      <c r="U14" s="12">
        <v>0.42209999999999998</v>
      </c>
      <c r="V14" s="12">
        <v>0.112</v>
      </c>
      <c r="W14" s="12">
        <v>5.4899999999999997E-2</v>
      </c>
      <c r="X14" s="12">
        <v>4.7E-2</v>
      </c>
      <c r="Y14" s="12">
        <v>4.5600000000000002E-2</v>
      </c>
      <c r="Z14" s="12">
        <v>4.5499999999999999E-2</v>
      </c>
      <c r="AA14" s="12">
        <v>4.4900000000000002E-2</v>
      </c>
      <c r="AB14" s="12">
        <v>4.4600000000000001E-2</v>
      </c>
      <c r="AC14" s="12">
        <v>4.3400000000000001E-2</v>
      </c>
    </row>
    <row r="15" spans="1:29" s="10" customFormat="1" x14ac:dyDescent="0.3">
      <c r="A15" s="15"/>
      <c r="B15" s="15"/>
      <c r="C15" s="11" t="s">
        <v>475</v>
      </c>
      <c r="D15" s="10">
        <f>_xlfn.STDEV.S(D13:D14)/AVERAGE(D13:D14)*100</f>
        <v>1.2405382126079814</v>
      </c>
      <c r="E15" s="10">
        <f>_xlfn.STDEV.S(E13:E14)/AVERAGE(E13:E14)*100</f>
        <v>2.7313137470725057</v>
      </c>
      <c r="F15" s="10">
        <f t="shared" ref="F15:O15" si="6">_xlfn.STDEV.S(F13:F14)/AVERAGE(F13:F14)*100</f>
        <v>0.15626669197493212</v>
      </c>
      <c r="G15" s="10">
        <f>_xlfn.STDEV.S(G13:G14)/AVERAGE(G13:G14)*100</f>
        <v>1.1211206043727808</v>
      </c>
      <c r="H15" s="10">
        <f t="shared" si="6"/>
        <v>0.6313453403451279</v>
      </c>
      <c r="I15" s="10">
        <f t="shared" si="6"/>
        <v>2.7043453948641862</v>
      </c>
      <c r="J15" s="10">
        <f t="shared" si="6"/>
        <v>2.9625201416856437</v>
      </c>
      <c r="K15" s="10">
        <f t="shared" si="6"/>
        <v>1.5506727657599739</v>
      </c>
      <c r="L15" s="10">
        <f t="shared" si="6"/>
        <v>0.31780080053327786</v>
      </c>
      <c r="M15" s="10">
        <f t="shared" si="6"/>
        <v>2.3491919640749108</v>
      </c>
      <c r="N15" s="10">
        <f t="shared" si="6"/>
        <v>3.2106470064686552</v>
      </c>
      <c r="O15" s="10">
        <f t="shared" si="6"/>
        <v>1.4189433736184869</v>
      </c>
      <c r="Q15" s="11" t="s">
        <v>475</v>
      </c>
      <c r="R15" s="10">
        <f>_xlfn.STDEV.S(R13:R14)/AVERAGE(R13:R14)*100</f>
        <v>1.5926991110076216</v>
      </c>
      <c r="S15" s="10">
        <f>_xlfn.STDEV.S(S13:S14)/AVERAGE(S13:S14)*100</f>
        <v>4.6937610202687123</v>
      </c>
      <c r="T15" s="10">
        <f t="shared" ref="T15:AC15" si="7">_xlfn.STDEV.S(T13:T14)/AVERAGE(T13:T14)*100</f>
        <v>1.5650711524858776</v>
      </c>
      <c r="U15" s="10">
        <f>_xlfn.STDEV.S(U13:U14)/AVERAGE(U13:U14)*100</f>
        <v>2.5497627331374892</v>
      </c>
      <c r="V15" s="10">
        <f t="shared" si="7"/>
        <v>2.3752111578667563</v>
      </c>
      <c r="W15" s="10">
        <f t="shared" si="7"/>
        <v>1.0229392856224946</v>
      </c>
      <c r="X15" s="10">
        <f t="shared" si="7"/>
        <v>0.15060847309618056</v>
      </c>
      <c r="Y15" s="10">
        <f t="shared" si="7"/>
        <v>3.4788141106503891</v>
      </c>
      <c r="Z15" s="10">
        <f t="shared" si="7"/>
        <v>0.46776633816089391</v>
      </c>
      <c r="AA15" s="10">
        <f t="shared" si="7"/>
        <v>3.8304809381719735</v>
      </c>
      <c r="AB15" s="10">
        <f t="shared" si="7"/>
        <v>0</v>
      </c>
      <c r="AC15" s="10">
        <f t="shared" si="7"/>
        <v>2.7165684248974711</v>
      </c>
    </row>
    <row r="16" spans="1:29" x14ac:dyDescent="0.3">
      <c r="C16" s="16" t="s">
        <v>482</v>
      </c>
      <c r="D16" s="12">
        <v>1.4853000000000001</v>
      </c>
      <c r="E16" s="12">
        <v>0.52400000000000002</v>
      </c>
      <c r="F16" s="12">
        <v>0.1176</v>
      </c>
      <c r="G16" s="12">
        <v>6.1100000000000002E-2</v>
      </c>
      <c r="H16" s="12">
        <v>4.7699999999999999E-2</v>
      </c>
      <c r="I16" s="12">
        <v>4.5499999999999999E-2</v>
      </c>
      <c r="J16" s="12">
        <v>4.5400000000000003E-2</v>
      </c>
      <c r="K16" s="12">
        <v>4.48E-2</v>
      </c>
      <c r="L16" s="12">
        <v>5.1999999999999998E-2</v>
      </c>
      <c r="M16" s="12">
        <v>4.53E-2</v>
      </c>
      <c r="N16" s="12">
        <v>4.7E-2</v>
      </c>
      <c r="O16" s="12">
        <v>4.6399999999999997E-2</v>
      </c>
      <c r="Q16" s="16" t="s">
        <v>488</v>
      </c>
      <c r="R16" s="12">
        <v>3.6934999999999998</v>
      </c>
      <c r="S16" s="12">
        <v>2.8437000000000001</v>
      </c>
      <c r="T16" s="12">
        <v>0.86519999999999997</v>
      </c>
      <c r="U16" s="12">
        <v>0.216</v>
      </c>
      <c r="V16" s="12">
        <v>8.2000000000000003E-2</v>
      </c>
      <c r="W16" s="12">
        <v>5.2600000000000001E-2</v>
      </c>
      <c r="X16" s="12">
        <v>4.8399999999999999E-2</v>
      </c>
      <c r="Y16" s="12">
        <v>4.6199999999999998E-2</v>
      </c>
      <c r="Z16" s="12">
        <v>4.6899999999999997E-2</v>
      </c>
      <c r="AA16" s="12">
        <v>4.7899999999999998E-2</v>
      </c>
      <c r="AB16" s="12">
        <v>4.5600000000000002E-2</v>
      </c>
      <c r="AC16" s="12">
        <v>4.4299999999999999E-2</v>
      </c>
    </row>
    <row r="17" spans="1:29" x14ac:dyDescent="0.3">
      <c r="C17" s="16"/>
      <c r="D17" s="12">
        <v>1.5028999999999999</v>
      </c>
      <c r="E17" s="12">
        <v>0.54169999999999996</v>
      </c>
      <c r="F17" s="12">
        <v>0.1211</v>
      </c>
      <c r="G17" s="12">
        <v>6.1199999999999997E-2</v>
      </c>
      <c r="H17" s="12">
        <v>4.8800000000000003E-2</v>
      </c>
      <c r="I17" s="12">
        <v>4.5999999999999999E-2</v>
      </c>
      <c r="J17" s="12">
        <v>4.5600000000000002E-2</v>
      </c>
      <c r="K17" s="12">
        <v>4.4200000000000003E-2</v>
      </c>
      <c r="L17" s="12">
        <v>4.6300000000000001E-2</v>
      </c>
      <c r="M17" s="12">
        <v>4.6699999999999998E-2</v>
      </c>
      <c r="N17" s="12">
        <v>4.4900000000000002E-2</v>
      </c>
      <c r="O17" s="12">
        <v>4.4499999999999998E-2</v>
      </c>
      <c r="Q17" s="16"/>
      <c r="R17" s="12">
        <v>3.5148000000000001</v>
      </c>
      <c r="S17" s="12">
        <v>2.9897999999999998</v>
      </c>
      <c r="T17" s="12">
        <v>1.2222</v>
      </c>
      <c r="U17" s="12">
        <v>0.24260000000000001</v>
      </c>
      <c r="V17" s="12">
        <v>8.0600000000000005E-2</v>
      </c>
      <c r="W17" s="12">
        <v>5.2999999999999999E-2</v>
      </c>
      <c r="X17" s="12">
        <v>4.8800000000000003E-2</v>
      </c>
      <c r="Y17" s="12">
        <v>4.6399999999999997E-2</v>
      </c>
      <c r="Z17" s="12">
        <v>4.6199999999999998E-2</v>
      </c>
      <c r="AA17" s="12">
        <v>4.8099999999999997E-2</v>
      </c>
      <c r="AB17" s="12">
        <v>4.5199999999999997E-2</v>
      </c>
      <c r="AC17" s="12">
        <v>4.4499999999999998E-2</v>
      </c>
    </row>
    <row r="18" spans="1:29" s="10" customFormat="1" x14ac:dyDescent="0.3">
      <c r="A18" s="15"/>
      <c r="B18" s="15"/>
      <c r="C18" s="11" t="s">
        <v>475</v>
      </c>
      <c r="D18" s="10">
        <f>_xlfn.STDEV.S(D16:D17)/AVERAGE(D16:D17)*100</f>
        <v>0.83294821958925913</v>
      </c>
      <c r="E18" s="10">
        <f>_xlfn.STDEV.S(E16:E17)/AVERAGE(E16:E17)*100</f>
        <v>2.3488392656473387</v>
      </c>
      <c r="F18" s="10">
        <f t="shared" ref="F18:O18" si="8">_xlfn.STDEV.S(F16:F17)/AVERAGE(F16:F17)*100</f>
        <v>2.0736269243007275</v>
      </c>
      <c r="G18" s="10">
        <f>_xlfn.STDEV.S(G16:G17)/AVERAGE(G16:G17)*100</f>
        <v>0.11563479659632359</v>
      </c>
      <c r="H18" s="10">
        <f t="shared" si="8"/>
        <v>1.6120569104771085</v>
      </c>
      <c r="I18" s="10">
        <f t="shared" si="8"/>
        <v>0.7727942963787412</v>
      </c>
      <c r="J18" s="10">
        <f t="shared" si="8"/>
        <v>0.31081616755452451</v>
      </c>
      <c r="K18" s="10">
        <f t="shared" si="8"/>
        <v>0.95340240159983369</v>
      </c>
      <c r="L18" s="10">
        <f t="shared" si="8"/>
        <v>8.200424522407566</v>
      </c>
      <c r="M18" s="10">
        <f t="shared" si="8"/>
        <v>2.1520641166547074</v>
      </c>
      <c r="N18" s="10">
        <f t="shared" si="8"/>
        <v>3.2316087932355777</v>
      </c>
      <c r="O18" s="10">
        <f t="shared" si="8"/>
        <v>2.9560019455543225</v>
      </c>
      <c r="Q18" s="11" t="s">
        <v>475</v>
      </c>
      <c r="R18" s="10">
        <f>_xlfn.STDEV.S(R16:R17)/AVERAGE(R16:R17)*100</f>
        <v>3.5059579040282953</v>
      </c>
      <c r="S18" s="10">
        <f>_xlfn.STDEV.S(S16:S17)/AVERAGE(S16:S17)*100</f>
        <v>3.5418976851411461</v>
      </c>
      <c r="T18" s="10">
        <f t="shared" ref="T18:AC18" si="9">_xlfn.STDEV.S(T16:T17)/AVERAGE(T16:T17)*100</f>
        <v>24.186751066743199</v>
      </c>
      <c r="U18" s="10">
        <f>_xlfn.STDEV.S(U16:U17)/AVERAGE(U16:U17)*100</f>
        <v>8.2028087132848544</v>
      </c>
      <c r="V18" s="10">
        <f t="shared" si="9"/>
        <v>1.2176500537037704</v>
      </c>
      <c r="W18" s="10">
        <f t="shared" si="9"/>
        <v>0.53568695544435097</v>
      </c>
      <c r="X18" s="10">
        <f t="shared" si="9"/>
        <v>0.58198088986547769</v>
      </c>
      <c r="Y18" s="10">
        <f t="shared" si="9"/>
        <v>0.30544569381708131</v>
      </c>
      <c r="Z18" s="10">
        <f t="shared" si="9"/>
        <v>1.0633184679496945</v>
      </c>
      <c r="AA18" s="10">
        <f t="shared" si="9"/>
        <v>0.29462782549439298</v>
      </c>
      <c r="AB18" s="10">
        <f t="shared" si="9"/>
        <v>0.62300156932736173</v>
      </c>
      <c r="AC18" s="10">
        <f t="shared" si="9"/>
        <v>0.31851656810204648</v>
      </c>
    </row>
    <row r="19" spans="1:29" x14ac:dyDescent="0.3">
      <c r="C19" s="16" t="s">
        <v>483</v>
      </c>
      <c r="D19" s="12">
        <v>3.1034999999999999</v>
      </c>
      <c r="E19" s="12">
        <v>1.0861000000000001</v>
      </c>
      <c r="F19" s="12">
        <v>0.18970000000000001</v>
      </c>
      <c r="G19" s="12">
        <v>6.7699999999999996E-2</v>
      </c>
      <c r="H19" s="12">
        <v>5.0700000000000002E-2</v>
      </c>
      <c r="I19" s="12">
        <v>4.5999999999999999E-2</v>
      </c>
      <c r="J19" s="12">
        <v>5.1700000000000003E-2</v>
      </c>
      <c r="K19" s="12">
        <v>4.4999999999999998E-2</v>
      </c>
      <c r="L19" s="12">
        <v>4.41E-2</v>
      </c>
      <c r="M19" s="12">
        <v>4.5199999999999997E-2</v>
      </c>
      <c r="N19" s="12">
        <v>4.5699999999999998E-2</v>
      </c>
      <c r="O19" s="12">
        <v>4.8800000000000003E-2</v>
      </c>
      <c r="Q19" s="16" t="s">
        <v>489</v>
      </c>
      <c r="R19" s="12">
        <v>5.5E-2</v>
      </c>
      <c r="S19" s="12">
        <v>6.13E-2</v>
      </c>
      <c r="T19" s="12">
        <v>4.8500000000000001E-2</v>
      </c>
      <c r="U19" s="12">
        <v>5.2299999999999999E-2</v>
      </c>
      <c r="V19" s="12">
        <v>4.4699999999999997E-2</v>
      </c>
      <c r="W19" s="12">
        <v>4.6800000000000001E-2</v>
      </c>
      <c r="X19" s="12">
        <v>6.3E-2</v>
      </c>
      <c r="Y19" s="12">
        <v>4.6600000000000003E-2</v>
      </c>
      <c r="Z19" s="12">
        <v>5.16E-2</v>
      </c>
      <c r="AA19" s="12">
        <v>5.67E-2</v>
      </c>
      <c r="AB19" s="12">
        <v>4.9399999999999999E-2</v>
      </c>
      <c r="AC19" s="12">
        <v>5.0799999999999998E-2</v>
      </c>
    </row>
    <row r="20" spans="1:29" x14ac:dyDescent="0.3">
      <c r="C20" s="16"/>
      <c r="D20" s="12">
        <v>2.9746999999999999</v>
      </c>
      <c r="E20" s="12">
        <v>1.1316999999999999</v>
      </c>
      <c r="F20" s="12">
        <v>0.18260000000000001</v>
      </c>
      <c r="G20" s="12">
        <v>7.3800000000000004E-2</v>
      </c>
      <c r="H20" s="12">
        <v>5.04E-2</v>
      </c>
      <c r="I20" s="12">
        <v>4.9200000000000001E-2</v>
      </c>
      <c r="J20" s="12">
        <v>4.4400000000000002E-2</v>
      </c>
      <c r="K20" s="12">
        <v>4.4900000000000002E-2</v>
      </c>
      <c r="L20" s="12">
        <v>4.4299999999999999E-2</v>
      </c>
      <c r="M20" s="12">
        <v>4.5100000000000001E-2</v>
      </c>
      <c r="N20" s="12">
        <v>4.5900000000000003E-2</v>
      </c>
      <c r="O20" s="12">
        <v>4.6600000000000003E-2</v>
      </c>
      <c r="Q20" s="16"/>
      <c r="R20" s="12">
        <v>4.6199999999999998E-2</v>
      </c>
      <c r="S20" s="12">
        <v>5.3199999999999997E-2</v>
      </c>
      <c r="T20" s="12">
        <v>4.5400000000000003E-2</v>
      </c>
      <c r="U20" s="12">
        <v>4.5199999999999997E-2</v>
      </c>
      <c r="V20" s="12">
        <v>4.5699999999999998E-2</v>
      </c>
      <c r="W20" s="12">
        <v>4.6300000000000001E-2</v>
      </c>
      <c r="X20" s="12">
        <v>5.3800000000000001E-2</v>
      </c>
      <c r="Y20" s="12">
        <v>4.53E-2</v>
      </c>
      <c r="Z20" s="12">
        <v>4.8899999999999999E-2</v>
      </c>
      <c r="AA20" s="12">
        <v>4.58E-2</v>
      </c>
      <c r="AB20" s="12">
        <v>4.7E-2</v>
      </c>
      <c r="AC20" s="12">
        <v>4.58E-2</v>
      </c>
    </row>
    <row r="21" spans="1:29" s="10" customFormat="1" x14ac:dyDescent="0.3">
      <c r="A21" s="15"/>
      <c r="B21" s="15"/>
      <c r="C21" s="11" t="s">
        <v>475</v>
      </c>
      <c r="D21" s="10">
        <f>_xlfn.STDEV.S(D19:D20)/AVERAGE(D19:D20)*100</f>
        <v>2.9967869901229753</v>
      </c>
      <c r="E21" s="10">
        <f>_xlfn.STDEV.S(E19:E20)/AVERAGE(E19:E20)*100</f>
        <v>2.9077526577785617</v>
      </c>
      <c r="F21" s="10">
        <f t="shared" ref="F21:O21" si="10">_xlfn.STDEV.S(F19:F20)/AVERAGE(F19:F20)*100</f>
        <v>2.6969960496505418</v>
      </c>
      <c r="G21" s="10">
        <f>_xlfn.STDEV.S(G19:G20)/AVERAGE(G19:G20)*100</f>
        <v>6.0966097035165303</v>
      </c>
      <c r="H21" s="10">
        <f t="shared" si="10"/>
        <v>0.41964794135700378</v>
      </c>
      <c r="I21" s="10">
        <f t="shared" si="10"/>
        <v>4.7536590331868762</v>
      </c>
      <c r="J21" s="10">
        <f t="shared" si="10"/>
        <v>10.742725291699891</v>
      </c>
      <c r="K21" s="10">
        <f t="shared" si="10"/>
        <v>0.15730962874004864</v>
      </c>
      <c r="L21" s="10">
        <f t="shared" si="10"/>
        <v>0.31995781954142222</v>
      </c>
      <c r="M21" s="10">
        <f t="shared" si="10"/>
        <v>0.15661279760498753</v>
      </c>
      <c r="N21" s="10">
        <f t="shared" si="10"/>
        <v>0.30878025379326102</v>
      </c>
      <c r="O21" s="10">
        <f t="shared" si="10"/>
        <v>3.261289137548018</v>
      </c>
      <c r="Q21" s="11" t="s">
        <v>475</v>
      </c>
      <c r="R21" s="10">
        <f>_xlfn.STDEV.S(R19:R20)/AVERAGE(R19:R20)*100</f>
        <v>12.297509238026917</v>
      </c>
      <c r="S21" s="10">
        <f>_xlfn.STDEV.S(S19:S20)/AVERAGE(S19:S20)*100</f>
        <v>10.004480222901375</v>
      </c>
      <c r="T21" s="10">
        <f t="shared" ref="T21:AC21" si="11">_xlfn.STDEV.S(T19:T20)/AVERAGE(T19:T20)*100</f>
        <v>4.6688626659814618</v>
      </c>
      <c r="U21" s="10">
        <f>_xlfn.STDEV.S(U19:U20)/AVERAGE(U19:U20)*100</f>
        <v>10.29837568497331</v>
      </c>
      <c r="V21" s="10">
        <f t="shared" si="11"/>
        <v>1.564395533598558</v>
      </c>
      <c r="W21" s="10">
        <f t="shared" si="11"/>
        <v>0.75951319139264029</v>
      </c>
      <c r="X21" s="10">
        <f t="shared" si="11"/>
        <v>11.13935340225383</v>
      </c>
      <c r="Y21" s="10">
        <f t="shared" si="11"/>
        <v>2.0005197291458403</v>
      </c>
      <c r="Z21" s="10">
        <f t="shared" si="11"/>
        <v>3.7993797198083166</v>
      </c>
      <c r="AA21" s="10">
        <f t="shared" si="11"/>
        <v>15.038953980357709</v>
      </c>
      <c r="AB21" s="10">
        <f t="shared" si="11"/>
        <v>3.520863640762891</v>
      </c>
      <c r="AC21" s="10">
        <f t="shared" si="11"/>
        <v>7.3199459750160161</v>
      </c>
    </row>
    <row r="22" spans="1:29" x14ac:dyDescent="0.3">
      <c r="C22" s="16" t="s">
        <v>484</v>
      </c>
      <c r="D22" s="12">
        <v>3.6511999999999998</v>
      </c>
      <c r="E22" s="12">
        <v>3.5371000000000001</v>
      </c>
      <c r="F22" s="12">
        <v>3.5573000000000001</v>
      </c>
      <c r="G22" s="12">
        <v>3.4527000000000001</v>
      </c>
      <c r="H22" s="12">
        <v>1.9548000000000001</v>
      </c>
      <c r="I22" s="12">
        <v>0.42459999999999998</v>
      </c>
      <c r="J22" s="12">
        <v>0.16170000000000001</v>
      </c>
      <c r="K22" s="12">
        <v>6.0999999999999999E-2</v>
      </c>
      <c r="L22" s="12">
        <v>6.4000000000000001E-2</v>
      </c>
      <c r="M22" s="12">
        <v>6.9199999999999998E-2</v>
      </c>
      <c r="N22" s="12">
        <v>4.4400000000000002E-2</v>
      </c>
      <c r="O22" s="12">
        <v>4.53E-2</v>
      </c>
      <c r="Q22" s="16" t="s">
        <v>490</v>
      </c>
      <c r="R22" s="12">
        <v>0.24660000000000001</v>
      </c>
      <c r="S22" s="12">
        <v>8.7400000000000005E-2</v>
      </c>
      <c r="T22" s="12">
        <v>5.1999999999999998E-2</v>
      </c>
      <c r="U22" s="12">
        <v>4.6300000000000001E-2</v>
      </c>
      <c r="V22" s="12">
        <v>4.4499999999999998E-2</v>
      </c>
      <c r="W22" s="12">
        <v>4.36E-2</v>
      </c>
      <c r="X22" s="12">
        <v>4.4400000000000002E-2</v>
      </c>
      <c r="Y22" s="12">
        <v>4.3700000000000003E-2</v>
      </c>
      <c r="Z22" s="12">
        <v>4.6800000000000001E-2</v>
      </c>
      <c r="AA22" s="12">
        <v>4.2799999999999998E-2</v>
      </c>
      <c r="AB22" s="12">
        <v>4.2099999999999999E-2</v>
      </c>
      <c r="AC22" s="12">
        <v>4.4999999999999998E-2</v>
      </c>
    </row>
    <row r="23" spans="1:29" x14ac:dyDescent="0.3">
      <c r="C23" s="16"/>
      <c r="D23" s="12">
        <v>3.5701999999999998</v>
      </c>
      <c r="E23" s="12">
        <v>3.5838000000000001</v>
      </c>
      <c r="F23" s="12">
        <v>3.5922999999999998</v>
      </c>
      <c r="G23" s="12">
        <v>3.3641000000000001</v>
      </c>
      <c r="H23" s="12">
        <v>2.0402</v>
      </c>
      <c r="I23" s="12">
        <v>0.4511</v>
      </c>
      <c r="J23" s="12">
        <v>0.1366</v>
      </c>
      <c r="K23" s="12">
        <v>6.13E-2</v>
      </c>
      <c r="L23" s="12">
        <v>4.9200000000000001E-2</v>
      </c>
      <c r="M23" s="12">
        <v>4.4900000000000002E-2</v>
      </c>
      <c r="N23" s="12">
        <v>4.4900000000000002E-2</v>
      </c>
      <c r="O23" s="12">
        <v>4.5400000000000003E-2</v>
      </c>
      <c r="Q23" s="16"/>
      <c r="R23" s="12">
        <v>0.24329999999999999</v>
      </c>
      <c r="S23" s="12">
        <v>7.7499999999999999E-2</v>
      </c>
      <c r="T23" s="12">
        <v>5.28E-2</v>
      </c>
      <c r="U23" s="12">
        <v>4.5400000000000003E-2</v>
      </c>
      <c r="V23" s="12">
        <v>4.41E-2</v>
      </c>
      <c r="W23" s="12">
        <v>4.2999999999999997E-2</v>
      </c>
      <c r="X23" s="12">
        <v>4.3400000000000001E-2</v>
      </c>
      <c r="Y23" s="12">
        <v>4.2599999999999999E-2</v>
      </c>
      <c r="Z23" s="12">
        <v>4.2799999999999998E-2</v>
      </c>
      <c r="AA23" s="12">
        <v>4.2599999999999999E-2</v>
      </c>
      <c r="AB23" s="12">
        <v>4.3900000000000002E-2</v>
      </c>
      <c r="AC23" s="12">
        <v>4.3499999999999997E-2</v>
      </c>
    </row>
    <row r="24" spans="1:29" s="10" customFormat="1" x14ac:dyDescent="0.3">
      <c r="A24" s="15"/>
      <c r="B24" s="15"/>
      <c r="C24" s="11" t="s">
        <v>475</v>
      </c>
      <c r="D24" s="10">
        <f>_xlfn.STDEV.S(D22:D23)/AVERAGE(D22:D23)*100</f>
        <v>1.5862754943947246</v>
      </c>
      <c r="E24" s="10">
        <f>_xlfn.STDEV.S(E22:E23)/AVERAGE(E22:E23)*100</f>
        <v>0.92746385095737183</v>
      </c>
      <c r="F24" s="10">
        <f t="shared" ref="F24:O24" si="12">_xlfn.STDEV.S(F22:F23)/AVERAGE(F22:F23)*100</f>
        <v>0.69231110388074713</v>
      </c>
      <c r="G24" s="10">
        <f>_xlfn.STDEV.S(G22:G23)/AVERAGE(G22:G23)*100</f>
        <v>1.8380959046217611</v>
      </c>
      <c r="H24" s="10">
        <f t="shared" si="12"/>
        <v>3.0231248617437347</v>
      </c>
      <c r="I24" s="10">
        <f t="shared" si="12"/>
        <v>4.2796230904290349</v>
      </c>
      <c r="J24" s="10">
        <f t="shared" si="12"/>
        <v>11.899685020303286</v>
      </c>
      <c r="K24" s="10">
        <f t="shared" si="12"/>
        <v>0.3469043897889868</v>
      </c>
      <c r="L24" s="10">
        <f t="shared" si="12"/>
        <v>18.489717953287826</v>
      </c>
      <c r="M24" s="10">
        <f t="shared" si="12"/>
        <v>30.118658690329653</v>
      </c>
      <c r="N24" s="10">
        <f t="shared" si="12"/>
        <v>0.79183290166466758</v>
      </c>
      <c r="O24" s="10">
        <f t="shared" si="12"/>
        <v>0.1559221127203016</v>
      </c>
      <c r="Q24" s="11" t="s">
        <v>475</v>
      </c>
      <c r="R24" s="10">
        <f>_xlfn.STDEV.S(R22:R23)/AVERAGE(R22:R23)*100</f>
        <v>0.95262395505843012</v>
      </c>
      <c r="S24" s="10">
        <f>_xlfn.STDEV.S(S22:S23)/AVERAGE(S22:S23)*100</f>
        <v>8.4904270876250152</v>
      </c>
      <c r="T24" s="10">
        <f t="shared" ref="T24:AC24" si="13">_xlfn.STDEV.S(T22:T23)/AVERAGE(T22:T23)*100</f>
        <v>1.0795523376893883</v>
      </c>
      <c r="U24" s="10">
        <f>_xlfn.STDEV.S(U22:U23)/AVERAGE(U22:U23)*100</f>
        <v>1.3879958627434925</v>
      </c>
      <c r="V24" s="10">
        <f t="shared" si="13"/>
        <v>0.63847113425421509</v>
      </c>
      <c r="W24" s="10">
        <f t="shared" si="13"/>
        <v>0.979824639057577</v>
      </c>
      <c r="X24" s="10">
        <f t="shared" si="13"/>
        <v>1.6107215972358726</v>
      </c>
      <c r="Y24" s="10">
        <f t="shared" si="13"/>
        <v>1.8025897087026768</v>
      </c>
      <c r="Z24" s="10">
        <f t="shared" si="13"/>
        <v>6.313453403451323</v>
      </c>
      <c r="AA24" s="10">
        <f t="shared" si="13"/>
        <v>0.33119755559088671</v>
      </c>
      <c r="AB24" s="10">
        <f t="shared" si="13"/>
        <v>2.9599818747343902</v>
      </c>
      <c r="AC24" s="10">
        <f t="shared" si="13"/>
        <v>2.3969721396154178</v>
      </c>
    </row>
    <row r="25" spans="1:29" x14ac:dyDescent="0.3">
      <c r="C25" s="16" t="s">
        <v>485</v>
      </c>
      <c r="D25" s="12">
        <v>3.5682999999999998</v>
      </c>
      <c r="E25" s="12">
        <v>3.5562</v>
      </c>
      <c r="F25" s="12">
        <v>3.5468999999999999</v>
      </c>
      <c r="G25" s="12">
        <v>2.8774999999999999</v>
      </c>
      <c r="H25" s="12">
        <v>0.90380000000000005</v>
      </c>
      <c r="I25" s="12">
        <v>0.1893</v>
      </c>
      <c r="J25" s="12">
        <v>8.09E-2</v>
      </c>
      <c r="K25" s="12">
        <v>5.0299999999999997E-2</v>
      </c>
      <c r="L25" s="12">
        <v>4.6699999999999998E-2</v>
      </c>
      <c r="M25" s="12">
        <v>7.3400000000000007E-2</v>
      </c>
      <c r="N25" s="12">
        <v>4.5499999999999999E-2</v>
      </c>
      <c r="O25" s="12">
        <v>4.58E-2</v>
      </c>
      <c r="Q25" s="16" t="s">
        <v>491</v>
      </c>
      <c r="R25" s="12">
        <v>2.2545000000000002</v>
      </c>
      <c r="S25" s="12">
        <v>0.57750000000000001</v>
      </c>
      <c r="T25" s="12">
        <v>0.14080000000000001</v>
      </c>
      <c r="U25" s="12">
        <v>7.3599999999999999E-2</v>
      </c>
      <c r="V25" s="12">
        <v>6.6500000000000004E-2</v>
      </c>
      <c r="W25" s="12">
        <v>5.8200000000000002E-2</v>
      </c>
      <c r="X25" s="12">
        <v>6.4799999999999996E-2</v>
      </c>
      <c r="Y25" s="12">
        <v>6.9800000000000001E-2</v>
      </c>
      <c r="Z25" s="12">
        <v>6.1199999999999997E-2</v>
      </c>
      <c r="AA25" s="12">
        <v>5.2699999999999997E-2</v>
      </c>
      <c r="AB25" s="12">
        <v>6.0499999999999998E-2</v>
      </c>
      <c r="AC25" s="12">
        <v>5.1499999999999997E-2</v>
      </c>
    </row>
    <row r="26" spans="1:29" x14ac:dyDescent="0.3">
      <c r="C26" s="16"/>
      <c r="D26" s="12">
        <v>3.5825999999999998</v>
      </c>
      <c r="E26" s="12">
        <v>3.5468000000000002</v>
      </c>
      <c r="F26" s="12">
        <v>3.3487</v>
      </c>
      <c r="G26" s="12">
        <v>2.42</v>
      </c>
      <c r="H26" s="12">
        <v>0.96519999999999995</v>
      </c>
      <c r="I26" s="12">
        <v>0.19309999999999999</v>
      </c>
      <c r="J26" s="12">
        <v>7.3200000000000001E-2</v>
      </c>
      <c r="K26" s="12">
        <v>5.1900000000000002E-2</v>
      </c>
      <c r="L26" s="12">
        <v>4.6600000000000003E-2</v>
      </c>
      <c r="M26" s="12">
        <v>4.58E-2</v>
      </c>
      <c r="N26" s="12">
        <v>4.9000000000000002E-2</v>
      </c>
      <c r="O26" s="12">
        <v>4.5699999999999998E-2</v>
      </c>
      <c r="Q26" s="16"/>
      <c r="R26" s="12">
        <v>2.0179999999999998</v>
      </c>
      <c r="S26" s="12">
        <v>0.4536</v>
      </c>
      <c r="T26" s="12">
        <v>0.13020000000000001</v>
      </c>
      <c r="U26" s="12">
        <v>6.25E-2</v>
      </c>
      <c r="V26" s="12">
        <v>5.28E-2</v>
      </c>
      <c r="W26" s="12">
        <v>6.4399999999999999E-2</v>
      </c>
      <c r="X26" s="12">
        <v>6.6500000000000004E-2</v>
      </c>
      <c r="Y26" s="12">
        <v>5.21E-2</v>
      </c>
      <c r="Z26" s="12">
        <v>5.0700000000000002E-2</v>
      </c>
      <c r="AA26" s="12">
        <v>6.1400000000000003E-2</v>
      </c>
      <c r="AB26" s="12">
        <v>4.87E-2</v>
      </c>
      <c r="AC26" s="12">
        <v>4.58E-2</v>
      </c>
    </row>
    <row r="27" spans="1:29" s="10" customFormat="1" x14ac:dyDescent="0.3">
      <c r="A27" s="15"/>
      <c r="B27" s="15"/>
      <c r="C27" s="11" t="s">
        <v>475</v>
      </c>
      <c r="D27" s="10">
        <f>_xlfn.STDEV.S(D25:D26)/AVERAGE(D25:D26)*100</f>
        <v>0.28280711437630546</v>
      </c>
      <c r="E27" s="10">
        <f>_xlfn.STDEV.S(E25:E26)/AVERAGE(E25:E26)*100</f>
        <v>0.18715482875273667</v>
      </c>
      <c r="F27" s="10">
        <f t="shared" ref="F27:O27" si="14">_xlfn.STDEV.S(F25:F26)/AVERAGE(F25:F26)*100</f>
        <v>4.0648693088686603</v>
      </c>
      <c r="G27" s="10">
        <f>_xlfn.STDEV.S(G25:G26)/AVERAGE(G25:G26)*100</f>
        <v>12.21335922200455</v>
      </c>
      <c r="H27" s="10">
        <f t="shared" si="14"/>
        <v>4.6459450363674639</v>
      </c>
      <c r="I27" s="10">
        <f t="shared" si="14"/>
        <v>1.4053377450360247</v>
      </c>
      <c r="J27" s="10">
        <f t="shared" si="14"/>
        <v>7.0664791890154639</v>
      </c>
      <c r="K27" s="10">
        <f t="shared" si="14"/>
        <v>2.2140329743610159</v>
      </c>
      <c r="L27" s="10">
        <f t="shared" si="14"/>
        <v>0.15157701633151527</v>
      </c>
      <c r="M27" s="10">
        <f t="shared" si="14"/>
        <v>32.745213356960974</v>
      </c>
      <c r="N27" s="10">
        <f t="shared" si="14"/>
        <v>5.2378280087892453</v>
      </c>
      <c r="O27" s="10">
        <f t="shared" si="14"/>
        <v>0.15455885927575252</v>
      </c>
      <c r="Q27" s="11" t="s">
        <v>475</v>
      </c>
      <c r="R27" s="10">
        <f>_xlfn.STDEV.S(R25:R26)/AVERAGE(R25:R26)*100</f>
        <v>7.8282389116732007</v>
      </c>
      <c r="S27" s="10">
        <f>_xlfn.STDEV.S(S25:S26)/AVERAGE(S25:S26)*100</f>
        <v>16.993604924646249</v>
      </c>
      <c r="T27" s="10">
        <f t="shared" ref="T27:AC27" si="15">_xlfn.STDEV.S(T25:T26)/AVERAGE(T25:T26)*100</f>
        <v>5.5316102439685624</v>
      </c>
      <c r="U27" s="10">
        <f>_xlfn.STDEV.S(U25:U26)/AVERAGE(U25:U26)*100</f>
        <v>11.533997459471971</v>
      </c>
      <c r="V27" s="10">
        <f t="shared" si="15"/>
        <v>16.240340154661727</v>
      </c>
      <c r="W27" s="10">
        <f t="shared" si="15"/>
        <v>7.151814100092321</v>
      </c>
      <c r="X27" s="10">
        <f t="shared" si="15"/>
        <v>1.8310457395539006</v>
      </c>
      <c r="Y27" s="10">
        <f t="shared" si="15"/>
        <v>20.534520142742963</v>
      </c>
      <c r="Z27" s="10">
        <f t="shared" si="15"/>
        <v>13.270100451222067</v>
      </c>
      <c r="AA27" s="10">
        <f t="shared" si="15"/>
        <v>10.783223481722993</v>
      </c>
      <c r="AB27" s="10">
        <f t="shared" si="15"/>
        <v>15.281794904764245</v>
      </c>
      <c r="AC27" s="10">
        <f t="shared" si="15"/>
        <v>8.2847043222267605</v>
      </c>
    </row>
    <row r="28" spans="1:29" s="13" customFormat="1" x14ac:dyDescent="0.3">
      <c r="C28" s="17"/>
      <c r="Q28" s="17"/>
    </row>
    <row r="29" spans="1:29" x14ac:dyDescent="0.3">
      <c r="A29" s="12" t="s">
        <v>8</v>
      </c>
    </row>
    <row r="30" spans="1:29" x14ac:dyDescent="0.3">
      <c r="A30" s="12" t="s">
        <v>9</v>
      </c>
    </row>
    <row r="31" spans="1:29" x14ac:dyDescent="0.3">
      <c r="A31" s="12" t="s">
        <v>10</v>
      </c>
      <c r="B31" s="12" t="s">
        <v>413</v>
      </c>
      <c r="C31" s="12" t="s">
        <v>11</v>
      </c>
      <c r="D31" s="12" t="s">
        <v>12</v>
      </c>
      <c r="E31" s="12" t="s">
        <v>13</v>
      </c>
      <c r="F31" s="12" t="s">
        <v>14</v>
      </c>
      <c r="G31" s="12" t="s">
        <v>15</v>
      </c>
      <c r="H31" s="12" t="s">
        <v>16</v>
      </c>
    </row>
    <row r="32" spans="1:29" x14ac:dyDescent="0.3">
      <c r="A32" s="12">
        <v>1</v>
      </c>
      <c r="B32" s="12">
        <v>100</v>
      </c>
      <c r="C32" s="12">
        <v>73.962000000000003</v>
      </c>
      <c r="D32" s="12" t="s">
        <v>18</v>
      </c>
      <c r="E32" s="12">
        <v>3.6749999999999998</v>
      </c>
      <c r="F32" s="12">
        <v>3.6749999999999998</v>
      </c>
      <c r="G32" s="12">
        <v>0</v>
      </c>
      <c r="H32" s="12">
        <v>0</v>
      </c>
    </row>
    <row r="33" spans="1:8" x14ac:dyDescent="0.3">
      <c r="A33" s="12" t="s">
        <v>19</v>
      </c>
      <c r="B33" s="12" t="s">
        <v>19</v>
      </c>
      <c r="C33" s="12">
        <v>74.302999999999997</v>
      </c>
      <c r="D33" s="12" t="s">
        <v>20</v>
      </c>
      <c r="E33" s="12">
        <v>3.6760000000000002</v>
      </c>
      <c r="F33" s="12" t="s">
        <v>19</v>
      </c>
      <c r="G33" s="12" t="s">
        <v>19</v>
      </c>
      <c r="H33" s="12" t="s">
        <v>19</v>
      </c>
    </row>
    <row r="34" spans="1:8" x14ac:dyDescent="0.3">
      <c r="A34" s="12">
        <v>2</v>
      </c>
      <c r="B34" s="12">
        <v>33.332999999999998</v>
      </c>
      <c r="C34" s="12">
        <v>69.638999999999996</v>
      </c>
      <c r="D34" s="12" t="s">
        <v>21</v>
      </c>
      <c r="E34" s="12">
        <v>3.673</v>
      </c>
      <c r="F34" s="12">
        <v>3.6360000000000001</v>
      </c>
      <c r="G34" s="12">
        <v>5.1999999999999998E-2</v>
      </c>
      <c r="H34" s="12">
        <v>1.4</v>
      </c>
    </row>
    <row r="35" spans="1:8" x14ac:dyDescent="0.3">
      <c r="A35" s="12" t="s">
        <v>19</v>
      </c>
      <c r="B35" s="12" t="s">
        <v>19</v>
      </c>
      <c r="C35" s="12">
        <v>26.489000000000001</v>
      </c>
      <c r="D35" s="12" t="s">
        <v>22</v>
      </c>
      <c r="E35" s="12">
        <v>3.5990000000000002</v>
      </c>
      <c r="F35" s="12" t="s">
        <v>19</v>
      </c>
      <c r="G35" s="12" t="s">
        <v>19</v>
      </c>
      <c r="H35" s="12" t="s">
        <v>19</v>
      </c>
    </row>
    <row r="36" spans="1:8" x14ac:dyDescent="0.3">
      <c r="A36" s="12">
        <v>3</v>
      </c>
      <c r="B36" s="12">
        <v>11.111000000000001</v>
      </c>
      <c r="C36" s="12">
        <v>10.638999999999999</v>
      </c>
      <c r="D36" s="12" t="s">
        <v>23</v>
      </c>
      <c r="E36" s="12">
        <v>3.43</v>
      </c>
      <c r="F36" s="12">
        <v>3.456</v>
      </c>
      <c r="G36" s="12">
        <v>3.7999999999999999E-2</v>
      </c>
      <c r="H36" s="12">
        <v>1.1000000000000001</v>
      </c>
    </row>
    <row r="37" spans="1:8" x14ac:dyDescent="0.3">
      <c r="A37" s="12" t="s">
        <v>19</v>
      </c>
      <c r="B37" s="12" t="s">
        <v>19</v>
      </c>
      <c r="C37" s="12">
        <v>13.212999999999999</v>
      </c>
      <c r="D37" s="12" t="s">
        <v>24</v>
      </c>
      <c r="E37" s="12">
        <v>3.4830000000000001</v>
      </c>
      <c r="F37" s="12" t="s">
        <v>19</v>
      </c>
      <c r="G37" s="12" t="s">
        <v>19</v>
      </c>
      <c r="H37" s="12" t="s">
        <v>19</v>
      </c>
    </row>
    <row r="38" spans="1:8" x14ac:dyDescent="0.3">
      <c r="A38" s="12">
        <v>4</v>
      </c>
      <c r="B38" s="12">
        <v>3.7040000000000002</v>
      </c>
      <c r="C38" s="12">
        <v>5.61</v>
      </c>
      <c r="D38" s="12" t="s">
        <v>25</v>
      </c>
      <c r="E38" s="12">
        <v>3.2</v>
      </c>
      <c r="F38" s="12">
        <v>2.9380000000000002</v>
      </c>
      <c r="G38" s="12">
        <v>0.371</v>
      </c>
      <c r="H38" s="12">
        <v>12.6</v>
      </c>
    </row>
    <row r="39" spans="1:8" x14ac:dyDescent="0.3">
      <c r="A39" s="12" t="s">
        <v>19</v>
      </c>
      <c r="B39" s="12" t="s">
        <v>19</v>
      </c>
      <c r="C39" s="12">
        <v>2.3889999999999998</v>
      </c>
      <c r="D39" s="12" t="s">
        <v>26</v>
      </c>
      <c r="E39" s="12">
        <v>2.6760000000000002</v>
      </c>
      <c r="F39" s="12" t="s">
        <v>19</v>
      </c>
      <c r="G39" s="12" t="s">
        <v>19</v>
      </c>
      <c r="H39" s="12" t="s">
        <v>19</v>
      </c>
    </row>
    <row r="40" spans="1:8" x14ac:dyDescent="0.3">
      <c r="A40" s="12">
        <v>5</v>
      </c>
      <c r="B40" s="12">
        <v>1.2350000000000001</v>
      </c>
      <c r="C40" s="12">
        <v>1.28</v>
      </c>
      <c r="D40" s="12" t="s">
        <v>27</v>
      </c>
      <c r="E40" s="12">
        <v>2.1309999999999998</v>
      </c>
      <c r="F40" s="12">
        <v>2.1509999999999998</v>
      </c>
      <c r="G40" s="12">
        <v>2.8000000000000001E-2</v>
      </c>
      <c r="H40" s="12">
        <v>1.3</v>
      </c>
    </row>
    <row r="41" spans="1:8" x14ac:dyDescent="0.3">
      <c r="A41" s="12" t="s">
        <v>19</v>
      </c>
      <c r="B41" s="12" t="s">
        <v>19</v>
      </c>
      <c r="C41" s="12">
        <v>1.3340000000000001</v>
      </c>
      <c r="D41" s="12" t="s">
        <v>28</v>
      </c>
      <c r="E41" s="12">
        <v>2.17</v>
      </c>
      <c r="F41" s="12" t="s">
        <v>19</v>
      </c>
      <c r="G41" s="12" t="s">
        <v>19</v>
      </c>
      <c r="H41" s="12" t="s">
        <v>19</v>
      </c>
    </row>
    <row r="42" spans="1:8" x14ac:dyDescent="0.3">
      <c r="A42" s="12">
        <v>6</v>
      </c>
      <c r="B42" s="12">
        <v>0.41199999999999998</v>
      </c>
      <c r="C42" s="12">
        <v>0.376</v>
      </c>
      <c r="D42" s="12" t="s">
        <v>29</v>
      </c>
      <c r="E42" s="12">
        <v>1.0169999999999999</v>
      </c>
      <c r="F42" s="12">
        <v>1.03</v>
      </c>
      <c r="G42" s="12">
        <v>1.7999999999999999E-2</v>
      </c>
      <c r="H42" s="12">
        <v>1.7</v>
      </c>
    </row>
    <row r="43" spans="1:8" x14ac:dyDescent="0.3">
      <c r="A43" s="12" t="s">
        <v>19</v>
      </c>
      <c r="B43" s="12" t="s">
        <v>19</v>
      </c>
      <c r="C43" s="12">
        <v>0.38900000000000001</v>
      </c>
      <c r="D43" s="12" t="s">
        <v>30</v>
      </c>
      <c r="E43" s="12">
        <v>1.042</v>
      </c>
      <c r="F43" s="12" t="s">
        <v>19</v>
      </c>
      <c r="G43" s="12" t="s">
        <v>19</v>
      </c>
      <c r="H43" s="12" t="s">
        <v>19</v>
      </c>
    </row>
    <row r="44" spans="1:8" x14ac:dyDescent="0.3">
      <c r="A44" s="12">
        <v>7</v>
      </c>
      <c r="B44" s="12">
        <v>0.13700000000000001</v>
      </c>
      <c r="C44" s="12">
        <v>0.15</v>
      </c>
      <c r="D44" s="12" t="s">
        <v>31</v>
      </c>
      <c r="E44" s="12">
        <v>0.48499999999999999</v>
      </c>
      <c r="F44" s="12">
        <v>0.48699999999999999</v>
      </c>
      <c r="G44" s="12">
        <v>3.0000000000000001E-3</v>
      </c>
      <c r="H44" s="12">
        <v>0.6</v>
      </c>
    </row>
    <row r="45" spans="1:8" x14ac:dyDescent="0.3">
      <c r="A45" s="12" t="s">
        <v>19</v>
      </c>
      <c r="B45" s="12" t="s">
        <v>19</v>
      </c>
      <c r="C45" s="12">
        <v>0.152</v>
      </c>
      <c r="D45" s="12" t="s">
        <v>32</v>
      </c>
      <c r="E45" s="12">
        <v>0.48899999999999999</v>
      </c>
      <c r="F45" s="12" t="s">
        <v>19</v>
      </c>
      <c r="G45" s="12" t="s">
        <v>19</v>
      </c>
      <c r="H45" s="12" t="s">
        <v>19</v>
      </c>
    </row>
    <row r="46" spans="1:8" x14ac:dyDescent="0.3">
      <c r="A46" s="12">
        <v>8</v>
      </c>
      <c r="B46" s="12">
        <v>4.5999999999999999E-2</v>
      </c>
      <c r="C46" s="12">
        <v>4.8000000000000001E-2</v>
      </c>
      <c r="D46" s="12" t="s">
        <v>33</v>
      </c>
      <c r="E46" s="12">
        <v>0.19500000000000001</v>
      </c>
      <c r="F46" s="12">
        <v>0.19400000000000001</v>
      </c>
      <c r="G46" s="12">
        <v>1E-3</v>
      </c>
      <c r="H46" s="12">
        <v>0.6</v>
      </c>
    </row>
    <row r="47" spans="1:8" x14ac:dyDescent="0.3">
      <c r="A47" s="12" t="s">
        <v>19</v>
      </c>
      <c r="B47" s="12" t="s">
        <v>19</v>
      </c>
      <c r="C47" s="12">
        <v>4.8000000000000001E-2</v>
      </c>
      <c r="D47" s="12" t="s">
        <v>34</v>
      </c>
      <c r="E47" s="12">
        <v>0.193</v>
      </c>
      <c r="F47" s="12" t="s">
        <v>19</v>
      </c>
      <c r="G47" s="12" t="s">
        <v>19</v>
      </c>
      <c r="H47" s="12" t="s">
        <v>19</v>
      </c>
    </row>
    <row r="48" spans="1:8" x14ac:dyDescent="0.3">
      <c r="A48" s="12">
        <v>9</v>
      </c>
      <c r="B48" s="12">
        <v>1.4999999999999999E-2</v>
      </c>
      <c r="C48" s="12">
        <v>1.4E-2</v>
      </c>
      <c r="D48" s="12" t="s">
        <v>35</v>
      </c>
      <c r="E48" s="12">
        <v>9.4E-2</v>
      </c>
      <c r="F48" s="12">
        <v>9.7000000000000003E-2</v>
      </c>
      <c r="G48" s="12">
        <v>4.0000000000000001E-3</v>
      </c>
      <c r="H48" s="12">
        <v>4.0999999999999996</v>
      </c>
    </row>
    <row r="49" spans="1:10" x14ac:dyDescent="0.3">
      <c r="A49" s="12" t="s">
        <v>19</v>
      </c>
      <c r="B49" s="12" t="s">
        <v>19</v>
      </c>
      <c r="C49" s="12">
        <v>1.6E-2</v>
      </c>
      <c r="D49" s="12" t="s">
        <v>36</v>
      </c>
      <c r="E49" s="12">
        <v>0.1</v>
      </c>
      <c r="F49" s="12" t="s">
        <v>19</v>
      </c>
      <c r="G49" s="12" t="s">
        <v>19</v>
      </c>
      <c r="H49" s="12" t="s">
        <v>19</v>
      </c>
    </row>
    <row r="50" spans="1:10" x14ac:dyDescent="0.3">
      <c r="A50" s="12">
        <v>10</v>
      </c>
      <c r="B50" s="12">
        <v>5.0000000000000001E-3</v>
      </c>
      <c r="C50" s="12">
        <v>5.0000000000000001E-3</v>
      </c>
      <c r="D50" s="12" t="s">
        <v>37</v>
      </c>
      <c r="E50" s="12">
        <v>7.0999999999999994E-2</v>
      </c>
      <c r="F50" s="12">
        <v>6.7000000000000004E-2</v>
      </c>
      <c r="G50" s="12">
        <v>5.0000000000000001E-3</v>
      </c>
      <c r="H50" s="12">
        <v>7.6</v>
      </c>
    </row>
    <row r="51" spans="1:10" x14ac:dyDescent="0.3">
      <c r="A51" s="12" t="s">
        <v>19</v>
      </c>
      <c r="B51" s="12" t="s">
        <v>19</v>
      </c>
      <c r="C51" s="12">
        <v>2E-3</v>
      </c>
      <c r="D51" s="12" t="s">
        <v>38</v>
      </c>
      <c r="E51" s="12">
        <v>6.3E-2</v>
      </c>
      <c r="F51" s="12" t="s">
        <v>19</v>
      </c>
      <c r="G51" s="12" t="s">
        <v>19</v>
      </c>
      <c r="H51" s="12" t="s">
        <v>19</v>
      </c>
    </row>
    <row r="52" spans="1:10" x14ac:dyDescent="0.3">
      <c r="A52" s="12">
        <v>11</v>
      </c>
      <c r="B52" s="12">
        <v>2E-3</v>
      </c>
      <c r="C52" s="12">
        <v>8.0000000000000002E-3</v>
      </c>
      <c r="D52" s="12" t="s">
        <v>39</v>
      </c>
      <c r="E52" s="12">
        <v>7.8E-2</v>
      </c>
      <c r="F52" s="12">
        <v>6.5000000000000002E-2</v>
      </c>
      <c r="G52" s="12">
        <v>1.7999999999999999E-2</v>
      </c>
      <c r="H52" s="12">
        <v>27</v>
      </c>
    </row>
    <row r="53" spans="1:10" x14ac:dyDescent="0.3">
      <c r="A53" s="12" t="s">
        <v>19</v>
      </c>
      <c r="B53" s="12" t="s">
        <v>19</v>
      </c>
      <c r="C53" s="12" t="s">
        <v>17</v>
      </c>
      <c r="D53" s="12" t="s">
        <v>40</v>
      </c>
      <c r="E53" s="12">
        <v>5.2999999999999999E-2</v>
      </c>
      <c r="F53" s="12" t="s">
        <v>19</v>
      </c>
      <c r="G53" s="12" t="s">
        <v>19</v>
      </c>
      <c r="H53" s="12" t="s">
        <v>19</v>
      </c>
    </row>
    <row r="54" spans="1:10" x14ac:dyDescent="0.3">
      <c r="A54" s="12">
        <v>12</v>
      </c>
      <c r="B54" s="12">
        <v>1E-3</v>
      </c>
      <c r="C54" s="12" t="s">
        <v>17</v>
      </c>
      <c r="D54" s="12" t="s">
        <v>41</v>
      </c>
      <c r="E54" s="12">
        <v>0.05</v>
      </c>
      <c r="F54" s="12">
        <v>4.8000000000000001E-2</v>
      </c>
      <c r="G54" s="12">
        <v>3.0000000000000001E-3</v>
      </c>
      <c r="H54" s="12">
        <v>6.1</v>
      </c>
    </row>
    <row r="55" spans="1:10" x14ac:dyDescent="0.3">
      <c r="A55" s="12" t="s">
        <v>19</v>
      </c>
      <c r="B55" s="12" t="s">
        <v>19</v>
      </c>
      <c r="C55" s="12" t="s">
        <v>17</v>
      </c>
      <c r="D55" s="12" t="s">
        <v>42</v>
      </c>
      <c r="E55" s="12">
        <v>4.5999999999999999E-2</v>
      </c>
      <c r="F55" s="12" t="s">
        <v>19</v>
      </c>
      <c r="G55" s="12" t="s">
        <v>19</v>
      </c>
      <c r="H55" s="12" t="s">
        <v>19</v>
      </c>
    </row>
    <row r="56" spans="1:10" x14ac:dyDescent="0.3">
      <c r="A56" s="12" t="s">
        <v>43</v>
      </c>
    </row>
    <row r="57" spans="1:10" x14ac:dyDescent="0.3">
      <c r="A57" s="12" t="s">
        <v>44</v>
      </c>
      <c r="B57" s="12" t="s">
        <v>45</v>
      </c>
      <c r="C57" s="12">
        <v>4.8000000000000001E-2</v>
      </c>
      <c r="D57" s="12" t="s">
        <v>46</v>
      </c>
    </row>
    <row r="58" spans="1:10" x14ac:dyDescent="0.3">
      <c r="A58" s="12" t="s">
        <v>47</v>
      </c>
      <c r="B58" s="12" t="s">
        <v>48</v>
      </c>
      <c r="C58" s="12">
        <v>3.6749999999999998</v>
      </c>
      <c r="D58" s="12" t="s">
        <v>49</v>
      </c>
    </row>
    <row r="59" spans="1:10" x14ac:dyDescent="0.3">
      <c r="A59" s="12" t="s">
        <v>50</v>
      </c>
    </row>
    <row r="60" spans="1:10" x14ac:dyDescent="0.3">
      <c r="A60" s="12" t="s">
        <v>414</v>
      </c>
    </row>
    <row r="61" spans="1:10" x14ac:dyDescent="0.3">
      <c r="A61" s="12" t="s">
        <v>10</v>
      </c>
      <c r="B61" s="12" t="s">
        <v>12</v>
      </c>
      <c r="C61" s="12" t="s">
        <v>13</v>
      </c>
      <c r="D61" s="12" t="s">
        <v>51</v>
      </c>
      <c r="E61" s="12" t="s">
        <v>52</v>
      </c>
      <c r="F61" s="12" t="s">
        <v>53</v>
      </c>
      <c r="G61" s="12" t="s">
        <v>15</v>
      </c>
      <c r="H61" s="12" t="s">
        <v>16</v>
      </c>
      <c r="I61" s="12" t="s">
        <v>415</v>
      </c>
      <c r="J61" s="12" t="s">
        <v>416</v>
      </c>
    </row>
    <row r="62" spans="1:10" x14ac:dyDescent="0.3">
      <c r="A62" s="12">
        <v>1</v>
      </c>
      <c r="B62" s="12" t="s">
        <v>54</v>
      </c>
      <c r="C62" s="12">
        <v>3.5750000000000002</v>
      </c>
      <c r="E62" s="12">
        <v>22.032</v>
      </c>
      <c r="F62" s="12">
        <v>25.663</v>
      </c>
      <c r="G62" s="12">
        <v>5.1349999999999998</v>
      </c>
      <c r="H62" s="12">
        <v>20</v>
      </c>
      <c r="I62" s="12">
        <v>1</v>
      </c>
      <c r="J62" s="12">
        <v>25.663</v>
      </c>
    </row>
    <row r="63" spans="1:10" x14ac:dyDescent="0.3">
      <c r="A63" s="12" t="s">
        <v>19</v>
      </c>
      <c r="B63" s="12" t="s">
        <v>78</v>
      </c>
      <c r="C63" s="12">
        <v>3.61</v>
      </c>
      <c r="E63" s="12">
        <v>29.294</v>
      </c>
      <c r="F63" s="12" t="s">
        <v>19</v>
      </c>
      <c r="G63" s="12" t="s">
        <v>19</v>
      </c>
      <c r="H63" s="12" t="s">
        <v>19</v>
      </c>
      <c r="I63" s="12" t="s">
        <v>19</v>
      </c>
      <c r="J63" s="12" t="s">
        <v>19</v>
      </c>
    </row>
    <row r="64" spans="1:10" x14ac:dyDescent="0.3">
      <c r="A64" s="12">
        <v>2</v>
      </c>
      <c r="B64" s="12" t="s">
        <v>55</v>
      </c>
      <c r="C64" s="12">
        <v>3.4569999999999999</v>
      </c>
      <c r="E64" s="12">
        <v>11.807</v>
      </c>
      <c r="F64" s="12">
        <v>12.115</v>
      </c>
      <c r="G64" s="12">
        <v>0.435</v>
      </c>
      <c r="H64" s="12">
        <v>3.6</v>
      </c>
      <c r="I64" s="12">
        <v>3</v>
      </c>
      <c r="J64" s="12">
        <v>36.344999999999999</v>
      </c>
    </row>
    <row r="65" spans="1:10" x14ac:dyDescent="0.3">
      <c r="A65" s="12" t="s">
        <v>19</v>
      </c>
      <c r="B65" s="12" t="s">
        <v>79</v>
      </c>
      <c r="C65" s="12">
        <v>3.4689999999999999</v>
      </c>
      <c r="E65" s="12">
        <v>12.423</v>
      </c>
      <c r="F65" s="12" t="s">
        <v>19</v>
      </c>
      <c r="G65" s="12" t="s">
        <v>19</v>
      </c>
      <c r="H65" s="12" t="s">
        <v>19</v>
      </c>
      <c r="I65" s="12" t="s">
        <v>19</v>
      </c>
      <c r="J65" s="12" t="s">
        <v>19</v>
      </c>
    </row>
    <row r="66" spans="1:10" x14ac:dyDescent="0.3">
      <c r="A66" s="12">
        <v>3</v>
      </c>
      <c r="B66" s="12" t="s">
        <v>56</v>
      </c>
      <c r="C66" s="12">
        <v>3.1669999999999998</v>
      </c>
      <c r="E66" s="12">
        <v>5.218</v>
      </c>
      <c r="F66" s="12">
        <v>6.1909999999999998</v>
      </c>
      <c r="G66" s="12">
        <v>1.3759999999999999</v>
      </c>
      <c r="H66" s="12">
        <v>22.2</v>
      </c>
      <c r="I66" s="12">
        <v>9</v>
      </c>
      <c r="J66" s="12">
        <v>55.718000000000004</v>
      </c>
    </row>
    <row r="67" spans="1:10" x14ac:dyDescent="0.3">
      <c r="A67" s="12" t="s">
        <v>19</v>
      </c>
      <c r="B67" s="12" t="s">
        <v>80</v>
      </c>
      <c r="C67" s="12">
        <v>3.302</v>
      </c>
      <c r="E67" s="12">
        <v>7.1639999999999997</v>
      </c>
      <c r="F67" s="12" t="s">
        <v>19</v>
      </c>
      <c r="G67" s="12" t="s">
        <v>19</v>
      </c>
      <c r="H67" s="12" t="s">
        <v>19</v>
      </c>
      <c r="I67" s="12" t="s">
        <v>19</v>
      </c>
      <c r="J67" s="12" t="s">
        <v>19</v>
      </c>
    </row>
    <row r="68" spans="1:10" x14ac:dyDescent="0.3">
      <c r="A68" s="12">
        <v>4</v>
      </c>
      <c r="B68" s="12" t="s">
        <v>57</v>
      </c>
      <c r="C68" s="12">
        <v>1.242</v>
      </c>
      <c r="E68" s="12">
        <v>0.496</v>
      </c>
      <c r="F68" s="12">
        <v>0.56200000000000006</v>
      </c>
      <c r="G68" s="12">
        <v>9.1999999999999998E-2</v>
      </c>
      <c r="H68" s="12">
        <v>16.399999999999999</v>
      </c>
      <c r="I68" s="12">
        <v>27</v>
      </c>
      <c r="J68" s="12">
        <v>15.164999999999999</v>
      </c>
    </row>
    <row r="69" spans="1:10" x14ac:dyDescent="0.3">
      <c r="A69" s="12" t="s">
        <v>19</v>
      </c>
      <c r="B69" s="12" t="s">
        <v>81</v>
      </c>
      <c r="C69" s="12">
        <v>1.4490000000000001</v>
      </c>
      <c r="E69" s="12">
        <v>0.627</v>
      </c>
      <c r="F69" s="12" t="s">
        <v>19</v>
      </c>
      <c r="G69" s="12" t="s">
        <v>19</v>
      </c>
      <c r="H69" s="12" t="s">
        <v>19</v>
      </c>
      <c r="I69" s="12" t="s">
        <v>19</v>
      </c>
      <c r="J69" s="12" t="s">
        <v>19</v>
      </c>
    </row>
    <row r="70" spans="1:10" x14ac:dyDescent="0.3">
      <c r="A70" s="12">
        <v>5</v>
      </c>
      <c r="B70" s="12" t="s">
        <v>58</v>
      </c>
      <c r="C70" s="12">
        <v>0.27100000000000002</v>
      </c>
      <c r="E70" s="12">
        <v>7.3999999999999996E-2</v>
      </c>
      <c r="F70" s="12">
        <v>7.8E-2</v>
      </c>
      <c r="G70" s="12">
        <v>5.0000000000000001E-3</v>
      </c>
      <c r="H70" s="12">
        <v>6.5</v>
      </c>
      <c r="I70" s="12">
        <v>81</v>
      </c>
      <c r="J70" s="12">
        <v>6.3079999999999998</v>
      </c>
    </row>
    <row r="71" spans="1:10" x14ac:dyDescent="0.3">
      <c r="A71" s="12" t="s">
        <v>19</v>
      </c>
      <c r="B71" s="12" t="s">
        <v>82</v>
      </c>
      <c r="C71" s="12">
        <v>0.29199999999999998</v>
      </c>
      <c r="E71" s="12">
        <v>8.1000000000000003E-2</v>
      </c>
      <c r="F71" s="12" t="s">
        <v>19</v>
      </c>
      <c r="G71" s="12" t="s">
        <v>19</v>
      </c>
      <c r="H71" s="12" t="s">
        <v>19</v>
      </c>
      <c r="I71" s="12" t="s">
        <v>19</v>
      </c>
      <c r="J71" s="12" t="s">
        <v>19</v>
      </c>
    </row>
    <row r="72" spans="1:10" x14ac:dyDescent="0.3">
      <c r="A72" s="12">
        <v>6</v>
      </c>
      <c r="B72" s="12" t="s">
        <v>59</v>
      </c>
      <c r="C72" s="12">
        <v>8.6999999999999994E-2</v>
      </c>
      <c r="E72" s="12">
        <v>1.0999999999999999E-2</v>
      </c>
      <c r="F72" s="12">
        <v>1.2E-2</v>
      </c>
      <c r="G72" s="12">
        <v>1E-3</v>
      </c>
      <c r="H72" s="12">
        <v>6.9</v>
      </c>
      <c r="I72" s="12">
        <v>243</v>
      </c>
      <c r="J72" s="12">
        <v>2.855</v>
      </c>
    </row>
    <row r="73" spans="1:10" x14ac:dyDescent="0.3">
      <c r="A73" s="12" t="s">
        <v>19</v>
      </c>
      <c r="B73" s="12" t="s">
        <v>83</v>
      </c>
      <c r="C73" s="12">
        <v>9.0999999999999998E-2</v>
      </c>
      <c r="E73" s="12">
        <v>1.2E-2</v>
      </c>
      <c r="F73" s="12" t="s">
        <v>19</v>
      </c>
      <c r="G73" s="12" t="s">
        <v>19</v>
      </c>
      <c r="H73" s="12" t="s">
        <v>19</v>
      </c>
      <c r="I73" s="12" t="s">
        <v>19</v>
      </c>
      <c r="J73" s="12" t="s">
        <v>19</v>
      </c>
    </row>
    <row r="74" spans="1:10" x14ac:dyDescent="0.3">
      <c r="A74" s="12">
        <v>7</v>
      </c>
      <c r="B74" s="12" t="s">
        <v>60</v>
      </c>
      <c r="C74" s="12">
        <v>5.2999999999999999E-2</v>
      </c>
      <c r="E74" s="12" t="s">
        <v>17</v>
      </c>
      <c r="F74" s="12" t="s">
        <v>17</v>
      </c>
      <c r="G74" s="12" t="s">
        <v>17</v>
      </c>
      <c r="H74" s="12" t="s">
        <v>17</v>
      </c>
      <c r="I74" s="12">
        <v>729</v>
      </c>
      <c r="J74" s="12" t="s">
        <v>17</v>
      </c>
    </row>
    <row r="75" spans="1:10" x14ac:dyDescent="0.3">
      <c r="A75" s="12" t="s">
        <v>19</v>
      </c>
      <c r="B75" s="12" t="s">
        <v>84</v>
      </c>
      <c r="C75" s="12">
        <v>5.0999999999999997E-2</v>
      </c>
      <c r="E75" s="12" t="s">
        <v>17</v>
      </c>
      <c r="F75" s="12" t="s">
        <v>19</v>
      </c>
      <c r="G75" s="12" t="s">
        <v>19</v>
      </c>
      <c r="H75" s="12" t="s">
        <v>19</v>
      </c>
      <c r="I75" s="12" t="s">
        <v>19</v>
      </c>
      <c r="J75" s="12" t="s">
        <v>19</v>
      </c>
    </row>
    <row r="76" spans="1:10" x14ac:dyDescent="0.3">
      <c r="A76" s="12">
        <v>8</v>
      </c>
      <c r="B76" s="12" t="s">
        <v>61</v>
      </c>
      <c r="C76" s="12">
        <v>5.0999999999999997E-2</v>
      </c>
      <c r="E76" s="12" t="s">
        <v>17</v>
      </c>
      <c r="F76" s="12" t="s">
        <v>17</v>
      </c>
      <c r="G76" s="12" t="s">
        <v>17</v>
      </c>
      <c r="H76" s="12" t="s">
        <v>17</v>
      </c>
      <c r="I76" s="12">
        <v>2187</v>
      </c>
      <c r="J76" s="12" t="s">
        <v>17</v>
      </c>
    </row>
    <row r="77" spans="1:10" x14ac:dyDescent="0.3">
      <c r="A77" s="12" t="s">
        <v>19</v>
      </c>
      <c r="B77" s="12" t="s">
        <v>85</v>
      </c>
      <c r="C77" s="12">
        <v>4.7E-2</v>
      </c>
      <c r="D77" s="12" t="s">
        <v>51</v>
      </c>
      <c r="E77" s="12" t="s">
        <v>17</v>
      </c>
      <c r="F77" s="12" t="s">
        <v>19</v>
      </c>
      <c r="G77" s="12" t="s">
        <v>19</v>
      </c>
      <c r="H77" s="12" t="s">
        <v>19</v>
      </c>
      <c r="I77" s="12" t="s">
        <v>19</v>
      </c>
      <c r="J77" s="12" t="s">
        <v>19</v>
      </c>
    </row>
    <row r="78" spans="1:10" x14ac:dyDescent="0.3">
      <c r="A78" s="12">
        <v>9</v>
      </c>
      <c r="B78" s="12" t="s">
        <v>62</v>
      </c>
      <c r="C78" s="12">
        <v>4.4999999999999998E-2</v>
      </c>
      <c r="D78" s="12" t="s">
        <v>51</v>
      </c>
      <c r="E78" s="12" t="s">
        <v>17</v>
      </c>
      <c r="F78" s="12" t="s">
        <v>17</v>
      </c>
      <c r="G78" s="12" t="s">
        <v>17</v>
      </c>
      <c r="H78" s="12" t="s">
        <v>17</v>
      </c>
      <c r="I78" s="12">
        <v>6561</v>
      </c>
      <c r="J78" s="12" t="s">
        <v>17</v>
      </c>
    </row>
    <row r="79" spans="1:10" x14ac:dyDescent="0.3">
      <c r="A79" s="12" t="s">
        <v>19</v>
      </c>
      <c r="B79" s="12" t="s">
        <v>86</v>
      </c>
      <c r="C79" s="12">
        <v>4.4999999999999998E-2</v>
      </c>
      <c r="D79" s="12" t="s">
        <v>51</v>
      </c>
      <c r="E79" s="12" t="s">
        <v>17</v>
      </c>
      <c r="F79" s="12" t="s">
        <v>19</v>
      </c>
      <c r="G79" s="12" t="s">
        <v>19</v>
      </c>
      <c r="H79" s="12" t="s">
        <v>19</v>
      </c>
      <c r="I79" s="12" t="s">
        <v>19</v>
      </c>
      <c r="J79" s="12" t="s">
        <v>19</v>
      </c>
    </row>
    <row r="80" spans="1:10" x14ac:dyDescent="0.3">
      <c r="A80" s="12">
        <v>97</v>
      </c>
      <c r="B80" s="12" t="s">
        <v>114</v>
      </c>
      <c r="C80" s="12">
        <v>3.823</v>
      </c>
      <c r="D80" s="12" t="s">
        <v>51</v>
      </c>
      <c r="E80" s="12" t="s">
        <v>17</v>
      </c>
      <c r="F80" s="12" t="s">
        <v>17</v>
      </c>
      <c r="G80" s="12" t="s">
        <v>17</v>
      </c>
      <c r="H80" s="12" t="s">
        <v>17</v>
      </c>
      <c r="I80" s="12">
        <v>1</v>
      </c>
      <c r="J80" s="12" t="s">
        <v>17</v>
      </c>
    </row>
    <row r="81" spans="1:10" x14ac:dyDescent="0.3">
      <c r="A81" s="12" t="s">
        <v>19</v>
      </c>
      <c r="B81" s="12" t="s">
        <v>138</v>
      </c>
      <c r="C81" s="12">
        <v>3.81</v>
      </c>
      <c r="D81" s="12" t="s">
        <v>51</v>
      </c>
      <c r="E81" s="12" t="s">
        <v>17</v>
      </c>
      <c r="F81" s="12" t="s">
        <v>19</v>
      </c>
      <c r="G81" s="12" t="s">
        <v>19</v>
      </c>
      <c r="H81" s="12" t="s">
        <v>19</v>
      </c>
      <c r="I81" s="12" t="s">
        <v>19</v>
      </c>
      <c r="J81" s="12" t="s">
        <v>19</v>
      </c>
    </row>
    <row r="82" spans="1:10" x14ac:dyDescent="0.3">
      <c r="A82" s="12">
        <v>98</v>
      </c>
      <c r="B82" s="12" t="s">
        <v>115</v>
      </c>
      <c r="C82" s="12">
        <v>3.71</v>
      </c>
      <c r="D82" s="12" t="s">
        <v>51</v>
      </c>
      <c r="E82" s="12">
        <v>352.286</v>
      </c>
      <c r="F82" s="12">
        <v>352.286</v>
      </c>
      <c r="G82" s="12">
        <v>0</v>
      </c>
      <c r="H82" s="12">
        <v>0</v>
      </c>
      <c r="I82" s="12">
        <v>3</v>
      </c>
      <c r="J82" s="12">
        <v>1056.857</v>
      </c>
    </row>
    <row r="83" spans="1:10" x14ac:dyDescent="0.3">
      <c r="A83" s="12" t="s">
        <v>19</v>
      </c>
      <c r="B83" s="12" t="s">
        <v>139</v>
      </c>
      <c r="C83" s="12">
        <v>3.8239999999999998</v>
      </c>
      <c r="D83" s="12" t="s">
        <v>51</v>
      </c>
      <c r="E83" s="12" t="s">
        <v>17</v>
      </c>
      <c r="F83" s="12" t="s">
        <v>19</v>
      </c>
      <c r="G83" s="12" t="s">
        <v>19</v>
      </c>
      <c r="H83" s="12" t="s">
        <v>19</v>
      </c>
      <c r="I83" s="12" t="s">
        <v>19</v>
      </c>
      <c r="J83" s="12" t="s">
        <v>19</v>
      </c>
    </row>
    <row r="84" spans="1:10" x14ac:dyDescent="0.3">
      <c r="A84" s="12">
        <v>99</v>
      </c>
      <c r="B84" s="12" t="s">
        <v>116</v>
      </c>
      <c r="C84" s="12">
        <v>3.0529999999999999</v>
      </c>
      <c r="E84" s="12">
        <v>4.1929999999999996</v>
      </c>
      <c r="F84" s="12">
        <v>6.4420000000000002</v>
      </c>
      <c r="G84" s="12">
        <v>3.18</v>
      </c>
      <c r="H84" s="12">
        <v>49.4</v>
      </c>
      <c r="I84" s="12">
        <v>9</v>
      </c>
      <c r="J84" s="12">
        <v>57.978000000000002</v>
      </c>
    </row>
    <row r="85" spans="1:10" x14ac:dyDescent="0.3">
      <c r="A85" s="12" t="s">
        <v>19</v>
      </c>
      <c r="B85" s="12" t="s">
        <v>140</v>
      </c>
      <c r="C85" s="12">
        <v>3.37</v>
      </c>
      <c r="E85" s="12">
        <v>8.6910000000000007</v>
      </c>
      <c r="F85" s="12" t="s">
        <v>19</v>
      </c>
      <c r="G85" s="12" t="s">
        <v>19</v>
      </c>
      <c r="H85" s="12" t="s">
        <v>19</v>
      </c>
      <c r="I85" s="12" t="s">
        <v>19</v>
      </c>
      <c r="J85" s="12" t="s">
        <v>19</v>
      </c>
    </row>
    <row r="86" spans="1:10" x14ac:dyDescent="0.3">
      <c r="A86" s="12">
        <v>10</v>
      </c>
      <c r="B86" s="12" t="s">
        <v>63</v>
      </c>
      <c r="C86" s="12">
        <v>5.0999999999999997E-2</v>
      </c>
      <c r="E86" s="12" t="s">
        <v>17</v>
      </c>
      <c r="F86" s="12">
        <v>1E-3</v>
      </c>
      <c r="G86" s="12">
        <v>0</v>
      </c>
      <c r="H86" s="12">
        <v>0</v>
      </c>
      <c r="I86" s="12">
        <v>19683</v>
      </c>
      <c r="J86" s="12">
        <v>9.9740000000000002</v>
      </c>
    </row>
    <row r="87" spans="1:10" x14ac:dyDescent="0.3">
      <c r="A87" s="12" t="s">
        <v>19</v>
      </c>
      <c r="B87" s="12" t="s">
        <v>87</v>
      </c>
      <c r="C87" s="12">
        <v>0.06</v>
      </c>
      <c r="E87" s="12">
        <v>1E-3</v>
      </c>
      <c r="F87" s="12" t="s">
        <v>19</v>
      </c>
      <c r="G87" s="12" t="s">
        <v>19</v>
      </c>
      <c r="H87" s="12" t="s">
        <v>19</v>
      </c>
      <c r="I87" s="12" t="s">
        <v>19</v>
      </c>
      <c r="J87" s="12" t="s">
        <v>19</v>
      </c>
    </row>
    <row r="88" spans="1:10" x14ac:dyDescent="0.3">
      <c r="A88" s="12">
        <v>100</v>
      </c>
      <c r="B88" s="12" t="s">
        <v>117</v>
      </c>
      <c r="C88" s="12">
        <v>1.395</v>
      </c>
      <c r="E88" s="12">
        <v>0.59099999999999997</v>
      </c>
      <c r="F88" s="12">
        <v>0.51400000000000001</v>
      </c>
      <c r="G88" s="12">
        <v>0.108</v>
      </c>
      <c r="H88" s="12">
        <v>21</v>
      </c>
      <c r="I88" s="12">
        <v>27</v>
      </c>
      <c r="J88" s="12">
        <v>13.888999999999999</v>
      </c>
    </row>
    <row r="89" spans="1:10" x14ac:dyDescent="0.3">
      <c r="A89" s="12" t="s">
        <v>19</v>
      </c>
      <c r="B89" s="12" t="s">
        <v>141</v>
      </c>
      <c r="C89" s="12">
        <v>1.137</v>
      </c>
      <c r="E89" s="12">
        <v>0.438</v>
      </c>
      <c r="F89" s="12" t="s">
        <v>19</v>
      </c>
      <c r="G89" s="12" t="s">
        <v>19</v>
      </c>
      <c r="H89" s="12" t="s">
        <v>19</v>
      </c>
      <c r="I89" s="12" t="s">
        <v>19</v>
      </c>
      <c r="J89" s="12" t="s">
        <v>19</v>
      </c>
    </row>
    <row r="90" spans="1:10" x14ac:dyDescent="0.3">
      <c r="A90" s="12">
        <v>101</v>
      </c>
      <c r="B90" s="12" t="s">
        <v>118</v>
      </c>
      <c r="C90" s="12">
        <v>0.25800000000000001</v>
      </c>
      <c r="E90" s="12">
        <v>7.0000000000000007E-2</v>
      </c>
      <c r="F90" s="12">
        <v>7.4999999999999997E-2</v>
      </c>
      <c r="G90" s="12">
        <v>8.0000000000000002E-3</v>
      </c>
      <c r="H90" s="12">
        <v>10.1</v>
      </c>
      <c r="I90" s="12">
        <v>81</v>
      </c>
      <c r="J90" s="12">
        <v>6.0819999999999999</v>
      </c>
    </row>
    <row r="91" spans="1:10" x14ac:dyDescent="0.3">
      <c r="A91" s="12" t="s">
        <v>19</v>
      </c>
      <c r="B91" s="12" t="s">
        <v>142</v>
      </c>
      <c r="C91" s="12">
        <v>0.28899999999999998</v>
      </c>
      <c r="E91" s="12">
        <v>0.08</v>
      </c>
      <c r="F91" s="12" t="s">
        <v>19</v>
      </c>
      <c r="G91" s="12" t="s">
        <v>19</v>
      </c>
      <c r="H91" s="12" t="s">
        <v>19</v>
      </c>
      <c r="I91" s="12" t="s">
        <v>19</v>
      </c>
      <c r="J91" s="12" t="s">
        <v>19</v>
      </c>
    </row>
    <row r="92" spans="1:10" x14ac:dyDescent="0.3">
      <c r="A92" s="12">
        <v>102</v>
      </c>
      <c r="B92" s="12" t="s">
        <v>119</v>
      </c>
      <c r="C92" s="12">
        <v>8.5999999999999993E-2</v>
      </c>
      <c r="E92" s="12">
        <v>1.0999999999999999E-2</v>
      </c>
      <c r="F92" s="12">
        <v>1.4E-2</v>
      </c>
      <c r="G92" s="12">
        <v>5.0000000000000001E-3</v>
      </c>
      <c r="H92" s="12">
        <v>36.5</v>
      </c>
      <c r="I92" s="12">
        <v>243</v>
      </c>
      <c r="J92" s="12">
        <v>3.504</v>
      </c>
    </row>
    <row r="93" spans="1:10" x14ac:dyDescent="0.3">
      <c r="A93" s="12" t="s">
        <v>19</v>
      </c>
      <c r="B93" s="12" t="s">
        <v>143</v>
      </c>
      <c r="C93" s="12">
        <v>0.107</v>
      </c>
      <c r="E93" s="12">
        <v>1.7999999999999999E-2</v>
      </c>
      <c r="F93" s="12" t="s">
        <v>19</v>
      </c>
      <c r="G93" s="12" t="s">
        <v>19</v>
      </c>
      <c r="H93" s="12" t="s">
        <v>19</v>
      </c>
      <c r="I93" s="12" t="s">
        <v>19</v>
      </c>
      <c r="J93" s="12" t="s">
        <v>19</v>
      </c>
    </row>
    <row r="94" spans="1:10" x14ac:dyDescent="0.3">
      <c r="A94" s="12">
        <v>103</v>
      </c>
      <c r="B94" s="12" t="s">
        <v>120</v>
      </c>
      <c r="C94" s="12">
        <v>5.6000000000000001E-2</v>
      </c>
      <c r="E94" s="12" t="s">
        <v>17</v>
      </c>
      <c r="F94" s="12" t="s">
        <v>17</v>
      </c>
      <c r="G94" s="12" t="s">
        <v>17</v>
      </c>
      <c r="H94" s="12" t="s">
        <v>17</v>
      </c>
      <c r="I94" s="12">
        <v>729</v>
      </c>
      <c r="J94" s="12" t="s">
        <v>17</v>
      </c>
    </row>
    <row r="95" spans="1:10" x14ac:dyDescent="0.3">
      <c r="A95" s="12" t="s">
        <v>19</v>
      </c>
      <c r="B95" s="12" t="s">
        <v>144</v>
      </c>
      <c r="C95" s="12">
        <v>5.3999999999999999E-2</v>
      </c>
      <c r="E95" s="12" t="s">
        <v>17</v>
      </c>
      <c r="F95" s="12" t="s">
        <v>19</v>
      </c>
      <c r="G95" s="12" t="s">
        <v>19</v>
      </c>
      <c r="H95" s="12" t="s">
        <v>19</v>
      </c>
      <c r="I95" s="12" t="s">
        <v>19</v>
      </c>
      <c r="J95" s="12" t="s">
        <v>19</v>
      </c>
    </row>
    <row r="96" spans="1:10" x14ac:dyDescent="0.3">
      <c r="A96" s="12">
        <v>104</v>
      </c>
      <c r="B96" s="12" t="s">
        <v>121</v>
      </c>
      <c r="C96" s="12">
        <v>4.7E-2</v>
      </c>
      <c r="D96" s="12" t="s">
        <v>51</v>
      </c>
      <c r="E96" s="12" t="s">
        <v>17</v>
      </c>
      <c r="F96" s="12" t="s">
        <v>17</v>
      </c>
      <c r="G96" s="12" t="s">
        <v>17</v>
      </c>
      <c r="H96" s="12" t="s">
        <v>17</v>
      </c>
      <c r="I96" s="12">
        <v>2187</v>
      </c>
      <c r="J96" s="12" t="s">
        <v>17</v>
      </c>
    </row>
    <row r="97" spans="1:10" x14ac:dyDescent="0.3">
      <c r="A97" s="12" t="s">
        <v>19</v>
      </c>
      <c r="B97" s="12" t="s">
        <v>145</v>
      </c>
      <c r="C97" s="12">
        <v>4.5999999999999999E-2</v>
      </c>
      <c r="D97" s="12" t="s">
        <v>51</v>
      </c>
      <c r="E97" s="12" t="s">
        <v>17</v>
      </c>
      <c r="F97" s="12" t="s">
        <v>19</v>
      </c>
      <c r="G97" s="12" t="s">
        <v>19</v>
      </c>
      <c r="H97" s="12" t="s">
        <v>19</v>
      </c>
      <c r="I97" s="12" t="s">
        <v>19</v>
      </c>
      <c r="J97" s="12" t="s">
        <v>19</v>
      </c>
    </row>
    <row r="98" spans="1:10" x14ac:dyDescent="0.3">
      <c r="A98" s="12">
        <v>105</v>
      </c>
      <c r="B98" s="12" t="s">
        <v>122</v>
      </c>
      <c r="C98" s="12">
        <v>4.5999999999999999E-2</v>
      </c>
      <c r="D98" s="12" t="s">
        <v>51</v>
      </c>
      <c r="E98" s="12" t="s">
        <v>17</v>
      </c>
      <c r="F98" s="12" t="s">
        <v>17</v>
      </c>
      <c r="G98" s="12" t="s">
        <v>17</v>
      </c>
      <c r="H98" s="12" t="s">
        <v>17</v>
      </c>
      <c r="I98" s="12">
        <v>6561</v>
      </c>
      <c r="J98" s="12" t="s">
        <v>17</v>
      </c>
    </row>
    <row r="99" spans="1:10" x14ac:dyDescent="0.3">
      <c r="A99" s="12" t="s">
        <v>19</v>
      </c>
      <c r="B99" s="12" t="s">
        <v>146</v>
      </c>
      <c r="C99" s="12">
        <v>4.5999999999999999E-2</v>
      </c>
      <c r="D99" s="12" t="s">
        <v>51</v>
      </c>
      <c r="E99" s="12" t="s">
        <v>17</v>
      </c>
      <c r="F99" s="12" t="s">
        <v>19</v>
      </c>
      <c r="G99" s="12" t="s">
        <v>19</v>
      </c>
      <c r="H99" s="12" t="s">
        <v>19</v>
      </c>
      <c r="I99" s="12" t="s">
        <v>19</v>
      </c>
      <c r="J99" s="12" t="s">
        <v>19</v>
      </c>
    </row>
    <row r="100" spans="1:10" x14ac:dyDescent="0.3">
      <c r="A100" s="12">
        <v>106</v>
      </c>
      <c r="B100" s="12" t="s">
        <v>123</v>
      </c>
      <c r="C100" s="12">
        <v>4.9000000000000002E-2</v>
      </c>
      <c r="E100" s="12" t="s">
        <v>17</v>
      </c>
      <c r="F100" s="12" t="s">
        <v>17</v>
      </c>
      <c r="G100" s="12" t="s">
        <v>17</v>
      </c>
      <c r="H100" s="12" t="s">
        <v>17</v>
      </c>
      <c r="I100" s="12">
        <v>19683</v>
      </c>
      <c r="J100" s="12" t="s">
        <v>17</v>
      </c>
    </row>
    <row r="101" spans="1:10" x14ac:dyDescent="0.3">
      <c r="A101" s="12" t="s">
        <v>19</v>
      </c>
      <c r="B101" s="12" t="s">
        <v>147</v>
      </c>
      <c r="C101" s="12">
        <v>5.0999999999999997E-2</v>
      </c>
      <c r="E101" s="12" t="s">
        <v>17</v>
      </c>
      <c r="F101" s="12" t="s">
        <v>19</v>
      </c>
      <c r="G101" s="12" t="s">
        <v>19</v>
      </c>
      <c r="H101" s="12" t="s">
        <v>19</v>
      </c>
      <c r="I101" s="12" t="s">
        <v>19</v>
      </c>
      <c r="J101" s="12" t="s">
        <v>19</v>
      </c>
    </row>
    <row r="102" spans="1:10" x14ac:dyDescent="0.3">
      <c r="A102" s="12">
        <v>107</v>
      </c>
      <c r="B102" s="12" t="s">
        <v>124</v>
      </c>
      <c r="C102" s="12">
        <v>4.4999999999999998E-2</v>
      </c>
      <c r="D102" s="12" t="s">
        <v>51</v>
      </c>
      <c r="E102" s="12" t="s">
        <v>17</v>
      </c>
      <c r="F102" s="12" t="s">
        <v>17</v>
      </c>
      <c r="G102" s="12" t="s">
        <v>17</v>
      </c>
      <c r="H102" s="12" t="s">
        <v>17</v>
      </c>
      <c r="I102" s="12">
        <v>59049</v>
      </c>
      <c r="J102" s="12" t="s">
        <v>17</v>
      </c>
    </row>
    <row r="103" spans="1:10" x14ac:dyDescent="0.3">
      <c r="A103" s="12" t="s">
        <v>19</v>
      </c>
      <c r="B103" s="12" t="s">
        <v>148</v>
      </c>
      <c r="C103" s="12">
        <v>4.7E-2</v>
      </c>
      <c r="D103" s="12" t="s">
        <v>51</v>
      </c>
      <c r="E103" s="12" t="s">
        <v>17</v>
      </c>
      <c r="F103" s="12" t="s">
        <v>19</v>
      </c>
      <c r="G103" s="12" t="s">
        <v>19</v>
      </c>
      <c r="H103" s="12" t="s">
        <v>19</v>
      </c>
      <c r="I103" s="12" t="s">
        <v>19</v>
      </c>
      <c r="J103" s="12" t="s">
        <v>19</v>
      </c>
    </row>
    <row r="104" spans="1:10" x14ac:dyDescent="0.3">
      <c r="A104" s="12">
        <v>108</v>
      </c>
      <c r="B104" s="12" t="s">
        <v>125</v>
      </c>
      <c r="C104" s="12">
        <v>4.4999999999999998E-2</v>
      </c>
      <c r="D104" s="12" t="s">
        <v>51</v>
      </c>
      <c r="E104" s="12" t="s">
        <v>17</v>
      </c>
      <c r="F104" s="12" t="s">
        <v>17</v>
      </c>
      <c r="G104" s="12" t="s">
        <v>17</v>
      </c>
      <c r="H104" s="12" t="s">
        <v>17</v>
      </c>
      <c r="I104" s="12">
        <v>177147</v>
      </c>
      <c r="J104" s="12" t="s">
        <v>17</v>
      </c>
    </row>
    <row r="105" spans="1:10" x14ac:dyDescent="0.3">
      <c r="A105" s="12" t="s">
        <v>19</v>
      </c>
      <c r="B105" s="12" t="s">
        <v>149</v>
      </c>
      <c r="C105" s="12">
        <v>5.3999999999999999E-2</v>
      </c>
      <c r="E105" s="12" t="s">
        <v>17</v>
      </c>
      <c r="F105" s="12" t="s">
        <v>19</v>
      </c>
      <c r="G105" s="12" t="s">
        <v>19</v>
      </c>
      <c r="H105" s="12" t="s">
        <v>19</v>
      </c>
      <c r="I105" s="12" t="s">
        <v>19</v>
      </c>
      <c r="J105" s="12" t="s">
        <v>19</v>
      </c>
    </row>
    <row r="106" spans="1:10" x14ac:dyDescent="0.3">
      <c r="A106" s="12">
        <v>109</v>
      </c>
      <c r="B106" s="12" t="s">
        <v>162</v>
      </c>
      <c r="C106" s="12">
        <v>3.657</v>
      </c>
      <c r="E106" s="12">
        <v>51.677</v>
      </c>
      <c r="F106" s="12">
        <v>51.677</v>
      </c>
      <c r="G106" s="12">
        <v>0</v>
      </c>
      <c r="H106" s="12">
        <v>0</v>
      </c>
      <c r="I106" s="12">
        <v>1</v>
      </c>
      <c r="J106" s="12">
        <v>51.677</v>
      </c>
    </row>
    <row r="107" spans="1:10" x14ac:dyDescent="0.3">
      <c r="A107" s="12" t="s">
        <v>19</v>
      </c>
      <c r="B107" s="12" t="s">
        <v>186</v>
      </c>
      <c r="C107" s="12">
        <v>3.74</v>
      </c>
      <c r="D107" s="12" t="s">
        <v>51</v>
      </c>
      <c r="E107" s="12" t="s">
        <v>17</v>
      </c>
      <c r="F107" s="12" t="s">
        <v>19</v>
      </c>
      <c r="G107" s="12" t="s">
        <v>19</v>
      </c>
      <c r="H107" s="12" t="s">
        <v>19</v>
      </c>
      <c r="I107" s="12" t="s">
        <v>19</v>
      </c>
      <c r="J107" s="12" t="s">
        <v>19</v>
      </c>
    </row>
    <row r="108" spans="1:10" x14ac:dyDescent="0.3">
      <c r="A108" s="12">
        <v>11</v>
      </c>
      <c r="B108" s="12" t="s">
        <v>64</v>
      </c>
      <c r="C108" s="12">
        <v>4.3999999999999997E-2</v>
      </c>
      <c r="D108" s="12" t="s">
        <v>51</v>
      </c>
      <c r="E108" s="12" t="s">
        <v>17</v>
      </c>
      <c r="F108" s="12" t="s">
        <v>17</v>
      </c>
      <c r="G108" s="12" t="s">
        <v>17</v>
      </c>
      <c r="H108" s="12" t="s">
        <v>17</v>
      </c>
      <c r="I108" s="12">
        <v>59049</v>
      </c>
      <c r="J108" s="12" t="s">
        <v>17</v>
      </c>
    </row>
    <row r="109" spans="1:10" x14ac:dyDescent="0.3">
      <c r="A109" s="12" t="s">
        <v>19</v>
      </c>
      <c r="B109" s="12" t="s">
        <v>88</v>
      </c>
      <c r="C109" s="12">
        <v>4.3999999999999997E-2</v>
      </c>
      <c r="D109" s="12" t="s">
        <v>51</v>
      </c>
      <c r="E109" s="12" t="s">
        <v>17</v>
      </c>
      <c r="F109" s="12" t="s">
        <v>19</v>
      </c>
      <c r="G109" s="12" t="s">
        <v>19</v>
      </c>
      <c r="H109" s="12" t="s">
        <v>19</v>
      </c>
      <c r="I109" s="12" t="s">
        <v>19</v>
      </c>
      <c r="J109" s="12" t="s">
        <v>19</v>
      </c>
    </row>
    <row r="110" spans="1:10" x14ac:dyDescent="0.3">
      <c r="A110" s="12">
        <v>110</v>
      </c>
      <c r="B110" s="12" t="s">
        <v>163</v>
      </c>
      <c r="C110" s="12">
        <v>3.37</v>
      </c>
      <c r="E110" s="12">
        <v>8.7040000000000006</v>
      </c>
      <c r="F110" s="12">
        <v>17.966999999999999</v>
      </c>
      <c r="G110" s="12">
        <v>13.099</v>
      </c>
      <c r="H110" s="12">
        <v>72.900000000000006</v>
      </c>
      <c r="I110" s="12">
        <v>3</v>
      </c>
      <c r="J110" s="12">
        <v>53.9</v>
      </c>
    </row>
    <row r="111" spans="1:10" x14ac:dyDescent="0.3">
      <c r="A111" s="12" t="s">
        <v>19</v>
      </c>
      <c r="B111" s="12" t="s">
        <v>187</v>
      </c>
      <c r="C111" s="12">
        <v>3.6019999999999999</v>
      </c>
      <c r="E111" s="12">
        <v>27.228999999999999</v>
      </c>
      <c r="F111" s="12" t="s">
        <v>19</v>
      </c>
      <c r="G111" s="12" t="s">
        <v>19</v>
      </c>
      <c r="H111" s="12" t="s">
        <v>19</v>
      </c>
      <c r="I111" s="12" t="s">
        <v>19</v>
      </c>
      <c r="J111" s="12" t="s">
        <v>19</v>
      </c>
    </row>
    <row r="112" spans="1:10" x14ac:dyDescent="0.3">
      <c r="A112" s="12">
        <v>111</v>
      </c>
      <c r="B112" s="12" t="s">
        <v>164</v>
      </c>
      <c r="C112" s="12">
        <v>1.8320000000000001</v>
      </c>
      <c r="E112" s="12">
        <v>0.93799999999999994</v>
      </c>
      <c r="F112" s="12">
        <v>0.95799999999999996</v>
      </c>
      <c r="G112" s="12">
        <v>2.9000000000000001E-2</v>
      </c>
      <c r="H112" s="12">
        <v>3</v>
      </c>
      <c r="I112" s="12">
        <v>9</v>
      </c>
      <c r="J112" s="12">
        <v>8.6240000000000006</v>
      </c>
    </row>
    <row r="113" spans="1:10" x14ac:dyDescent="0.3">
      <c r="A113" s="12" t="s">
        <v>19</v>
      </c>
      <c r="B113" s="12" t="s">
        <v>188</v>
      </c>
      <c r="C113" s="12">
        <v>1.873</v>
      </c>
      <c r="E113" s="12">
        <v>0.97799999999999998</v>
      </c>
      <c r="F113" s="12" t="s">
        <v>19</v>
      </c>
      <c r="G113" s="12" t="s">
        <v>19</v>
      </c>
      <c r="H113" s="12" t="s">
        <v>19</v>
      </c>
      <c r="I113" s="12" t="s">
        <v>19</v>
      </c>
      <c r="J113" s="12" t="s">
        <v>19</v>
      </c>
    </row>
    <row r="114" spans="1:10" x14ac:dyDescent="0.3">
      <c r="A114" s="12">
        <v>112</v>
      </c>
      <c r="B114" s="12" t="s">
        <v>165</v>
      </c>
      <c r="C114" s="12">
        <v>0.438</v>
      </c>
      <c r="E114" s="12">
        <v>0.13300000000000001</v>
      </c>
      <c r="F114" s="12">
        <v>0.13</v>
      </c>
      <c r="G114" s="12">
        <v>4.0000000000000001E-3</v>
      </c>
      <c r="H114" s="12">
        <v>3</v>
      </c>
      <c r="I114" s="12">
        <v>27</v>
      </c>
      <c r="J114" s="12">
        <v>3.5059999999999998</v>
      </c>
    </row>
    <row r="115" spans="1:10" x14ac:dyDescent="0.3">
      <c r="A115" s="12" t="s">
        <v>19</v>
      </c>
      <c r="B115" s="12" t="s">
        <v>189</v>
      </c>
      <c r="C115" s="12">
        <v>0.42199999999999999</v>
      </c>
      <c r="E115" s="12">
        <v>0.127</v>
      </c>
      <c r="F115" s="12" t="s">
        <v>19</v>
      </c>
      <c r="G115" s="12" t="s">
        <v>19</v>
      </c>
      <c r="H115" s="12" t="s">
        <v>19</v>
      </c>
      <c r="I115" s="12" t="s">
        <v>19</v>
      </c>
      <c r="J115" s="12" t="s">
        <v>19</v>
      </c>
    </row>
    <row r="116" spans="1:10" x14ac:dyDescent="0.3">
      <c r="A116" s="12">
        <v>113</v>
      </c>
      <c r="B116" s="12" t="s">
        <v>166</v>
      </c>
      <c r="C116" s="12">
        <v>0.108</v>
      </c>
      <c r="E116" s="12">
        <v>1.9E-2</v>
      </c>
      <c r="F116" s="12">
        <v>1.9E-2</v>
      </c>
      <c r="G116" s="12">
        <v>1E-3</v>
      </c>
      <c r="H116" s="12">
        <v>4.8</v>
      </c>
      <c r="I116" s="12">
        <v>81</v>
      </c>
      <c r="J116" s="12">
        <v>1.5589999999999999</v>
      </c>
    </row>
    <row r="117" spans="1:10" x14ac:dyDescent="0.3">
      <c r="A117" s="12" t="s">
        <v>19</v>
      </c>
      <c r="B117" s="12" t="s">
        <v>190</v>
      </c>
      <c r="C117" s="12">
        <v>0.112</v>
      </c>
      <c r="E117" s="12">
        <v>0.02</v>
      </c>
      <c r="F117" s="12" t="s">
        <v>19</v>
      </c>
      <c r="G117" s="12" t="s">
        <v>19</v>
      </c>
      <c r="H117" s="12" t="s">
        <v>19</v>
      </c>
      <c r="I117" s="12" t="s">
        <v>19</v>
      </c>
      <c r="J117" s="12" t="s">
        <v>19</v>
      </c>
    </row>
    <row r="118" spans="1:10" x14ac:dyDescent="0.3">
      <c r="A118" s="12">
        <v>114</v>
      </c>
      <c r="B118" s="12" t="s">
        <v>167</v>
      </c>
      <c r="C118" s="12">
        <v>5.6000000000000001E-2</v>
      </c>
      <c r="E118" s="12" t="s">
        <v>17</v>
      </c>
      <c r="F118" s="12" t="s">
        <v>17</v>
      </c>
      <c r="G118" s="12" t="s">
        <v>17</v>
      </c>
      <c r="H118" s="12" t="s">
        <v>17</v>
      </c>
      <c r="I118" s="12">
        <v>243</v>
      </c>
      <c r="J118" s="12" t="s">
        <v>17</v>
      </c>
    </row>
    <row r="119" spans="1:10" x14ac:dyDescent="0.3">
      <c r="A119" s="12" t="s">
        <v>19</v>
      </c>
      <c r="B119" s="12" t="s">
        <v>191</v>
      </c>
      <c r="C119" s="12">
        <v>5.5E-2</v>
      </c>
      <c r="E119" s="12" t="s">
        <v>17</v>
      </c>
      <c r="F119" s="12" t="s">
        <v>19</v>
      </c>
      <c r="G119" s="12" t="s">
        <v>19</v>
      </c>
      <c r="H119" s="12" t="s">
        <v>19</v>
      </c>
      <c r="I119" s="12" t="s">
        <v>19</v>
      </c>
      <c r="J119" s="12" t="s">
        <v>19</v>
      </c>
    </row>
    <row r="120" spans="1:10" x14ac:dyDescent="0.3">
      <c r="A120" s="12">
        <v>115</v>
      </c>
      <c r="B120" s="12" t="s">
        <v>168</v>
      </c>
      <c r="C120" s="12">
        <v>4.7E-2</v>
      </c>
      <c r="D120" s="12" t="s">
        <v>51</v>
      </c>
      <c r="E120" s="12" t="s">
        <v>17</v>
      </c>
      <c r="F120" s="12" t="s">
        <v>17</v>
      </c>
      <c r="G120" s="12" t="s">
        <v>17</v>
      </c>
      <c r="H120" s="12" t="s">
        <v>17</v>
      </c>
      <c r="I120" s="12">
        <v>729</v>
      </c>
      <c r="J120" s="12" t="s">
        <v>17</v>
      </c>
    </row>
    <row r="121" spans="1:10" x14ac:dyDescent="0.3">
      <c r="A121" s="12" t="s">
        <v>19</v>
      </c>
      <c r="B121" s="12" t="s">
        <v>192</v>
      </c>
      <c r="C121" s="12">
        <v>4.7E-2</v>
      </c>
      <c r="D121" s="12" t="s">
        <v>51</v>
      </c>
      <c r="E121" s="12" t="s">
        <v>17</v>
      </c>
      <c r="F121" s="12" t="s">
        <v>19</v>
      </c>
      <c r="G121" s="12" t="s">
        <v>19</v>
      </c>
      <c r="H121" s="12" t="s">
        <v>19</v>
      </c>
      <c r="I121" s="12" t="s">
        <v>19</v>
      </c>
      <c r="J121" s="12" t="s">
        <v>19</v>
      </c>
    </row>
    <row r="122" spans="1:10" x14ac:dyDescent="0.3">
      <c r="A122" s="12">
        <v>116</v>
      </c>
      <c r="B122" s="12" t="s">
        <v>169</v>
      </c>
      <c r="C122" s="12">
        <v>4.8000000000000001E-2</v>
      </c>
      <c r="E122" s="12" t="s">
        <v>17</v>
      </c>
      <c r="F122" s="12" t="s">
        <v>17</v>
      </c>
      <c r="G122" s="12" t="s">
        <v>17</v>
      </c>
      <c r="H122" s="12" t="s">
        <v>17</v>
      </c>
      <c r="I122" s="12">
        <v>2187</v>
      </c>
      <c r="J122" s="12" t="s">
        <v>17</v>
      </c>
    </row>
    <row r="123" spans="1:10" x14ac:dyDescent="0.3">
      <c r="A123" s="12" t="s">
        <v>19</v>
      </c>
      <c r="B123" s="12" t="s">
        <v>193</v>
      </c>
      <c r="C123" s="12">
        <v>4.5999999999999999E-2</v>
      </c>
      <c r="D123" s="12" t="s">
        <v>51</v>
      </c>
      <c r="E123" s="12" t="s">
        <v>17</v>
      </c>
      <c r="F123" s="12" t="s">
        <v>19</v>
      </c>
      <c r="G123" s="12" t="s">
        <v>19</v>
      </c>
      <c r="H123" s="12" t="s">
        <v>19</v>
      </c>
      <c r="I123" s="12" t="s">
        <v>19</v>
      </c>
      <c r="J123" s="12" t="s">
        <v>19</v>
      </c>
    </row>
    <row r="124" spans="1:10" x14ac:dyDescent="0.3">
      <c r="A124" s="12">
        <v>117</v>
      </c>
      <c r="B124" s="12" t="s">
        <v>170</v>
      </c>
      <c r="C124" s="12">
        <v>4.4999999999999998E-2</v>
      </c>
      <c r="D124" s="12" t="s">
        <v>51</v>
      </c>
      <c r="E124" s="12" t="s">
        <v>17</v>
      </c>
      <c r="F124" s="12" t="s">
        <v>17</v>
      </c>
      <c r="G124" s="12" t="s">
        <v>17</v>
      </c>
      <c r="H124" s="12" t="s">
        <v>17</v>
      </c>
      <c r="I124" s="12">
        <v>6561</v>
      </c>
      <c r="J124" s="12" t="s">
        <v>17</v>
      </c>
    </row>
    <row r="125" spans="1:10" x14ac:dyDescent="0.3">
      <c r="A125" s="12" t="s">
        <v>19</v>
      </c>
      <c r="B125" s="12" t="s">
        <v>194</v>
      </c>
      <c r="C125" s="12">
        <v>4.4999999999999998E-2</v>
      </c>
      <c r="D125" s="12" t="s">
        <v>51</v>
      </c>
      <c r="E125" s="12" t="s">
        <v>17</v>
      </c>
      <c r="F125" s="12" t="s">
        <v>19</v>
      </c>
      <c r="G125" s="12" t="s">
        <v>19</v>
      </c>
      <c r="H125" s="12" t="s">
        <v>19</v>
      </c>
      <c r="I125" s="12" t="s">
        <v>19</v>
      </c>
      <c r="J125" s="12" t="s">
        <v>19</v>
      </c>
    </row>
    <row r="126" spans="1:10" x14ac:dyDescent="0.3">
      <c r="A126" s="12">
        <v>118</v>
      </c>
      <c r="B126" s="12" t="s">
        <v>171</v>
      </c>
      <c r="C126" s="12">
        <v>4.7E-2</v>
      </c>
      <c r="D126" s="12" t="s">
        <v>51</v>
      </c>
      <c r="E126" s="12" t="s">
        <v>17</v>
      </c>
      <c r="F126" s="12" t="s">
        <v>17</v>
      </c>
      <c r="G126" s="12" t="s">
        <v>17</v>
      </c>
      <c r="H126" s="12" t="s">
        <v>17</v>
      </c>
      <c r="I126" s="12">
        <v>19683</v>
      </c>
      <c r="J126" s="12" t="s">
        <v>17</v>
      </c>
    </row>
    <row r="127" spans="1:10" x14ac:dyDescent="0.3">
      <c r="A127" s="12" t="s">
        <v>19</v>
      </c>
      <c r="B127" s="12" t="s">
        <v>195</v>
      </c>
      <c r="C127" s="12">
        <v>4.4999999999999998E-2</v>
      </c>
      <c r="D127" s="12" t="s">
        <v>51</v>
      </c>
      <c r="E127" s="12" t="s">
        <v>17</v>
      </c>
      <c r="F127" s="12" t="s">
        <v>19</v>
      </c>
      <c r="G127" s="12" t="s">
        <v>19</v>
      </c>
      <c r="H127" s="12" t="s">
        <v>19</v>
      </c>
      <c r="I127" s="12" t="s">
        <v>19</v>
      </c>
      <c r="J127" s="12" t="s">
        <v>19</v>
      </c>
    </row>
    <row r="128" spans="1:10" x14ac:dyDescent="0.3">
      <c r="A128" s="12">
        <v>119</v>
      </c>
      <c r="B128" s="12" t="s">
        <v>172</v>
      </c>
      <c r="C128" s="12">
        <v>4.4999999999999998E-2</v>
      </c>
      <c r="D128" s="12" t="s">
        <v>51</v>
      </c>
      <c r="E128" s="12" t="s">
        <v>17</v>
      </c>
      <c r="F128" s="12" t="s">
        <v>17</v>
      </c>
      <c r="G128" s="12" t="s">
        <v>17</v>
      </c>
      <c r="H128" s="12" t="s">
        <v>17</v>
      </c>
      <c r="I128" s="12">
        <v>59049</v>
      </c>
      <c r="J128" s="12" t="s">
        <v>17</v>
      </c>
    </row>
    <row r="129" spans="1:10" x14ac:dyDescent="0.3">
      <c r="A129" s="12" t="s">
        <v>19</v>
      </c>
      <c r="B129" s="12" t="s">
        <v>196</v>
      </c>
      <c r="C129" s="12">
        <v>4.4999999999999998E-2</v>
      </c>
      <c r="D129" s="12" t="s">
        <v>51</v>
      </c>
      <c r="E129" s="12" t="s">
        <v>17</v>
      </c>
      <c r="F129" s="12" t="s">
        <v>19</v>
      </c>
      <c r="G129" s="12" t="s">
        <v>19</v>
      </c>
      <c r="H129" s="12" t="s">
        <v>19</v>
      </c>
      <c r="I129" s="12" t="s">
        <v>19</v>
      </c>
      <c r="J129" s="12" t="s">
        <v>19</v>
      </c>
    </row>
    <row r="130" spans="1:10" x14ac:dyDescent="0.3">
      <c r="A130" s="12">
        <v>12</v>
      </c>
      <c r="B130" s="12" t="s">
        <v>65</v>
      </c>
      <c r="C130" s="12">
        <v>0.09</v>
      </c>
      <c r="E130" s="12">
        <v>1.2E-2</v>
      </c>
      <c r="F130" s="12">
        <v>1.2E-2</v>
      </c>
      <c r="G130" s="12">
        <v>0</v>
      </c>
      <c r="H130" s="12">
        <v>0</v>
      </c>
      <c r="I130" s="12">
        <v>177147</v>
      </c>
      <c r="J130" s="12">
        <v>2164.1880000000001</v>
      </c>
    </row>
    <row r="131" spans="1:10" x14ac:dyDescent="0.3">
      <c r="A131" s="12" t="s">
        <v>19</v>
      </c>
      <c r="B131" s="12" t="s">
        <v>89</v>
      </c>
      <c r="C131" s="12">
        <v>5.5E-2</v>
      </c>
      <c r="E131" s="12" t="s">
        <v>17</v>
      </c>
      <c r="F131" s="12" t="s">
        <v>19</v>
      </c>
      <c r="G131" s="12" t="s">
        <v>19</v>
      </c>
      <c r="H131" s="12" t="s">
        <v>19</v>
      </c>
      <c r="I131" s="12" t="s">
        <v>19</v>
      </c>
      <c r="J131" s="12" t="s">
        <v>19</v>
      </c>
    </row>
    <row r="132" spans="1:10" x14ac:dyDescent="0.3">
      <c r="A132" s="12">
        <v>120</v>
      </c>
      <c r="B132" s="12" t="s">
        <v>173</v>
      </c>
      <c r="C132" s="12">
        <v>4.4999999999999998E-2</v>
      </c>
      <c r="D132" s="12" t="s">
        <v>51</v>
      </c>
      <c r="E132" s="12" t="s">
        <v>17</v>
      </c>
      <c r="F132" s="12" t="s">
        <v>17</v>
      </c>
      <c r="G132" s="12" t="s">
        <v>17</v>
      </c>
      <c r="H132" s="12" t="s">
        <v>17</v>
      </c>
      <c r="I132" s="12">
        <v>177147</v>
      </c>
      <c r="J132" s="12" t="s">
        <v>17</v>
      </c>
    </row>
    <row r="133" spans="1:10" x14ac:dyDescent="0.3">
      <c r="A133" s="12" t="s">
        <v>19</v>
      </c>
      <c r="B133" s="12" t="s">
        <v>197</v>
      </c>
      <c r="C133" s="12">
        <v>4.2999999999999997E-2</v>
      </c>
      <c r="D133" s="12" t="s">
        <v>51</v>
      </c>
      <c r="E133" s="12" t="s">
        <v>17</v>
      </c>
      <c r="F133" s="12" t="s">
        <v>19</v>
      </c>
      <c r="G133" s="12" t="s">
        <v>19</v>
      </c>
      <c r="H133" s="12" t="s">
        <v>19</v>
      </c>
      <c r="I133" s="12" t="s">
        <v>19</v>
      </c>
      <c r="J133" s="12" t="s">
        <v>19</v>
      </c>
    </row>
    <row r="134" spans="1:10" x14ac:dyDescent="0.3">
      <c r="A134" s="12">
        <v>121</v>
      </c>
      <c r="B134" s="12" t="s">
        <v>210</v>
      </c>
      <c r="C134" s="12">
        <v>3.6930000000000001</v>
      </c>
      <c r="D134" s="12" t="s">
        <v>51</v>
      </c>
      <c r="E134" s="12">
        <v>126.81399999999999</v>
      </c>
      <c r="F134" s="12">
        <v>71.088999999999999</v>
      </c>
      <c r="G134" s="12">
        <v>78.807000000000002</v>
      </c>
      <c r="H134" s="12">
        <v>110.9</v>
      </c>
      <c r="I134" s="12">
        <v>1</v>
      </c>
      <c r="J134" s="12">
        <v>71.088999999999999</v>
      </c>
    </row>
    <row r="135" spans="1:10" x14ac:dyDescent="0.3">
      <c r="A135" s="12" t="s">
        <v>19</v>
      </c>
      <c r="B135" s="12" t="s">
        <v>234</v>
      </c>
      <c r="C135" s="12">
        <v>3.5150000000000001</v>
      </c>
      <c r="E135" s="12">
        <v>15.364000000000001</v>
      </c>
      <c r="F135" s="12" t="s">
        <v>19</v>
      </c>
      <c r="G135" s="12" t="s">
        <v>19</v>
      </c>
      <c r="H135" s="12" t="s">
        <v>19</v>
      </c>
      <c r="I135" s="12" t="s">
        <v>19</v>
      </c>
      <c r="J135" s="12" t="s">
        <v>19</v>
      </c>
    </row>
    <row r="136" spans="1:10" x14ac:dyDescent="0.3">
      <c r="A136" s="12">
        <v>122</v>
      </c>
      <c r="B136" s="12" t="s">
        <v>211</v>
      </c>
      <c r="C136" s="12">
        <v>2.8439999999999999</v>
      </c>
      <c r="E136" s="12">
        <v>3.004</v>
      </c>
      <c r="F136" s="12">
        <v>3.3849999999999998</v>
      </c>
      <c r="G136" s="12">
        <v>0.53800000000000003</v>
      </c>
      <c r="H136" s="12">
        <v>15.9</v>
      </c>
      <c r="I136" s="12">
        <v>3</v>
      </c>
      <c r="J136" s="12">
        <v>10.154</v>
      </c>
    </row>
    <row r="137" spans="1:10" x14ac:dyDescent="0.3">
      <c r="A137" s="12" t="s">
        <v>19</v>
      </c>
      <c r="B137" s="12" t="s">
        <v>235</v>
      </c>
      <c r="C137" s="12">
        <v>2.99</v>
      </c>
      <c r="E137" s="12">
        <v>3.7650000000000001</v>
      </c>
      <c r="F137" s="12" t="s">
        <v>19</v>
      </c>
      <c r="G137" s="12" t="s">
        <v>19</v>
      </c>
      <c r="H137" s="12" t="s">
        <v>19</v>
      </c>
      <c r="I137" s="12" t="s">
        <v>19</v>
      </c>
      <c r="J137" s="12" t="s">
        <v>19</v>
      </c>
    </row>
    <row r="138" spans="1:10" x14ac:dyDescent="0.3">
      <c r="A138" s="12">
        <v>123</v>
      </c>
      <c r="B138" s="12" t="s">
        <v>212</v>
      </c>
      <c r="C138" s="12">
        <v>0.86499999999999999</v>
      </c>
      <c r="E138" s="12">
        <v>0.30399999999999999</v>
      </c>
      <c r="F138" s="12">
        <v>0.39500000000000002</v>
      </c>
      <c r="G138" s="12">
        <v>0.128</v>
      </c>
      <c r="H138" s="12">
        <v>32.4</v>
      </c>
      <c r="I138" s="12">
        <v>9</v>
      </c>
      <c r="J138" s="12">
        <v>3.5529999999999999</v>
      </c>
    </row>
    <row r="139" spans="1:10" x14ac:dyDescent="0.3">
      <c r="A139" s="12" t="s">
        <v>19</v>
      </c>
      <c r="B139" s="12" t="s">
        <v>236</v>
      </c>
      <c r="C139" s="12">
        <v>1.222</v>
      </c>
      <c r="E139" s="12">
        <v>0.48499999999999999</v>
      </c>
      <c r="F139" s="12" t="s">
        <v>19</v>
      </c>
      <c r="G139" s="12" t="s">
        <v>19</v>
      </c>
      <c r="H139" s="12" t="s">
        <v>19</v>
      </c>
      <c r="I139" s="12" t="s">
        <v>19</v>
      </c>
      <c r="J139" s="12" t="s">
        <v>19</v>
      </c>
    </row>
    <row r="140" spans="1:10" x14ac:dyDescent="0.3">
      <c r="A140" s="12">
        <v>124</v>
      </c>
      <c r="B140" s="12" t="s">
        <v>213</v>
      </c>
      <c r="C140" s="12">
        <v>0.216</v>
      </c>
      <c r="E140" s="12">
        <v>5.5E-2</v>
      </c>
      <c r="F140" s="12">
        <v>0.06</v>
      </c>
      <c r="G140" s="12">
        <v>6.0000000000000001E-3</v>
      </c>
      <c r="H140" s="12">
        <v>10.7</v>
      </c>
      <c r="I140" s="12">
        <v>27</v>
      </c>
      <c r="J140" s="12">
        <v>1.619</v>
      </c>
    </row>
    <row r="141" spans="1:10" x14ac:dyDescent="0.3">
      <c r="A141" s="12" t="s">
        <v>19</v>
      </c>
      <c r="B141" s="12" t="s">
        <v>237</v>
      </c>
      <c r="C141" s="12">
        <v>0.24299999999999999</v>
      </c>
      <c r="E141" s="12">
        <v>6.4000000000000001E-2</v>
      </c>
      <c r="F141" s="12" t="s">
        <v>19</v>
      </c>
      <c r="G141" s="12" t="s">
        <v>19</v>
      </c>
      <c r="H141" s="12" t="s">
        <v>19</v>
      </c>
      <c r="I141" s="12" t="s">
        <v>19</v>
      </c>
      <c r="J141" s="12" t="s">
        <v>19</v>
      </c>
    </row>
    <row r="142" spans="1:10" x14ac:dyDescent="0.3">
      <c r="A142" s="12">
        <v>125</v>
      </c>
      <c r="B142" s="12" t="s">
        <v>214</v>
      </c>
      <c r="C142" s="12">
        <v>8.2000000000000003E-2</v>
      </c>
      <c r="E142" s="12">
        <v>8.9999999999999993E-3</v>
      </c>
      <c r="F142" s="12">
        <v>8.9999999999999993E-3</v>
      </c>
      <c r="G142" s="12">
        <v>0</v>
      </c>
      <c r="H142" s="12">
        <v>4.0999999999999996</v>
      </c>
      <c r="I142" s="12">
        <v>81</v>
      </c>
      <c r="J142" s="12">
        <v>0.72499999999999998</v>
      </c>
    </row>
    <row r="143" spans="1:10" x14ac:dyDescent="0.3">
      <c r="A143" s="12" t="s">
        <v>19</v>
      </c>
      <c r="B143" s="12" t="s">
        <v>238</v>
      </c>
      <c r="C143" s="12">
        <v>8.1000000000000003E-2</v>
      </c>
      <c r="E143" s="12">
        <v>8.9999999999999993E-3</v>
      </c>
      <c r="F143" s="12" t="s">
        <v>19</v>
      </c>
      <c r="G143" s="12" t="s">
        <v>19</v>
      </c>
      <c r="H143" s="12" t="s">
        <v>19</v>
      </c>
      <c r="I143" s="12" t="s">
        <v>19</v>
      </c>
      <c r="J143" s="12" t="s">
        <v>19</v>
      </c>
    </row>
    <row r="144" spans="1:10" x14ac:dyDescent="0.3">
      <c r="A144" s="12">
        <v>126</v>
      </c>
      <c r="B144" s="12" t="s">
        <v>215</v>
      </c>
      <c r="C144" s="12">
        <v>5.2999999999999999E-2</v>
      </c>
      <c r="E144" s="12" t="s">
        <v>17</v>
      </c>
      <c r="F144" s="12" t="s">
        <v>17</v>
      </c>
      <c r="G144" s="12" t="s">
        <v>17</v>
      </c>
      <c r="H144" s="12" t="s">
        <v>17</v>
      </c>
      <c r="I144" s="12">
        <v>243</v>
      </c>
      <c r="J144" s="12" t="s">
        <v>17</v>
      </c>
    </row>
    <row r="145" spans="1:10" x14ac:dyDescent="0.3">
      <c r="A145" s="12" t="s">
        <v>19</v>
      </c>
      <c r="B145" s="12" t="s">
        <v>239</v>
      </c>
      <c r="C145" s="12">
        <v>5.2999999999999999E-2</v>
      </c>
      <c r="E145" s="12" t="s">
        <v>17</v>
      </c>
      <c r="F145" s="12" t="s">
        <v>19</v>
      </c>
      <c r="G145" s="12" t="s">
        <v>19</v>
      </c>
      <c r="H145" s="12" t="s">
        <v>19</v>
      </c>
      <c r="I145" s="12" t="s">
        <v>19</v>
      </c>
      <c r="J145" s="12" t="s">
        <v>19</v>
      </c>
    </row>
    <row r="146" spans="1:10" x14ac:dyDescent="0.3">
      <c r="A146" s="12">
        <v>127</v>
      </c>
      <c r="B146" s="12" t="s">
        <v>216</v>
      </c>
      <c r="C146" s="12">
        <v>4.8000000000000001E-2</v>
      </c>
      <c r="E146" s="12" t="s">
        <v>17</v>
      </c>
      <c r="F146" s="12" t="s">
        <v>17</v>
      </c>
      <c r="G146" s="12" t="s">
        <v>17</v>
      </c>
      <c r="H146" s="12" t="s">
        <v>17</v>
      </c>
      <c r="I146" s="12">
        <v>729</v>
      </c>
      <c r="J146" s="12" t="s">
        <v>17</v>
      </c>
    </row>
    <row r="147" spans="1:10" x14ac:dyDescent="0.3">
      <c r="A147" s="12" t="s">
        <v>19</v>
      </c>
      <c r="B147" s="12" t="s">
        <v>240</v>
      </c>
      <c r="C147" s="12">
        <v>4.9000000000000002E-2</v>
      </c>
      <c r="E147" s="12" t="s">
        <v>17</v>
      </c>
      <c r="F147" s="12" t="s">
        <v>19</v>
      </c>
      <c r="G147" s="12" t="s">
        <v>19</v>
      </c>
      <c r="H147" s="12" t="s">
        <v>19</v>
      </c>
      <c r="I147" s="12" t="s">
        <v>19</v>
      </c>
      <c r="J147" s="12" t="s">
        <v>19</v>
      </c>
    </row>
    <row r="148" spans="1:10" x14ac:dyDescent="0.3">
      <c r="A148" s="12">
        <v>128</v>
      </c>
      <c r="B148" s="12" t="s">
        <v>217</v>
      </c>
      <c r="C148" s="12">
        <v>4.5999999999999999E-2</v>
      </c>
      <c r="D148" s="12" t="s">
        <v>51</v>
      </c>
      <c r="E148" s="12" t="s">
        <v>17</v>
      </c>
      <c r="F148" s="12" t="s">
        <v>17</v>
      </c>
      <c r="G148" s="12" t="s">
        <v>17</v>
      </c>
      <c r="H148" s="12" t="s">
        <v>17</v>
      </c>
      <c r="I148" s="12">
        <v>2187</v>
      </c>
      <c r="J148" s="12" t="s">
        <v>17</v>
      </c>
    </row>
    <row r="149" spans="1:10" x14ac:dyDescent="0.3">
      <c r="A149" s="12" t="s">
        <v>19</v>
      </c>
      <c r="B149" s="12" t="s">
        <v>241</v>
      </c>
      <c r="C149" s="12">
        <v>4.5999999999999999E-2</v>
      </c>
      <c r="D149" s="12" t="s">
        <v>51</v>
      </c>
      <c r="E149" s="12" t="s">
        <v>17</v>
      </c>
      <c r="F149" s="12" t="s">
        <v>19</v>
      </c>
      <c r="G149" s="12" t="s">
        <v>19</v>
      </c>
      <c r="H149" s="12" t="s">
        <v>19</v>
      </c>
      <c r="I149" s="12" t="s">
        <v>19</v>
      </c>
      <c r="J149" s="12" t="s">
        <v>19</v>
      </c>
    </row>
    <row r="150" spans="1:10" x14ac:dyDescent="0.3">
      <c r="A150" s="12">
        <v>129</v>
      </c>
      <c r="B150" s="12" t="s">
        <v>218</v>
      </c>
      <c r="C150" s="12">
        <v>4.7E-2</v>
      </c>
      <c r="D150" s="12" t="s">
        <v>51</v>
      </c>
      <c r="E150" s="12" t="s">
        <v>17</v>
      </c>
      <c r="F150" s="12" t="s">
        <v>17</v>
      </c>
      <c r="G150" s="12" t="s">
        <v>17</v>
      </c>
      <c r="H150" s="12" t="s">
        <v>17</v>
      </c>
      <c r="I150" s="12">
        <v>6561</v>
      </c>
      <c r="J150" s="12" t="s">
        <v>17</v>
      </c>
    </row>
    <row r="151" spans="1:10" x14ac:dyDescent="0.3">
      <c r="A151" s="12" t="s">
        <v>19</v>
      </c>
      <c r="B151" s="12" t="s">
        <v>242</v>
      </c>
      <c r="C151" s="12">
        <v>4.5999999999999999E-2</v>
      </c>
      <c r="D151" s="12" t="s">
        <v>51</v>
      </c>
      <c r="E151" s="12" t="s">
        <v>17</v>
      </c>
      <c r="F151" s="12" t="s">
        <v>19</v>
      </c>
      <c r="G151" s="12" t="s">
        <v>19</v>
      </c>
      <c r="H151" s="12" t="s">
        <v>19</v>
      </c>
      <c r="I151" s="12" t="s">
        <v>19</v>
      </c>
      <c r="J151" s="12" t="s">
        <v>19</v>
      </c>
    </row>
    <row r="152" spans="1:10" x14ac:dyDescent="0.3">
      <c r="A152" s="12">
        <v>13</v>
      </c>
      <c r="B152" s="12" t="s">
        <v>102</v>
      </c>
      <c r="C152" s="12">
        <v>3.65</v>
      </c>
      <c r="E152" s="12">
        <v>46.825000000000003</v>
      </c>
      <c r="F152" s="12">
        <v>75.58</v>
      </c>
      <c r="G152" s="12">
        <v>40.665999999999997</v>
      </c>
      <c r="H152" s="12">
        <v>53.8</v>
      </c>
      <c r="I152" s="12">
        <v>1</v>
      </c>
      <c r="J152" s="12">
        <v>75.58</v>
      </c>
    </row>
    <row r="153" spans="1:10" x14ac:dyDescent="0.3">
      <c r="A153" s="12" t="s">
        <v>19</v>
      </c>
      <c r="B153" s="12" t="s">
        <v>126</v>
      </c>
      <c r="C153" s="12">
        <v>3.6880000000000002</v>
      </c>
      <c r="D153" s="12" t="s">
        <v>51</v>
      </c>
      <c r="E153" s="12">
        <v>104.33499999999999</v>
      </c>
      <c r="F153" s="12" t="s">
        <v>19</v>
      </c>
      <c r="G153" s="12" t="s">
        <v>19</v>
      </c>
      <c r="H153" s="12" t="s">
        <v>19</v>
      </c>
      <c r="I153" s="12" t="s">
        <v>19</v>
      </c>
      <c r="J153" s="12" t="s">
        <v>19</v>
      </c>
    </row>
    <row r="154" spans="1:10" x14ac:dyDescent="0.3">
      <c r="A154" s="12">
        <v>130</v>
      </c>
      <c r="B154" s="12" t="s">
        <v>219</v>
      </c>
      <c r="C154" s="12">
        <v>4.8000000000000001E-2</v>
      </c>
      <c r="E154" s="12" t="s">
        <v>17</v>
      </c>
      <c r="F154" s="12" t="s">
        <v>17</v>
      </c>
      <c r="G154" s="12" t="s">
        <v>17</v>
      </c>
      <c r="H154" s="12" t="s">
        <v>17</v>
      </c>
      <c r="I154" s="12">
        <v>19683</v>
      </c>
      <c r="J154" s="12" t="s">
        <v>17</v>
      </c>
    </row>
    <row r="155" spans="1:10" x14ac:dyDescent="0.3">
      <c r="A155" s="12" t="s">
        <v>19</v>
      </c>
      <c r="B155" s="12" t="s">
        <v>243</v>
      </c>
      <c r="C155" s="12">
        <v>4.8000000000000001E-2</v>
      </c>
      <c r="E155" s="12" t="s">
        <v>17</v>
      </c>
      <c r="F155" s="12" t="s">
        <v>19</v>
      </c>
      <c r="G155" s="12" t="s">
        <v>19</v>
      </c>
      <c r="H155" s="12" t="s">
        <v>19</v>
      </c>
      <c r="I155" s="12" t="s">
        <v>19</v>
      </c>
      <c r="J155" s="12" t="s">
        <v>19</v>
      </c>
    </row>
    <row r="156" spans="1:10" x14ac:dyDescent="0.3">
      <c r="A156" s="12">
        <v>131</v>
      </c>
      <c r="B156" s="12" t="s">
        <v>220</v>
      </c>
      <c r="C156" s="12">
        <v>4.5999999999999999E-2</v>
      </c>
      <c r="D156" s="12" t="s">
        <v>51</v>
      </c>
      <c r="E156" s="12" t="s">
        <v>17</v>
      </c>
      <c r="F156" s="12" t="s">
        <v>17</v>
      </c>
      <c r="G156" s="12" t="s">
        <v>17</v>
      </c>
      <c r="H156" s="12" t="s">
        <v>17</v>
      </c>
      <c r="I156" s="12">
        <v>59049</v>
      </c>
      <c r="J156" s="12" t="s">
        <v>17</v>
      </c>
    </row>
    <row r="157" spans="1:10" x14ac:dyDescent="0.3">
      <c r="A157" s="12" t="s">
        <v>19</v>
      </c>
      <c r="B157" s="12" t="s">
        <v>244</v>
      </c>
      <c r="C157" s="12">
        <v>4.4999999999999998E-2</v>
      </c>
      <c r="D157" s="12" t="s">
        <v>51</v>
      </c>
      <c r="E157" s="12" t="s">
        <v>17</v>
      </c>
      <c r="F157" s="12" t="s">
        <v>19</v>
      </c>
      <c r="G157" s="12" t="s">
        <v>19</v>
      </c>
      <c r="H157" s="12" t="s">
        <v>19</v>
      </c>
      <c r="I157" s="12" t="s">
        <v>19</v>
      </c>
      <c r="J157" s="12" t="s">
        <v>19</v>
      </c>
    </row>
    <row r="158" spans="1:10" x14ac:dyDescent="0.3">
      <c r="A158" s="12">
        <v>132</v>
      </c>
      <c r="B158" s="12" t="s">
        <v>221</v>
      </c>
      <c r="C158" s="12">
        <v>4.3999999999999997E-2</v>
      </c>
      <c r="D158" s="12" t="s">
        <v>51</v>
      </c>
      <c r="E158" s="12" t="s">
        <v>17</v>
      </c>
      <c r="F158" s="12" t="s">
        <v>17</v>
      </c>
      <c r="G158" s="12" t="s">
        <v>17</v>
      </c>
      <c r="H158" s="12" t="s">
        <v>17</v>
      </c>
      <c r="I158" s="12">
        <v>177147</v>
      </c>
      <c r="J158" s="12" t="s">
        <v>17</v>
      </c>
    </row>
    <row r="159" spans="1:10" x14ac:dyDescent="0.3">
      <c r="A159" s="12" t="s">
        <v>19</v>
      </c>
      <c r="B159" s="12" t="s">
        <v>245</v>
      </c>
      <c r="C159" s="12">
        <v>4.3999999999999997E-2</v>
      </c>
      <c r="D159" s="12" t="s">
        <v>51</v>
      </c>
      <c r="E159" s="12" t="s">
        <v>17</v>
      </c>
      <c r="F159" s="12" t="s">
        <v>19</v>
      </c>
      <c r="G159" s="12" t="s">
        <v>19</v>
      </c>
      <c r="H159" s="12" t="s">
        <v>19</v>
      </c>
      <c r="I159" s="12" t="s">
        <v>19</v>
      </c>
      <c r="J159" s="12" t="s">
        <v>19</v>
      </c>
    </row>
    <row r="160" spans="1:10" x14ac:dyDescent="0.3">
      <c r="A160" s="12">
        <v>133</v>
      </c>
      <c r="B160" s="12" t="s">
        <v>258</v>
      </c>
      <c r="C160" s="12">
        <v>5.5E-2</v>
      </c>
      <c r="E160" s="12" t="s">
        <v>17</v>
      </c>
      <c r="F160" s="12" t="s">
        <v>17</v>
      </c>
      <c r="G160" s="12" t="s">
        <v>17</v>
      </c>
      <c r="H160" s="12" t="s">
        <v>17</v>
      </c>
      <c r="I160" s="12">
        <v>1</v>
      </c>
      <c r="J160" s="12" t="s">
        <v>17</v>
      </c>
    </row>
    <row r="161" spans="1:10" x14ac:dyDescent="0.3">
      <c r="A161" s="12" t="s">
        <v>19</v>
      </c>
      <c r="B161" s="12" t="s">
        <v>282</v>
      </c>
      <c r="C161" s="12">
        <v>4.5999999999999999E-2</v>
      </c>
      <c r="D161" s="12" t="s">
        <v>51</v>
      </c>
      <c r="E161" s="12" t="s">
        <v>17</v>
      </c>
      <c r="F161" s="12" t="s">
        <v>19</v>
      </c>
      <c r="G161" s="12" t="s">
        <v>19</v>
      </c>
      <c r="H161" s="12" t="s">
        <v>19</v>
      </c>
      <c r="I161" s="12" t="s">
        <v>19</v>
      </c>
      <c r="J161" s="12" t="s">
        <v>19</v>
      </c>
    </row>
    <row r="162" spans="1:10" x14ac:dyDescent="0.3">
      <c r="A162" s="12">
        <v>134</v>
      </c>
      <c r="B162" s="12" t="s">
        <v>259</v>
      </c>
      <c r="C162" s="12">
        <v>6.0999999999999999E-2</v>
      </c>
      <c r="E162" s="12">
        <v>1E-3</v>
      </c>
      <c r="F162" s="12">
        <v>1E-3</v>
      </c>
      <c r="G162" s="12">
        <v>0</v>
      </c>
      <c r="H162" s="12">
        <v>0</v>
      </c>
      <c r="I162" s="12">
        <v>3</v>
      </c>
      <c r="J162" s="12">
        <v>4.0000000000000001E-3</v>
      </c>
    </row>
    <row r="163" spans="1:10" x14ac:dyDescent="0.3">
      <c r="A163" s="12" t="s">
        <v>19</v>
      </c>
      <c r="B163" s="12" t="s">
        <v>283</v>
      </c>
      <c r="C163" s="12">
        <v>5.2999999999999999E-2</v>
      </c>
      <c r="E163" s="12" t="s">
        <v>17</v>
      </c>
      <c r="F163" s="12" t="s">
        <v>19</v>
      </c>
      <c r="G163" s="12" t="s">
        <v>19</v>
      </c>
      <c r="H163" s="12" t="s">
        <v>19</v>
      </c>
      <c r="I163" s="12" t="s">
        <v>19</v>
      </c>
      <c r="J163" s="12" t="s">
        <v>19</v>
      </c>
    </row>
    <row r="164" spans="1:10" x14ac:dyDescent="0.3">
      <c r="A164" s="12">
        <v>135</v>
      </c>
      <c r="B164" s="12" t="s">
        <v>260</v>
      </c>
      <c r="C164" s="12">
        <v>4.9000000000000002E-2</v>
      </c>
      <c r="E164" s="12" t="s">
        <v>17</v>
      </c>
      <c r="F164" s="12" t="s">
        <v>17</v>
      </c>
      <c r="G164" s="12" t="s">
        <v>17</v>
      </c>
      <c r="H164" s="12" t="s">
        <v>17</v>
      </c>
      <c r="I164" s="12">
        <v>9</v>
      </c>
      <c r="J164" s="12" t="s">
        <v>17</v>
      </c>
    </row>
    <row r="165" spans="1:10" x14ac:dyDescent="0.3">
      <c r="A165" s="12" t="s">
        <v>19</v>
      </c>
      <c r="B165" s="12" t="s">
        <v>284</v>
      </c>
      <c r="C165" s="12">
        <v>4.4999999999999998E-2</v>
      </c>
      <c r="D165" s="12" t="s">
        <v>51</v>
      </c>
      <c r="E165" s="12" t="s">
        <v>17</v>
      </c>
      <c r="F165" s="12" t="s">
        <v>19</v>
      </c>
      <c r="G165" s="12" t="s">
        <v>19</v>
      </c>
      <c r="H165" s="12" t="s">
        <v>19</v>
      </c>
      <c r="I165" s="12" t="s">
        <v>19</v>
      </c>
      <c r="J165" s="12" t="s">
        <v>19</v>
      </c>
    </row>
    <row r="166" spans="1:10" x14ac:dyDescent="0.3">
      <c r="A166" s="12">
        <v>136</v>
      </c>
      <c r="B166" s="12" t="s">
        <v>261</v>
      </c>
      <c r="C166" s="12">
        <v>5.1999999999999998E-2</v>
      </c>
      <c r="E166" s="12" t="s">
        <v>17</v>
      </c>
      <c r="F166" s="12" t="s">
        <v>17</v>
      </c>
      <c r="G166" s="12" t="s">
        <v>17</v>
      </c>
      <c r="H166" s="12" t="s">
        <v>17</v>
      </c>
      <c r="I166" s="12">
        <v>27</v>
      </c>
      <c r="J166" s="12" t="s">
        <v>17</v>
      </c>
    </row>
    <row r="167" spans="1:10" x14ac:dyDescent="0.3">
      <c r="A167" s="12" t="s">
        <v>19</v>
      </c>
      <c r="B167" s="12" t="s">
        <v>285</v>
      </c>
      <c r="C167" s="12">
        <v>4.4999999999999998E-2</v>
      </c>
      <c r="D167" s="12" t="s">
        <v>51</v>
      </c>
      <c r="E167" s="12" t="s">
        <v>17</v>
      </c>
      <c r="F167" s="12" t="s">
        <v>19</v>
      </c>
      <c r="G167" s="12" t="s">
        <v>19</v>
      </c>
      <c r="H167" s="12" t="s">
        <v>19</v>
      </c>
      <c r="I167" s="12" t="s">
        <v>19</v>
      </c>
      <c r="J167" s="12" t="s">
        <v>19</v>
      </c>
    </row>
    <row r="168" spans="1:10" x14ac:dyDescent="0.3">
      <c r="A168" s="12">
        <v>137</v>
      </c>
      <c r="B168" s="12" t="s">
        <v>262</v>
      </c>
      <c r="C168" s="12">
        <v>4.4999999999999998E-2</v>
      </c>
      <c r="D168" s="12" t="s">
        <v>51</v>
      </c>
      <c r="E168" s="12" t="s">
        <v>17</v>
      </c>
      <c r="F168" s="12" t="s">
        <v>17</v>
      </c>
      <c r="G168" s="12" t="s">
        <v>17</v>
      </c>
      <c r="H168" s="12" t="s">
        <v>17</v>
      </c>
      <c r="I168" s="12">
        <v>81</v>
      </c>
      <c r="J168" s="12" t="s">
        <v>17</v>
      </c>
    </row>
    <row r="169" spans="1:10" x14ac:dyDescent="0.3">
      <c r="A169" s="12" t="s">
        <v>19</v>
      </c>
      <c r="B169" s="12" t="s">
        <v>286</v>
      </c>
      <c r="C169" s="12">
        <v>4.5999999999999999E-2</v>
      </c>
      <c r="D169" s="12" t="s">
        <v>51</v>
      </c>
      <c r="E169" s="12" t="s">
        <v>17</v>
      </c>
      <c r="F169" s="12" t="s">
        <v>19</v>
      </c>
      <c r="G169" s="12" t="s">
        <v>19</v>
      </c>
      <c r="H169" s="12" t="s">
        <v>19</v>
      </c>
      <c r="I169" s="12" t="s">
        <v>19</v>
      </c>
      <c r="J169" s="12" t="s">
        <v>19</v>
      </c>
    </row>
    <row r="170" spans="1:10" x14ac:dyDescent="0.3">
      <c r="A170" s="12">
        <v>138</v>
      </c>
      <c r="B170" s="12" t="s">
        <v>263</v>
      </c>
      <c r="C170" s="12">
        <v>4.7E-2</v>
      </c>
      <c r="D170" s="12" t="s">
        <v>51</v>
      </c>
      <c r="E170" s="12" t="s">
        <v>17</v>
      </c>
      <c r="F170" s="12" t="s">
        <v>17</v>
      </c>
      <c r="G170" s="12" t="s">
        <v>17</v>
      </c>
      <c r="H170" s="12" t="s">
        <v>17</v>
      </c>
      <c r="I170" s="12">
        <v>243</v>
      </c>
      <c r="J170" s="12" t="s">
        <v>17</v>
      </c>
    </row>
    <row r="171" spans="1:10" x14ac:dyDescent="0.3">
      <c r="A171" s="12" t="s">
        <v>19</v>
      </c>
      <c r="B171" s="12" t="s">
        <v>287</v>
      </c>
      <c r="C171" s="12">
        <v>4.5999999999999999E-2</v>
      </c>
      <c r="D171" s="12" t="s">
        <v>51</v>
      </c>
      <c r="E171" s="12" t="s">
        <v>17</v>
      </c>
      <c r="F171" s="12" t="s">
        <v>19</v>
      </c>
      <c r="G171" s="12" t="s">
        <v>19</v>
      </c>
      <c r="H171" s="12" t="s">
        <v>19</v>
      </c>
      <c r="I171" s="12" t="s">
        <v>19</v>
      </c>
      <c r="J171" s="12" t="s">
        <v>19</v>
      </c>
    </row>
    <row r="172" spans="1:10" x14ac:dyDescent="0.3">
      <c r="A172" s="12">
        <v>139</v>
      </c>
      <c r="B172" s="12" t="s">
        <v>264</v>
      </c>
      <c r="C172" s="12">
        <v>6.3E-2</v>
      </c>
      <c r="E172" s="12">
        <v>2E-3</v>
      </c>
      <c r="F172" s="12">
        <v>2E-3</v>
      </c>
      <c r="G172" s="12">
        <v>0</v>
      </c>
      <c r="H172" s="12">
        <v>0</v>
      </c>
      <c r="I172" s="12">
        <v>729</v>
      </c>
      <c r="J172" s="12">
        <v>1.41</v>
      </c>
    </row>
    <row r="173" spans="1:10" x14ac:dyDescent="0.3">
      <c r="A173" s="12" t="s">
        <v>19</v>
      </c>
      <c r="B173" s="12" t="s">
        <v>288</v>
      </c>
      <c r="C173" s="12">
        <v>5.3999999999999999E-2</v>
      </c>
      <c r="E173" s="12" t="s">
        <v>17</v>
      </c>
      <c r="F173" s="12" t="s">
        <v>19</v>
      </c>
      <c r="G173" s="12" t="s">
        <v>19</v>
      </c>
      <c r="H173" s="12" t="s">
        <v>19</v>
      </c>
      <c r="I173" s="12" t="s">
        <v>19</v>
      </c>
      <c r="J173" s="12" t="s">
        <v>19</v>
      </c>
    </row>
    <row r="174" spans="1:10" x14ac:dyDescent="0.3">
      <c r="A174" s="12">
        <v>14</v>
      </c>
      <c r="B174" s="12" t="s">
        <v>103</v>
      </c>
      <c r="C174" s="12">
        <v>3.5760000000000001</v>
      </c>
      <c r="E174" s="12">
        <v>22.302</v>
      </c>
      <c r="F174" s="12">
        <v>17.774999999999999</v>
      </c>
      <c r="G174" s="12">
        <v>6.4020000000000001</v>
      </c>
      <c r="H174" s="12">
        <v>36</v>
      </c>
      <c r="I174" s="12">
        <v>3</v>
      </c>
      <c r="J174" s="12">
        <v>53.326000000000001</v>
      </c>
    </row>
    <row r="175" spans="1:10" x14ac:dyDescent="0.3">
      <c r="A175" s="12" t="s">
        <v>19</v>
      </c>
      <c r="B175" s="12" t="s">
        <v>127</v>
      </c>
      <c r="C175" s="12">
        <v>3.484</v>
      </c>
      <c r="E175" s="12">
        <v>13.247999999999999</v>
      </c>
      <c r="F175" s="12" t="s">
        <v>19</v>
      </c>
      <c r="G175" s="12" t="s">
        <v>19</v>
      </c>
      <c r="H175" s="12" t="s">
        <v>19</v>
      </c>
      <c r="I175" s="12" t="s">
        <v>19</v>
      </c>
      <c r="J175" s="12" t="s">
        <v>19</v>
      </c>
    </row>
    <row r="176" spans="1:10" x14ac:dyDescent="0.3">
      <c r="A176" s="12">
        <v>140</v>
      </c>
      <c r="B176" s="12" t="s">
        <v>265</v>
      </c>
      <c r="C176" s="12">
        <v>4.7E-2</v>
      </c>
      <c r="D176" s="12" t="s">
        <v>51</v>
      </c>
      <c r="E176" s="12" t="s">
        <v>17</v>
      </c>
      <c r="F176" s="12" t="s">
        <v>17</v>
      </c>
      <c r="G176" s="12" t="s">
        <v>17</v>
      </c>
      <c r="H176" s="12" t="s">
        <v>17</v>
      </c>
      <c r="I176" s="12">
        <v>2187</v>
      </c>
      <c r="J176" s="12" t="s">
        <v>17</v>
      </c>
    </row>
    <row r="177" spans="1:10" x14ac:dyDescent="0.3">
      <c r="A177" s="12" t="s">
        <v>19</v>
      </c>
      <c r="B177" s="12" t="s">
        <v>289</v>
      </c>
      <c r="C177" s="12">
        <v>4.4999999999999998E-2</v>
      </c>
      <c r="D177" s="12" t="s">
        <v>51</v>
      </c>
      <c r="E177" s="12" t="s">
        <v>17</v>
      </c>
      <c r="F177" s="12" t="s">
        <v>19</v>
      </c>
      <c r="G177" s="12" t="s">
        <v>19</v>
      </c>
      <c r="H177" s="12" t="s">
        <v>19</v>
      </c>
      <c r="I177" s="12" t="s">
        <v>19</v>
      </c>
      <c r="J177" s="12" t="s">
        <v>19</v>
      </c>
    </row>
    <row r="178" spans="1:10" x14ac:dyDescent="0.3">
      <c r="A178" s="12">
        <v>141</v>
      </c>
      <c r="B178" s="12" t="s">
        <v>266</v>
      </c>
      <c r="C178" s="12">
        <v>5.1999999999999998E-2</v>
      </c>
      <c r="E178" s="12" t="s">
        <v>17</v>
      </c>
      <c r="F178" s="12" t="s">
        <v>17</v>
      </c>
      <c r="G178" s="12" t="s">
        <v>17</v>
      </c>
      <c r="H178" s="12" t="s">
        <v>17</v>
      </c>
      <c r="I178" s="12">
        <v>6561</v>
      </c>
      <c r="J178" s="12" t="s">
        <v>17</v>
      </c>
    </row>
    <row r="179" spans="1:10" x14ac:dyDescent="0.3">
      <c r="A179" s="12" t="s">
        <v>19</v>
      </c>
      <c r="B179" s="12" t="s">
        <v>290</v>
      </c>
      <c r="C179" s="12">
        <v>4.9000000000000002E-2</v>
      </c>
      <c r="E179" s="12" t="s">
        <v>17</v>
      </c>
      <c r="F179" s="12" t="s">
        <v>19</v>
      </c>
      <c r="G179" s="12" t="s">
        <v>19</v>
      </c>
      <c r="H179" s="12" t="s">
        <v>19</v>
      </c>
      <c r="I179" s="12" t="s">
        <v>19</v>
      </c>
      <c r="J179" s="12" t="s">
        <v>19</v>
      </c>
    </row>
    <row r="180" spans="1:10" x14ac:dyDescent="0.3">
      <c r="A180" s="12">
        <v>142</v>
      </c>
      <c r="B180" s="12" t="s">
        <v>267</v>
      </c>
      <c r="C180" s="12">
        <v>5.7000000000000002E-2</v>
      </c>
      <c r="E180" s="12" t="s">
        <v>17</v>
      </c>
      <c r="F180" s="12" t="s">
        <v>17</v>
      </c>
      <c r="G180" s="12" t="s">
        <v>17</v>
      </c>
      <c r="H180" s="12" t="s">
        <v>17</v>
      </c>
      <c r="I180" s="12">
        <v>19683</v>
      </c>
      <c r="J180" s="12" t="s">
        <v>17</v>
      </c>
    </row>
    <row r="181" spans="1:10" x14ac:dyDescent="0.3">
      <c r="A181" s="12" t="s">
        <v>19</v>
      </c>
      <c r="B181" s="12" t="s">
        <v>291</v>
      </c>
      <c r="C181" s="12">
        <v>4.5999999999999999E-2</v>
      </c>
      <c r="D181" s="12" t="s">
        <v>51</v>
      </c>
      <c r="E181" s="12" t="s">
        <v>17</v>
      </c>
      <c r="F181" s="12" t="s">
        <v>19</v>
      </c>
      <c r="G181" s="12" t="s">
        <v>19</v>
      </c>
      <c r="H181" s="12" t="s">
        <v>19</v>
      </c>
      <c r="I181" s="12" t="s">
        <v>19</v>
      </c>
      <c r="J181" s="12" t="s">
        <v>19</v>
      </c>
    </row>
    <row r="182" spans="1:10" x14ac:dyDescent="0.3">
      <c r="A182" s="12">
        <v>143</v>
      </c>
      <c r="B182" s="12" t="s">
        <v>268</v>
      </c>
      <c r="C182" s="12">
        <v>4.9000000000000002E-2</v>
      </c>
      <c r="E182" s="12" t="s">
        <v>17</v>
      </c>
      <c r="F182" s="12" t="s">
        <v>17</v>
      </c>
      <c r="G182" s="12" t="s">
        <v>17</v>
      </c>
      <c r="H182" s="12" t="s">
        <v>17</v>
      </c>
      <c r="I182" s="12">
        <v>59049</v>
      </c>
      <c r="J182" s="12" t="s">
        <v>17</v>
      </c>
    </row>
    <row r="183" spans="1:10" x14ac:dyDescent="0.3">
      <c r="A183" s="12" t="s">
        <v>19</v>
      </c>
      <c r="B183" s="12" t="s">
        <v>292</v>
      </c>
      <c r="C183" s="12">
        <v>4.7E-2</v>
      </c>
      <c r="D183" s="12" t="s">
        <v>51</v>
      </c>
      <c r="E183" s="12" t="s">
        <v>17</v>
      </c>
      <c r="F183" s="12" t="s">
        <v>19</v>
      </c>
      <c r="G183" s="12" t="s">
        <v>19</v>
      </c>
      <c r="H183" s="12" t="s">
        <v>19</v>
      </c>
      <c r="I183" s="12" t="s">
        <v>19</v>
      </c>
      <c r="J183" s="12" t="s">
        <v>19</v>
      </c>
    </row>
    <row r="184" spans="1:10" x14ac:dyDescent="0.3">
      <c r="A184" s="12">
        <v>144</v>
      </c>
      <c r="B184" s="12" t="s">
        <v>269</v>
      </c>
      <c r="C184" s="12">
        <v>5.0999999999999997E-2</v>
      </c>
      <c r="E184" s="12" t="s">
        <v>17</v>
      </c>
      <c r="F184" s="12" t="s">
        <v>17</v>
      </c>
      <c r="G184" s="12" t="s">
        <v>17</v>
      </c>
      <c r="H184" s="12" t="s">
        <v>17</v>
      </c>
      <c r="I184" s="12">
        <v>177147</v>
      </c>
      <c r="J184" s="12" t="s">
        <v>17</v>
      </c>
    </row>
    <row r="185" spans="1:10" x14ac:dyDescent="0.3">
      <c r="A185" s="12" t="s">
        <v>19</v>
      </c>
      <c r="B185" s="12" t="s">
        <v>293</v>
      </c>
      <c r="C185" s="12">
        <v>4.5999999999999999E-2</v>
      </c>
      <c r="D185" s="12" t="s">
        <v>51</v>
      </c>
      <c r="E185" s="12" t="s">
        <v>17</v>
      </c>
      <c r="F185" s="12" t="s">
        <v>19</v>
      </c>
      <c r="G185" s="12" t="s">
        <v>19</v>
      </c>
      <c r="H185" s="12" t="s">
        <v>19</v>
      </c>
      <c r="I185" s="12" t="s">
        <v>19</v>
      </c>
      <c r="J185" s="12" t="s">
        <v>19</v>
      </c>
    </row>
    <row r="186" spans="1:10" x14ac:dyDescent="0.3">
      <c r="A186" s="12">
        <v>145</v>
      </c>
      <c r="B186" s="12" t="s">
        <v>306</v>
      </c>
      <c r="C186" s="12">
        <v>0.247</v>
      </c>
      <c r="E186" s="12">
        <v>6.6000000000000003E-2</v>
      </c>
      <c r="F186" s="12">
        <v>6.5000000000000002E-2</v>
      </c>
      <c r="G186" s="12">
        <v>1E-3</v>
      </c>
      <c r="H186" s="12">
        <v>1.2</v>
      </c>
      <c r="I186" s="12">
        <v>1</v>
      </c>
      <c r="J186" s="12">
        <v>6.5000000000000002E-2</v>
      </c>
    </row>
    <row r="187" spans="1:10" x14ac:dyDescent="0.3">
      <c r="A187" s="12" t="s">
        <v>19</v>
      </c>
      <c r="B187" s="12" t="s">
        <v>330</v>
      </c>
      <c r="C187" s="12">
        <v>0.24299999999999999</v>
      </c>
      <c r="E187" s="12">
        <v>6.5000000000000002E-2</v>
      </c>
      <c r="F187" s="12" t="s">
        <v>19</v>
      </c>
      <c r="G187" s="12" t="s">
        <v>19</v>
      </c>
      <c r="H187" s="12" t="s">
        <v>19</v>
      </c>
      <c r="I187" s="12" t="s">
        <v>19</v>
      </c>
      <c r="J187" s="12" t="s">
        <v>19</v>
      </c>
    </row>
    <row r="188" spans="1:10" x14ac:dyDescent="0.3">
      <c r="A188" s="12">
        <v>146</v>
      </c>
      <c r="B188" s="12" t="s">
        <v>307</v>
      </c>
      <c r="C188" s="12">
        <v>8.6999999999999994E-2</v>
      </c>
      <c r="E188" s="12">
        <v>1.0999999999999999E-2</v>
      </c>
      <c r="F188" s="12">
        <v>8.9999999999999993E-3</v>
      </c>
      <c r="G188" s="12">
        <v>3.0000000000000001E-3</v>
      </c>
      <c r="H188" s="12">
        <v>27.4</v>
      </c>
      <c r="I188" s="12">
        <v>3</v>
      </c>
      <c r="J188" s="12">
        <v>2.8000000000000001E-2</v>
      </c>
    </row>
    <row r="189" spans="1:10" x14ac:dyDescent="0.3">
      <c r="A189" s="12" t="s">
        <v>19</v>
      </c>
      <c r="B189" s="12" t="s">
        <v>331</v>
      </c>
      <c r="C189" s="12">
        <v>7.6999999999999999E-2</v>
      </c>
      <c r="E189" s="12">
        <v>8.0000000000000002E-3</v>
      </c>
      <c r="F189" s="12" t="s">
        <v>19</v>
      </c>
      <c r="G189" s="12" t="s">
        <v>19</v>
      </c>
      <c r="H189" s="12" t="s">
        <v>19</v>
      </c>
      <c r="I189" s="12" t="s">
        <v>19</v>
      </c>
      <c r="J189" s="12" t="s">
        <v>19</v>
      </c>
    </row>
    <row r="190" spans="1:10" x14ac:dyDescent="0.3">
      <c r="A190" s="12">
        <v>147</v>
      </c>
      <c r="B190" s="12" t="s">
        <v>308</v>
      </c>
      <c r="C190" s="12">
        <v>5.1999999999999998E-2</v>
      </c>
      <c r="E190" s="12" t="s">
        <v>17</v>
      </c>
      <c r="F190" s="12" t="s">
        <v>17</v>
      </c>
      <c r="G190" s="12" t="s">
        <v>17</v>
      </c>
      <c r="H190" s="12" t="s">
        <v>17</v>
      </c>
      <c r="I190" s="12">
        <v>9</v>
      </c>
      <c r="J190" s="12" t="s">
        <v>17</v>
      </c>
    </row>
    <row r="191" spans="1:10" x14ac:dyDescent="0.3">
      <c r="A191" s="12" t="s">
        <v>19</v>
      </c>
      <c r="B191" s="12" t="s">
        <v>332</v>
      </c>
      <c r="C191" s="12">
        <v>5.2999999999999999E-2</v>
      </c>
      <c r="E191" s="12" t="s">
        <v>17</v>
      </c>
      <c r="F191" s="12" t="s">
        <v>19</v>
      </c>
      <c r="G191" s="12" t="s">
        <v>19</v>
      </c>
      <c r="H191" s="12" t="s">
        <v>19</v>
      </c>
      <c r="I191" s="12" t="s">
        <v>19</v>
      </c>
      <c r="J191" s="12" t="s">
        <v>19</v>
      </c>
    </row>
    <row r="192" spans="1:10" x14ac:dyDescent="0.3">
      <c r="A192" s="12">
        <v>148</v>
      </c>
      <c r="B192" s="12" t="s">
        <v>309</v>
      </c>
      <c r="C192" s="12">
        <v>4.5999999999999999E-2</v>
      </c>
      <c r="D192" s="12" t="s">
        <v>51</v>
      </c>
      <c r="E192" s="12" t="s">
        <v>17</v>
      </c>
      <c r="F192" s="12" t="s">
        <v>17</v>
      </c>
      <c r="G192" s="12" t="s">
        <v>17</v>
      </c>
      <c r="H192" s="12" t="s">
        <v>17</v>
      </c>
      <c r="I192" s="12">
        <v>27</v>
      </c>
      <c r="J192" s="12" t="s">
        <v>17</v>
      </c>
    </row>
    <row r="193" spans="1:10" x14ac:dyDescent="0.3">
      <c r="A193" s="12" t="s">
        <v>19</v>
      </c>
      <c r="B193" s="12" t="s">
        <v>333</v>
      </c>
      <c r="C193" s="12">
        <v>4.4999999999999998E-2</v>
      </c>
      <c r="D193" s="12" t="s">
        <v>51</v>
      </c>
      <c r="E193" s="12" t="s">
        <v>17</v>
      </c>
      <c r="F193" s="12" t="s">
        <v>19</v>
      </c>
      <c r="G193" s="12" t="s">
        <v>19</v>
      </c>
      <c r="H193" s="12" t="s">
        <v>19</v>
      </c>
      <c r="I193" s="12" t="s">
        <v>19</v>
      </c>
      <c r="J193" s="12" t="s">
        <v>19</v>
      </c>
    </row>
    <row r="194" spans="1:10" x14ac:dyDescent="0.3">
      <c r="A194" s="12">
        <v>149</v>
      </c>
      <c r="B194" s="12" t="s">
        <v>310</v>
      </c>
      <c r="C194" s="12">
        <v>4.3999999999999997E-2</v>
      </c>
      <c r="D194" s="12" t="s">
        <v>51</v>
      </c>
      <c r="E194" s="12" t="s">
        <v>17</v>
      </c>
      <c r="F194" s="12" t="s">
        <v>17</v>
      </c>
      <c r="G194" s="12" t="s">
        <v>17</v>
      </c>
      <c r="H194" s="12" t="s">
        <v>17</v>
      </c>
      <c r="I194" s="12">
        <v>81</v>
      </c>
      <c r="J194" s="12" t="s">
        <v>17</v>
      </c>
    </row>
    <row r="195" spans="1:10" x14ac:dyDescent="0.3">
      <c r="A195" s="12" t="s">
        <v>19</v>
      </c>
      <c r="B195" s="12" t="s">
        <v>334</v>
      </c>
      <c r="C195" s="12">
        <v>4.3999999999999997E-2</v>
      </c>
      <c r="D195" s="12" t="s">
        <v>51</v>
      </c>
      <c r="E195" s="12" t="s">
        <v>17</v>
      </c>
      <c r="F195" s="12" t="s">
        <v>19</v>
      </c>
      <c r="G195" s="12" t="s">
        <v>19</v>
      </c>
      <c r="H195" s="12" t="s">
        <v>19</v>
      </c>
      <c r="I195" s="12" t="s">
        <v>19</v>
      </c>
      <c r="J195" s="12" t="s">
        <v>19</v>
      </c>
    </row>
    <row r="196" spans="1:10" x14ac:dyDescent="0.3">
      <c r="A196" s="12">
        <v>15</v>
      </c>
      <c r="B196" s="12" t="s">
        <v>104</v>
      </c>
      <c r="C196" s="12">
        <v>3.2050000000000001</v>
      </c>
      <c r="E196" s="12">
        <v>5.6669999999999998</v>
      </c>
      <c r="F196" s="12">
        <v>5.734</v>
      </c>
      <c r="G196" s="12">
        <v>9.5000000000000001E-2</v>
      </c>
      <c r="H196" s="12">
        <v>1.7</v>
      </c>
      <c r="I196" s="12">
        <v>9</v>
      </c>
      <c r="J196" s="12">
        <v>51.606000000000002</v>
      </c>
    </row>
    <row r="197" spans="1:10" x14ac:dyDescent="0.3">
      <c r="A197" s="12" t="s">
        <v>19</v>
      </c>
      <c r="B197" s="12" t="s">
        <v>128</v>
      </c>
      <c r="C197" s="12">
        <v>3.2160000000000002</v>
      </c>
      <c r="E197" s="12">
        <v>5.8010000000000002</v>
      </c>
      <c r="F197" s="12" t="s">
        <v>19</v>
      </c>
      <c r="G197" s="12" t="s">
        <v>19</v>
      </c>
      <c r="H197" s="12" t="s">
        <v>19</v>
      </c>
      <c r="I197" s="12" t="s">
        <v>19</v>
      </c>
      <c r="J197" s="12" t="s">
        <v>19</v>
      </c>
    </row>
    <row r="198" spans="1:10" x14ac:dyDescent="0.3">
      <c r="A198" s="12">
        <v>150</v>
      </c>
      <c r="B198" s="12" t="s">
        <v>311</v>
      </c>
      <c r="C198" s="12">
        <v>4.3999999999999997E-2</v>
      </c>
      <c r="D198" s="12" t="s">
        <v>51</v>
      </c>
      <c r="E198" s="12" t="s">
        <v>17</v>
      </c>
      <c r="F198" s="12" t="s">
        <v>17</v>
      </c>
      <c r="G198" s="12" t="s">
        <v>17</v>
      </c>
      <c r="H198" s="12" t="s">
        <v>17</v>
      </c>
      <c r="I198" s="12">
        <v>243</v>
      </c>
      <c r="J198" s="12" t="s">
        <v>17</v>
      </c>
    </row>
    <row r="199" spans="1:10" x14ac:dyDescent="0.3">
      <c r="A199" s="12" t="s">
        <v>19</v>
      </c>
      <c r="B199" s="12" t="s">
        <v>335</v>
      </c>
      <c r="C199" s="12">
        <v>4.2999999999999997E-2</v>
      </c>
      <c r="D199" s="12" t="s">
        <v>51</v>
      </c>
      <c r="E199" s="12" t="s">
        <v>17</v>
      </c>
      <c r="F199" s="12" t="s">
        <v>19</v>
      </c>
      <c r="G199" s="12" t="s">
        <v>19</v>
      </c>
      <c r="H199" s="12" t="s">
        <v>19</v>
      </c>
      <c r="I199" s="12" t="s">
        <v>19</v>
      </c>
      <c r="J199" s="12" t="s">
        <v>19</v>
      </c>
    </row>
    <row r="200" spans="1:10" x14ac:dyDescent="0.3">
      <c r="A200" s="12">
        <v>151</v>
      </c>
      <c r="B200" s="12" t="s">
        <v>312</v>
      </c>
      <c r="C200" s="12">
        <v>4.3999999999999997E-2</v>
      </c>
      <c r="D200" s="12" t="s">
        <v>51</v>
      </c>
      <c r="E200" s="12" t="s">
        <v>17</v>
      </c>
      <c r="F200" s="12" t="s">
        <v>17</v>
      </c>
      <c r="G200" s="12" t="s">
        <v>17</v>
      </c>
      <c r="H200" s="12" t="s">
        <v>17</v>
      </c>
      <c r="I200" s="12">
        <v>729</v>
      </c>
      <c r="J200" s="12" t="s">
        <v>17</v>
      </c>
    </row>
    <row r="201" spans="1:10" x14ac:dyDescent="0.3">
      <c r="A201" s="12" t="s">
        <v>19</v>
      </c>
      <c r="B201" s="12" t="s">
        <v>336</v>
      </c>
      <c r="C201" s="12">
        <v>4.2999999999999997E-2</v>
      </c>
      <c r="D201" s="12" t="s">
        <v>51</v>
      </c>
      <c r="E201" s="12" t="s">
        <v>17</v>
      </c>
      <c r="F201" s="12" t="s">
        <v>19</v>
      </c>
      <c r="G201" s="12" t="s">
        <v>19</v>
      </c>
      <c r="H201" s="12" t="s">
        <v>19</v>
      </c>
      <c r="I201" s="12" t="s">
        <v>19</v>
      </c>
      <c r="J201" s="12" t="s">
        <v>19</v>
      </c>
    </row>
    <row r="202" spans="1:10" x14ac:dyDescent="0.3">
      <c r="A202" s="12">
        <v>152</v>
      </c>
      <c r="B202" s="12" t="s">
        <v>313</v>
      </c>
      <c r="C202" s="12">
        <v>4.3999999999999997E-2</v>
      </c>
      <c r="D202" s="12" t="s">
        <v>51</v>
      </c>
      <c r="E202" s="12" t="s">
        <v>17</v>
      </c>
      <c r="F202" s="12" t="s">
        <v>17</v>
      </c>
      <c r="G202" s="12" t="s">
        <v>17</v>
      </c>
      <c r="H202" s="12" t="s">
        <v>17</v>
      </c>
      <c r="I202" s="12">
        <v>2187</v>
      </c>
      <c r="J202" s="12" t="s">
        <v>17</v>
      </c>
    </row>
    <row r="203" spans="1:10" x14ac:dyDescent="0.3">
      <c r="A203" s="12" t="s">
        <v>19</v>
      </c>
      <c r="B203" s="12" t="s">
        <v>337</v>
      </c>
      <c r="C203" s="12">
        <v>4.2999999999999997E-2</v>
      </c>
      <c r="D203" s="12" t="s">
        <v>51</v>
      </c>
      <c r="E203" s="12" t="s">
        <v>17</v>
      </c>
      <c r="F203" s="12" t="s">
        <v>19</v>
      </c>
      <c r="G203" s="12" t="s">
        <v>19</v>
      </c>
      <c r="H203" s="12" t="s">
        <v>19</v>
      </c>
      <c r="I203" s="12" t="s">
        <v>19</v>
      </c>
      <c r="J203" s="12" t="s">
        <v>19</v>
      </c>
    </row>
    <row r="204" spans="1:10" x14ac:dyDescent="0.3">
      <c r="A204" s="12">
        <v>153</v>
      </c>
      <c r="B204" s="12" t="s">
        <v>314</v>
      </c>
      <c r="C204" s="12">
        <v>4.7E-2</v>
      </c>
      <c r="D204" s="12" t="s">
        <v>51</v>
      </c>
      <c r="E204" s="12" t="s">
        <v>17</v>
      </c>
      <c r="F204" s="12" t="s">
        <v>17</v>
      </c>
      <c r="G204" s="12" t="s">
        <v>17</v>
      </c>
      <c r="H204" s="12" t="s">
        <v>17</v>
      </c>
      <c r="I204" s="12">
        <v>6561</v>
      </c>
      <c r="J204" s="12" t="s">
        <v>17</v>
      </c>
    </row>
    <row r="205" spans="1:10" x14ac:dyDescent="0.3">
      <c r="A205" s="12" t="s">
        <v>19</v>
      </c>
      <c r="B205" s="12" t="s">
        <v>338</v>
      </c>
      <c r="C205" s="12">
        <v>4.2999999999999997E-2</v>
      </c>
      <c r="D205" s="12" t="s">
        <v>51</v>
      </c>
      <c r="E205" s="12" t="s">
        <v>17</v>
      </c>
      <c r="F205" s="12" t="s">
        <v>19</v>
      </c>
      <c r="G205" s="12" t="s">
        <v>19</v>
      </c>
      <c r="H205" s="12" t="s">
        <v>19</v>
      </c>
      <c r="I205" s="12" t="s">
        <v>19</v>
      </c>
      <c r="J205" s="12" t="s">
        <v>19</v>
      </c>
    </row>
    <row r="206" spans="1:10" x14ac:dyDescent="0.3">
      <c r="A206" s="12">
        <v>154</v>
      </c>
      <c r="B206" s="12" t="s">
        <v>315</v>
      </c>
      <c r="C206" s="12">
        <v>4.2999999999999997E-2</v>
      </c>
      <c r="D206" s="12" t="s">
        <v>51</v>
      </c>
      <c r="E206" s="12" t="s">
        <v>17</v>
      </c>
      <c r="F206" s="12" t="s">
        <v>17</v>
      </c>
      <c r="G206" s="12" t="s">
        <v>17</v>
      </c>
      <c r="H206" s="12" t="s">
        <v>17</v>
      </c>
      <c r="I206" s="12">
        <v>19683</v>
      </c>
      <c r="J206" s="12" t="s">
        <v>17</v>
      </c>
    </row>
    <row r="207" spans="1:10" x14ac:dyDescent="0.3">
      <c r="A207" s="12" t="s">
        <v>19</v>
      </c>
      <c r="B207" s="12" t="s">
        <v>339</v>
      </c>
      <c r="C207" s="12">
        <v>4.2999999999999997E-2</v>
      </c>
      <c r="D207" s="12" t="s">
        <v>51</v>
      </c>
      <c r="E207" s="12" t="s">
        <v>17</v>
      </c>
      <c r="F207" s="12" t="s">
        <v>19</v>
      </c>
      <c r="G207" s="12" t="s">
        <v>19</v>
      </c>
      <c r="H207" s="12" t="s">
        <v>19</v>
      </c>
      <c r="I207" s="12" t="s">
        <v>19</v>
      </c>
      <c r="J207" s="12" t="s">
        <v>19</v>
      </c>
    </row>
    <row r="208" spans="1:10" x14ac:dyDescent="0.3">
      <c r="A208" s="12">
        <v>155</v>
      </c>
      <c r="B208" s="12" t="s">
        <v>316</v>
      </c>
      <c r="C208" s="12">
        <v>4.2000000000000003E-2</v>
      </c>
      <c r="D208" s="12" t="s">
        <v>51</v>
      </c>
      <c r="E208" s="12" t="s">
        <v>17</v>
      </c>
      <c r="F208" s="12" t="s">
        <v>17</v>
      </c>
      <c r="G208" s="12" t="s">
        <v>17</v>
      </c>
      <c r="H208" s="12" t="s">
        <v>17</v>
      </c>
      <c r="I208" s="12">
        <v>59049</v>
      </c>
      <c r="J208" s="12" t="s">
        <v>17</v>
      </c>
    </row>
    <row r="209" spans="1:10" x14ac:dyDescent="0.3">
      <c r="A209" s="12" t="s">
        <v>19</v>
      </c>
      <c r="B209" s="12" t="s">
        <v>340</v>
      </c>
      <c r="C209" s="12">
        <v>4.3999999999999997E-2</v>
      </c>
      <c r="D209" s="12" t="s">
        <v>51</v>
      </c>
      <c r="E209" s="12" t="s">
        <v>17</v>
      </c>
      <c r="F209" s="12" t="s">
        <v>19</v>
      </c>
      <c r="G209" s="12" t="s">
        <v>19</v>
      </c>
      <c r="H209" s="12" t="s">
        <v>19</v>
      </c>
      <c r="I209" s="12" t="s">
        <v>19</v>
      </c>
      <c r="J209" s="12" t="s">
        <v>19</v>
      </c>
    </row>
    <row r="210" spans="1:10" x14ac:dyDescent="0.3">
      <c r="A210" s="12">
        <v>156</v>
      </c>
      <c r="B210" s="12" t="s">
        <v>317</v>
      </c>
      <c r="C210" s="12">
        <v>4.4999999999999998E-2</v>
      </c>
      <c r="D210" s="12" t="s">
        <v>51</v>
      </c>
      <c r="E210" s="12" t="s">
        <v>17</v>
      </c>
      <c r="F210" s="12" t="s">
        <v>17</v>
      </c>
      <c r="G210" s="12" t="s">
        <v>17</v>
      </c>
      <c r="H210" s="12" t="s">
        <v>17</v>
      </c>
      <c r="I210" s="12">
        <v>177147</v>
      </c>
      <c r="J210" s="12" t="s">
        <v>17</v>
      </c>
    </row>
    <row r="211" spans="1:10" x14ac:dyDescent="0.3">
      <c r="A211" s="12" t="s">
        <v>19</v>
      </c>
      <c r="B211" s="12" t="s">
        <v>341</v>
      </c>
      <c r="C211" s="12">
        <v>4.2999999999999997E-2</v>
      </c>
      <c r="D211" s="12" t="s">
        <v>51</v>
      </c>
      <c r="E211" s="12" t="s">
        <v>17</v>
      </c>
      <c r="F211" s="12" t="s">
        <v>19</v>
      </c>
      <c r="G211" s="12" t="s">
        <v>19</v>
      </c>
      <c r="H211" s="12" t="s">
        <v>19</v>
      </c>
      <c r="I211" s="12" t="s">
        <v>19</v>
      </c>
      <c r="J211" s="12" t="s">
        <v>19</v>
      </c>
    </row>
    <row r="212" spans="1:10" x14ac:dyDescent="0.3">
      <c r="A212" s="12">
        <v>157</v>
      </c>
      <c r="B212" s="12" t="s">
        <v>354</v>
      </c>
      <c r="C212" s="12">
        <v>2.2549999999999999</v>
      </c>
      <c r="E212" s="12">
        <v>1.4610000000000001</v>
      </c>
      <c r="F212" s="12">
        <v>1.2989999999999999</v>
      </c>
      <c r="G212" s="12">
        <v>0.22900000000000001</v>
      </c>
      <c r="H212" s="12">
        <v>17.600000000000001</v>
      </c>
      <c r="I212" s="12">
        <v>1</v>
      </c>
      <c r="J212" s="12">
        <v>1.2989999999999999</v>
      </c>
    </row>
    <row r="213" spans="1:10" x14ac:dyDescent="0.3">
      <c r="A213" s="12" t="s">
        <v>19</v>
      </c>
      <c r="B213" s="12" t="s">
        <v>378</v>
      </c>
      <c r="C213" s="12">
        <v>2.0179999999999998</v>
      </c>
      <c r="E213" s="12">
        <v>1.137</v>
      </c>
      <c r="F213" s="12" t="s">
        <v>19</v>
      </c>
      <c r="G213" s="12" t="s">
        <v>19</v>
      </c>
      <c r="H213" s="12" t="s">
        <v>19</v>
      </c>
      <c r="I213" s="12" t="s">
        <v>19</v>
      </c>
      <c r="J213" s="12" t="s">
        <v>19</v>
      </c>
    </row>
    <row r="214" spans="1:10" x14ac:dyDescent="0.3">
      <c r="A214" s="12">
        <v>158</v>
      </c>
      <c r="B214" s="12" t="s">
        <v>355</v>
      </c>
      <c r="C214" s="12">
        <v>0.57799999999999996</v>
      </c>
      <c r="E214" s="12">
        <v>0.185</v>
      </c>
      <c r="F214" s="12">
        <v>0.16200000000000001</v>
      </c>
      <c r="G214" s="12">
        <v>3.3000000000000002E-2</v>
      </c>
      <c r="H214" s="12">
        <v>20.3</v>
      </c>
      <c r="I214" s="12">
        <v>3</v>
      </c>
      <c r="J214" s="12">
        <v>0.48499999999999999</v>
      </c>
    </row>
    <row r="215" spans="1:10" x14ac:dyDescent="0.3">
      <c r="A215" s="12" t="s">
        <v>19</v>
      </c>
      <c r="B215" s="12" t="s">
        <v>379</v>
      </c>
      <c r="C215" s="12">
        <v>0.45400000000000001</v>
      </c>
      <c r="E215" s="12">
        <v>0.13800000000000001</v>
      </c>
      <c r="F215" s="12" t="s">
        <v>19</v>
      </c>
      <c r="G215" s="12" t="s">
        <v>19</v>
      </c>
      <c r="H215" s="12" t="s">
        <v>19</v>
      </c>
      <c r="I215" s="12" t="s">
        <v>19</v>
      </c>
      <c r="J215" s="12" t="s">
        <v>19</v>
      </c>
    </row>
    <row r="216" spans="1:10" x14ac:dyDescent="0.3">
      <c r="A216" s="12">
        <v>159</v>
      </c>
      <c r="B216" s="12" t="s">
        <v>356</v>
      </c>
      <c r="C216" s="12">
        <v>0.14099999999999999</v>
      </c>
      <c r="E216" s="12">
        <v>0.03</v>
      </c>
      <c r="F216" s="12">
        <v>2.8000000000000001E-2</v>
      </c>
      <c r="G216" s="12">
        <v>3.0000000000000001E-3</v>
      </c>
      <c r="H216" s="12">
        <v>9.1999999999999993</v>
      </c>
      <c r="I216" s="12">
        <v>9</v>
      </c>
      <c r="J216" s="12">
        <v>0.252</v>
      </c>
    </row>
    <row r="217" spans="1:10" x14ac:dyDescent="0.3">
      <c r="A217" s="12" t="s">
        <v>19</v>
      </c>
      <c r="B217" s="12" t="s">
        <v>380</v>
      </c>
      <c r="C217" s="12">
        <v>0.13</v>
      </c>
      <c r="E217" s="12">
        <v>2.5999999999999999E-2</v>
      </c>
      <c r="F217" s="12" t="s">
        <v>19</v>
      </c>
      <c r="G217" s="12" t="s">
        <v>19</v>
      </c>
      <c r="H217" s="12" t="s">
        <v>19</v>
      </c>
      <c r="I217" s="12" t="s">
        <v>19</v>
      </c>
      <c r="J217" s="12" t="s">
        <v>19</v>
      </c>
    </row>
    <row r="218" spans="1:10" x14ac:dyDescent="0.3">
      <c r="A218" s="12">
        <v>16</v>
      </c>
      <c r="B218" s="12" t="s">
        <v>105</v>
      </c>
      <c r="C218" s="12">
        <v>1.1120000000000001</v>
      </c>
      <c r="E218" s="12">
        <v>0.42499999999999999</v>
      </c>
      <c r="F218" s="12">
        <v>0.42799999999999999</v>
      </c>
      <c r="G218" s="12">
        <v>5.0000000000000001E-3</v>
      </c>
      <c r="H218" s="12">
        <v>1.1000000000000001</v>
      </c>
      <c r="I218" s="12">
        <v>27</v>
      </c>
      <c r="J218" s="12">
        <v>11.552</v>
      </c>
    </row>
    <row r="219" spans="1:10" x14ac:dyDescent="0.3">
      <c r="A219" s="12" t="s">
        <v>19</v>
      </c>
      <c r="B219" s="12" t="s">
        <v>129</v>
      </c>
      <c r="C219" s="12">
        <v>1.1240000000000001</v>
      </c>
      <c r="E219" s="12">
        <v>0.43099999999999999</v>
      </c>
      <c r="F219" s="12" t="s">
        <v>19</v>
      </c>
      <c r="G219" s="12" t="s">
        <v>19</v>
      </c>
      <c r="H219" s="12" t="s">
        <v>19</v>
      </c>
      <c r="I219" s="12" t="s">
        <v>19</v>
      </c>
      <c r="J219" s="12" t="s">
        <v>19</v>
      </c>
    </row>
    <row r="220" spans="1:10" x14ac:dyDescent="0.3">
      <c r="A220" s="12">
        <v>160</v>
      </c>
      <c r="B220" s="12" t="s">
        <v>357</v>
      </c>
      <c r="C220" s="12">
        <v>7.3999999999999996E-2</v>
      </c>
      <c r="E220" s="12">
        <v>6.0000000000000001E-3</v>
      </c>
      <c r="F220" s="12">
        <v>4.0000000000000001E-3</v>
      </c>
      <c r="G220" s="12">
        <v>3.0000000000000001E-3</v>
      </c>
      <c r="H220" s="12">
        <v>78.900000000000006</v>
      </c>
      <c r="I220" s="12">
        <v>27</v>
      </c>
      <c r="J220" s="12">
        <v>0.105</v>
      </c>
    </row>
    <row r="221" spans="1:10" x14ac:dyDescent="0.3">
      <c r="A221" s="12" t="s">
        <v>19</v>
      </c>
      <c r="B221" s="12" t="s">
        <v>381</v>
      </c>
      <c r="C221" s="12">
        <v>6.3E-2</v>
      </c>
      <c r="E221" s="12">
        <v>2E-3</v>
      </c>
      <c r="F221" s="12" t="s">
        <v>19</v>
      </c>
      <c r="G221" s="12" t="s">
        <v>19</v>
      </c>
      <c r="H221" s="12" t="s">
        <v>19</v>
      </c>
      <c r="I221" s="12" t="s">
        <v>19</v>
      </c>
      <c r="J221" s="12" t="s">
        <v>19</v>
      </c>
    </row>
    <row r="222" spans="1:10" x14ac:dyDescent="0.3">
      <c r="A222" s="12">
        <v>161</v>
      </c>
      <c r="B222" s="12" t="s">
        <v>358</v>
      </c>
      <c r="C222" s="12">
        <v>6.7000000000000004E-2</v>
      </c>
      <c r="E222" s="12">
        <v>3.0000000000000001E-3</v>
      </c>
      <c r="F222" s="12">
        <v>3.0000000000000001E-3</v>
      </c>
      <c r="G222" s="12">
        <v>0</v>
      </c>
      <c r="H222" s="12">
        <v>0</v>
      </c>
      <c r="I222" s="12">
        <v>81</v>
      </c>
      <c r="J222" s="12">
        <v>0.27100000000000002</v>
      </c>
    </row>
    <row r="223" spans="1:10" x14ac:dyDescent="0.3">
      <c r="A223" s="12" t="s">
        <v>19</v>
      </c>
      <c r="B223" s="12" t="s">
        <v>382</v>
      </c>
      <c r="C223" s="12">
        <v>5.2999999999999999E-2</v>
      </c>
      <c r="E223" s="12" t="s">
        <v>17</v>
      </c>
      <c r="F223" s="12" t="s">
        <v>19</v>
      </c>
      <c r="G223" s="12" t="s">
        <v>19</v>
      </c>
      <c r="H223" s="12" t="s">
        <v>19</v>
      </c>
      <c r="I223" s="12" t="s">
        <v>19</v>
      </c>
      <c r="J223" s="12" t="s">
        <v>19</v>
      </c>
    </row>
    <row r="224" spans="1:10" x14ac:dyDescent="0.3">
      <c r="A224" s="12">
        <v>162</v>
      </c>
      <c r="B224" s="12" t="s">
        <v>359</v>
      </c>
      <c r="C224" s="12">
        <v>5.8000000000000003E-2</v>
      </c>
      <c r="E224" s="12" t="s">
        <v>17</v>
      </c>
      <c r="F224" s="12">
        <v>3.0000000000000001E-3</v>
      </c>
      <c r="G224" s="12">
        <v>0</v>
      </c>
      <c r="H224" s="12">
        <v>0</v>
      </c>
      <c r="I224" s="12">
        <v>243</v>
      </c>
      <c r="J224" s="12">
        <v>0.60899999999999999</v>
      </c>
    </row>
    <row r="225" spans="1:10" x14ac:dyDescent="0.3">
      <c r="A225" s="12" t="s">
        <v>19</v>
      </c>
      <c r="B225" s="12" t="s">
        <v>383</v>
      </c>
      <c r="C225" s="12">
        <v>6.4000000000000001E-2</v>
      </c>
      <c r="E225" s="12">
        <v>3.0000000000000001E-3</v>
      </c>
      <c r="F225" s="12" t="s">
        <v>19</v>
      </c>
      <c r="G225" s="12" t="s">
        <v>19</v>
      </c>
      <c r="H225" s="12" t="s">
        <v>19</v>
      </c>
      <c r="I225" s="12" t="s">
        <v>19</v>
      </c>
      <c r="J225" s="12" t="s">
        <v>19</v>
      </c>
    </row>
    <row r="226" spans="1:10" x14ac:dyDescent="0.3">
      <c r="A226" s="12">
        <v>163</v>
      </c>
      <c r="B226" s="12" t="s">
        <v>360</v>
      </c>
      <c r="C226" s="12">
        <v>6.5000000000000002E-2</v>
      </c>
      <c r="E226" s="12">
        <v>3.0000000000000001E-3</v>
      </c>
      <c r="F226" s="12">
        <v>3.0000000000000001E-3</v>
      </c>
      <c r="G226" s="12">
        <v>0</v>
      </c>
      <c r="H226" s="12">
        <v>16</v>
      </c>
      <c r="I226" s="12">
        <v>729</v>
      </c>
      <c r="J226" s="12">
        <v>2.1930000000000001</v>
      </c>
    </row>
    <row r="227" spans="1:10" x14ac:dyDescent="0.3">
      <c r="A227" s="12" t="s">
        <v>19</v>
      </c>
      <c r="B227" s="12" t="s">
        <v>384</v>
      </c>
      <c r="C227" s="12">
        <v>6.7000000000000004E-2</v>
      </c>
      <c r="E227" s="12">
        <v>3.0000000000000001E-3</v>
      </c>
      <c r="F227" s="12" t="s">
        <v>19</v>
      </c>
      <c r="G227" s="12" t="s">
        <v>19</v>
      </c>
      <c r="H227" s="12" t="s">
        <v>19</v>
      </c>
      <c r="I227" s="12" t="s">
        <v>19</v>
      </c>
      <c r="J227" s="12" t="s">
        <v>19</v>
      </c>
    </row>
    <row r="228" spans="1:10" x14ac:dyDescent="0.3">
      <c r="A228" s="12">
        <v>164</v>
      </c>
      <c r="B228" s="12" t="s">
        <v>361</v>
      </c>
      <c r="C228" s="12">
        <v>7.0000000000000007E-2</v>
      </c>
      <c r="E228" s="12">
        <v>5.0000000000000001E-3</v>
      </c>
      <c r="F228" s="12">
        <v>5.0000000000000001E-3</v>
      </c>
      <c r="G228" s="12">
        <v>0</v>
      </c>
      <c r="H228" s="12">
        <v>0</v>
      </c>
      <c r="I228" s="12">
        <v>2187</v>
      </c>
      <c r="J228" s="12">
        <v>10.14</v>
      </c>
    </row>
    <row r="229" spans="1:10" x14ac:dyDescent="0.3">
      <c r="A229" s="12" t="s">
        <v>19</v>
      </c>
      <c r="B229" s="12" t="s">
        <v>385</v>
      </c>
      <c r="C229" s="12">
        <v>5.1999999999999998E-2</v>
      </c>
      <c r="E229" s="12" t="s">
        <v>17</v>
      </c>
      <c r="F229" s="12" t="s">
        <v>19</v>
      </c>
      <c r="G229" s="12" t="s">
        <v>19</v>
      </c>
      <c r="H229" s="12" t="s">
        <v>19</v>
      </c>
      <c r="I229" s="12" t="s">
        <v>19</v>
      </c>
      <c r="J229" s="12" t="s">
        <v>19</v>
      </c>
    </row>
    <row r="230" spans="1:10" x14ac:dyDescent="0.3">
      <c r="A230" s="12">
        <v>165</v>
      </c>
      <c r="B230" s="12" t="s">
        <v>362</v>
      </c>
      <c r="C230" s="12">
        <v>6.0999999999999999E-2</v>
      </c>
      <c r="E230" s="12">
        <v>1E-3</v>
      </c>
      <c r="F230" s="12">
        <v>1E-3</v>
      </c>
      <c r="G230" s="12">
        <v>0</v>
      </c>
      <c r="H230" s="12">
        <v>0</v>
      </c>
      <c r="I230" s="12">
        <v>6561</v>
      </c>
      <c r="J230" s="12">
        <v>7.7039999999999997</v>
      </c>
    </row>
    <row r="231" spans="1:10" x14ac:dyDescent="0.3">
      <c r="A231" s="12" t="s">
        <v>19</v>
      </c>
      <c r="B231" s="12" t="s">
        <v>386</v>
      </c>
      <c r="C231" s="12">
        <v>5.0999999999999997E-2</v>
      </c>
      <c r="E231" s="12" t="s">
        <v>17</v>
      </c>
      <c r="F231" s="12" t="s">
        <v>19</v>
      </c>
      <c r="G231" s="12" t="s">
        <v>19</v>
      </c>
      <c r="H231" s="12" t="s">
        <v>19</v>
      </c>
      <c r="I231" s="12" t="s">
        <v>19</v>
      </c>
      <c r="J231" s="12" t="s">
        <v>19</v>
      </c>
    </row>
    <row r="232" spans="1:10" x14ac:dyDescent="0.3">
      <c r="A232" s="12">
        <v>166</v>
      </c>
      <c r="B232" s="12" t="s">
        <v>363</v>
      </c>
      <c r="C232" s="12">
        <v>5.2999999999999999E-2</v>
      </c>
      <c r="E232" s="12" t="s">
        <v>17</v>
      </c>
      <c r="F232" s="12">
        <v>1E-3</v>
      </c>
      <c r="G232" s="12">
        <v>0</v>
      </c>
      <c r="H232" s="12">
        <v>0</v>
      </c>
      <c r="I232" s="12">
        <v>19683</v>
      </c>
      <c r="J232" s="12">
        <v>24.806999999999999</v>
      </c>
    </row>
    <row r="233" spans="1:10" x14ac:dyDescent="0.3">
      <c r="A233" s="12" t="s">
        <v>19</v>
      </c>
      <c r="B233" s="12" t="s">
        <v>387</v>
      </c>
      <c r="C233" s="12">
        <v>6.0999999999999999E-2</v>
      </c>
      <c r="E233" s="12">
        <v>1E-3</v>
      </c>
      <c r="F233" s="12" t="s">
        <v>19</v>
      </c>
      <c r="G233" s="12" t="s">
        <v>19</v>
      </c>
      <c r="H233" s="12" t="s">
        <v>19</v>
      </c>
      <c r="I233" s="12" t="s">
        <v>19</v>
      </c>
      <c r="J233" s="12" t="s">
        <v>19</v>
      </c>
    </row>
    <row r="234" spans="1:10" x14ac:dyDescent="0.3">
      <c r="A234" s="12">
        <v>167</v>
      </c>
      <c r="B234" s="12" t="s">
        <v>364</v>
      </c>
      <c r="C234" s="12">
        <v>0.06</v>
      </c>
      <c r="E234" s="12">
        <v>1E-3</v>
      </c>
      <c r="F234" s="12">
        <v>1E-3</v>
      </c>
      <c r="G234" s="12">
        <v>0</v>
      </c>
      <c r="H234" s="12">
        <v>0</v>
      </c>
      <c r="I234" s="12">
        <v>59049</v>
      </c>
      <c r="J234" s="12">
        <v>51.276000000000003</v>
      </c>
    </row>
    <row r="235" spans="1:10" x14ac:dyDescent="0.3">
      <c r="A235" s="12" t="s">
        <v>19</v>
      </c>
      <c r="B235" s="12" t="s">
        <v>388</v>
      </c>
      <c r="C235" s="12">
        <v>4.9000000000000002E-2</v>
      </c>
      <c r="E235" s="12" t="s">
        <v>17</v>
      </c>
      <c r="F235" s="12" t="s">
        <v>19</v>
      </c>
      <c r="G235" s="12" t="s">
        <v>19</v>
      </c>
      <c r="H235" s="12" t="s">
        <v>19</v>
      </c>
      <c r="I235" s="12" t="s">
        <v>19</v>
      </c>
      <c r="J235" s="12" t="s">
        <v>19</v>
      </c>
    </row>
    <row r="236" spans="1:10" x14ac:dyDescent="0.3">
      <c r="A236" s="12">
        <v>168</v>
      </c>
      <c r="B236" s="12" t="s">
        <v>365</v>
      </c>
      <c r="C236" s="12">
        <v>5.0999999999999997E-2</v>
      </c>
      <c r="E236" s="12" t="s">
        <v>17</v>
      </c>
      <c r="F236" s="12" t="s">
        <v>17</v>
      </c>
      <c r="G236" s="12" t="s">
        <v>17</v>
      </c>
      <c r="H236" s="12" t="s">
        <v>17</v>
      </c>
      <c r="I236" s="12">
        <v>177147</v>
      </c>
      <c r="J236" s="12" t="s">
        <v>17</v>
      </c>
    </row>
    <row r="237" spans="1:10" x14ac:dyDescent="0.3">
      <c r="A237" s="12" t="s">
        <v>19</v>
      </c>
      <c r="B237" s="12" t="s">
        <v>389</v>
      </c>
      <c r="C237" s="12">
        <v>4.5999999999999999E-2</v>
      </c>
      <c r="D237" s="12" t="s">
        <v>51</v>
      </c>
      <c r="E237" s="12" t="s">
        <v>17</v>
      </c>
      <c r="F237" s="12" t="s">
        <v>19</v>
      </c>
      <c r="G237" s="12" t="s">
        <v>19</v>
      </c>
      <c r="H237" s="12" t="s">
        <v>19</v>
      </c>
      <c r="I237" s="12" t="s">
        <v>19</v>
      </c>
      <c r="J237" s="12" t="s">
        <v>19</v>
      </c>
    </row>
    <row r="238" spans="1:10" x14ac:dyDescent="0.3">
      <c r="A238" s="12">
        <v>17</v>
      </c>
      <c r="B238" s="12" t="s">
        <v>106</v>
      </c>
      <c r="C238" s="12">
        <v>0.23400000000000001</v>
      </c>
      <c r="E238" s="12">
        <v>6.0999999999999999E-2</v>
      </c>
      <c r="F238" s="12">
        <v>0.06</v>
      </c>
      <c r="G238" s="12">
        <v>2E-3</v>
      </c>
      <c r="H238" s="12">
        <v>2.8</v>
      </c>
      <c r="I238" s="12">
        <v>81</v>
      </c>
      <c r="J238" s="12">
        <v>4.8819999999999997</v>
      </c>
    </row>
    <row r="239" spans="1:10" x14ac:dyDescent="0.3">
      <c r="A239" s="12" t="s">
        <v>19</v>
      </c>
      <c r="B239" s="12" t="s">
        <v>130</v>
      </c>
      <c r="C239" s="12">
        <v>0.22700000000000001</v>
      </c>
      <c r="E239" s="12">
        <v>5.8999999999999997E-2</v>
      </c>
      <c r="F239" s="12" t="s">
        <v>19</v>
      </c>
      <c r="G239" s="12" t="s">
        <v>19</v>
      </c>
      <c r="H239" s="12" t="s">
        <v>19</v>
      </c>
      <c r="I239" s="12" t="s">
        <v>19</v>
      </c>
      <c r="J239" s="12" t="s">
        <v>19</v>
      </c>
    </row>
    <row r="240" spans="1:10" x14ac:dyDescent="0.3">
      <c r="A240" s="12">
        <v>18</v>
      </c>
      <c r="B240" s="12" t="s">
        <v>107</v>
      </c>
      <c r="C240" s="12">
        <v>7.0999999999999994E-2</v>
      </c>
      <c r="E240" s="12">
        <v>5.0000000000000001E-3</v>
      </c>
      <c r="F240" s="12">
        <v>6.0000000000000001E-3</v>
      </c>
      <c r="G240" s="12">
        <v>1E-3</v>
      </c>
      <c r="H240" s="12">
        <v>21.8</v>
      </c>
      <c r="I240" s="12">
        <v>243</v>
      </c>
      <c r="J240" s="12">
        <v>1.4870000000000001</v>
      </c>
    </row>
    <row r="241" spans="1:10" x14ac:dyDescent="0.3">
      <c r="A241" s="12" t="s">
        <v>19</v>
      </c>
      <c r="B241" s="12" t="s">
        <v>131</v>
      </c>
      <c r="C241" s="12">
        <v>7.5999999999999998E-2</v>
      </c>
      <c r="E241" s="12">
        <v>7.0000000000000001E-3</v>
      </c>
      <c r="F241" s="12" t="s">
        <v>19</v>
      </c>
      <c r="G241" s="12" t="s">
        <v>19</v>
      </c>
      <c r="H241" s="12" t="s">
        <v>19</v>
      </c>
      <c r="I241" s="12" t="s">
        <v>19</v>
      </c>
      <c r="J241" s="12" t="s">
        <v>19</v>
      </c>
    </row>
    <row r="242" spans="1:10" x14ac:dyDescent="0.3">
      <c r="A242" s="12">
        <v>19</v>
      </c>
      <c r="B242" s="12" t="s">
        <v>108</v>
      </c>
      <c r="C242" s="12">
        <v>6.0999999999999999E-2</v>
      </c>
      <c r="E242" s="12">
        <v>1E-3</v>
      </c>
      <c r="F242" s="12">
        <v>1E-3</v>
      </c>
      <c r="G242" s="12">
        <v>0</v>
      </c>
      <c r="H242" s="12">
        <v>0</v>
      </c>
      <c r="I242" s="12">
        <v>729</v>
      </c>
      <c r="J242" s="12">
        <v>0.91900000000000004</v>
      </c>
    </row>
    <row r="243" spans="1:10" x14ac:dyDescent="0.3">
      <c r="A243" s="12" t="s">
        <v>19</v>
      </c>
      <c r="B243" s="12" t="s">
        <v>132</v>
      </c>
      <c r="C243" s="12">
        <v>0.05</v>
      </c>
      <c r="E243" s="12" t="s">
        <v>17</v>
      </c>
      <c r="F243" s="12" t="s">
        <v>19</v>
      </c>
      <c r="G243" s="12" t="s">
        <v>19</v>
      </c>
      <c r="H243" s="12" t="s">
        <v>19</v>
      </c>
      <c r="I243" s="12" t="s">
        <v>19</v>
      </c>
      <c r="J243" s="12" t="s">
        <v>19</v>
      </c>
    </row>
    <row r="244" spans="1:10" x14ac:dyDescent="0.3">
      <c r="A244" s="12">
        <v>20</v>
      </c>
      <c r="B244" s="12" t="s">
        <v>109</v>
      </c>
      <c r="C244" s="12">
        <v>5.0999999999999997E-2</v>
      </c>
      <c r="E244" s="12" t="s">
        <v>17</v>
      </c>
      <c r="F244" s="12" t="s">
        <v>17</v>
      </c>
      <c r="G244" s="12" t="s">
        <v>17</v>
      </c>
      <c r="H244" s="12" t="s">
        <v>17</v>
      </c>
      <c r="I244" s="12">
        <v>2187</v>
      </c>
      <c r="J244" s="12" t="s">
        <v>17</v>
      </c>
    </row>
    <row r="245" spans="1:10" x14ac:dyDescent="0.3">
      <c r="A245" s="12" t="s">
        <v>19</v>
      </c>
      <c r="B245" s="12" t="s">
        <v>133</v>
      </c>
      <c r="C245" s="12">
        <v>4.4999999999999998E-2</v>
      </c>
      <c r="D245" s="12" t="s">
        <v>51</v>
      </c>
      <c r="E245" s="12" t="s">
        <v>17</v>
      </c>
      <c r="F245" s="12" t="s">
        <v>19</v>
      </c>
      <c r="G245" s="12" t="s">
        <v>19</v>
      </c>
      <c r="H245" s="12" t="s">
        <v>19</v>
      </c>
      <c r="I245" s="12" t="s">
        <v>19</v>
      </c>
      <c r="J245" s="12" t="s">
        <v>19</v>
      </c>
    </row>
    <row r="246" spans="1:10" x14ac:dyDescent="0.3">
      <c r="A246" s="12">
        <v>21</v>
      </c>
      <c r="B246" s="12" t="s">
        <v>110</v>
      </c>
      <c r="C246" s="12">
        <v>4.3999999999999997E-2</v>
      </c>
      <c r="D246" s="12" t="s">
        <v>51</v>
      </c>
      <c r="E246" s="12" t="s">
        <v>17</v>
      </c>
      <c r="F246" s="12">
        <v>2E-3</v>
      </c>
      <c r="G246" s="12">
        <v>0</v>
      </c>
      <c r="H246" s="12">
        <v>0</v>
      </c>
      <c r="I246" s="12">
        <v>6561</v>
      </c>
      <c r="J246" s="12">
        <v>12.688000000000001</v>
      </c>
    </row>
    <row r="247" spans="1:10" x14ac:dyDescent="0.3">
      <c r="A247" s="12" t="s">
        <v>19</v>
      </c>
      <c r="B247" s="12" t="s">
        <v>134</v>
      </c>
      <c r="C247" s="12">
        <v>6.3E-2</v>
      </c>
      <c r="E247" s="12">
        <v>2E-3</v>
      </c>
      <c r="F247" s="12" t="s">
        <v>19</v>
      </c>
      <c r="G247" s="12" t="s">
        <v>19</v>
      </c>
      <c r="H247" s="12" t="s">
        <v>19</v>
      </c>
      <c r="I247" s="12" t="s">
        <v>19</v>
      </c>
      <c r="J247" s="12" t="s">
        <v>19</v>
      </c>
    </row>
    <row r="248" spans="1:10" x14ac:dyDescent="0.3">
      <c r="A248" s="12">
        <v>22</v>
      </c>
      <c r="B248" s="12" t="s">
        <v>111</v>
      </c>
      <c r="C248" s="12">
        <v>6.4000000000000001E-2</v>
      </c>
      <c r="E248" s="12">
        <v>2E-3</v>
      </c>
      <c r="F248" s="12">
        <v>2E-3</v>
      </c>
      <c r="G248" s="12">
        <v>0</v>
      </c>
      <c r="H248" s="12">
        <v>0</v>
      </c>
      <c r="I248" s="12">
        <v>19683</v>
      </c>
      <c r="J248" s="12">
        <v>47.750999999999998</v>
      </c>
    </row>
    <row r="249" spans="1:10" x14ac:dyDescent="0.3">
      <c r="A249" s="12" t="s">
        <v>19</v>
      </c>
      <c r="B249" s="12" t="s">
        <v>135</v>
      </c>
      <c r="C249" s="12">
        <v>4.4999999999999998E-2</v>
      </c>
      <c r="D249" s="12" t="s">
        <v>51</v>
      </c>
      <c r="E249" s="12" t="s">
        <v>17</v>
      </c>
      <c r="F249" s="12" t="s">
        <v>19</v>
      </c>
      <c r="G249" s="12" t="s">
        <v>19</v>
      </c>
      <c r="H249" s="12" t="s">
        <v>19</v>
      </c>
      <c r="I249" s="12" t="s">
        <v>19</v>
      </c>
      <c r="J249" s="12" t="s">
        <v>19</v>
      </c>
    </row>
    <row r="250" spans="1:10" x14ac:dyDescent="0.3">
      <c r="A250" s="12">
        <v>23</v>
      </c>
      <c r="B250" s="12" t="s">
        <v>112</v>
      </c>
      <c r="C250" s="12">
        <v>5.7000000000000002E-2</v>
      </c>
      <c r="E250" s="12" t="s">
        <v>17</v>
      </c>
      <c r="F250" s="12" t="s">
        <v>17</v>
      </c>
      <c r="G250" s="12" t="s">
        <v>17</v>
      </c>
      <c r="H250" s="12" t="s">
        <v>17</v>
      </c>
      <c r="I250" s="12">
        <v>59049</v>
      </c>
      <c r="J250" s="12" t="s">
        <v>17</v>
      </c>
    </row>
    <row r="251" spans="1:10" x14ac:dyDescent="0.3">
      <c r="A251" s="12" t="s">
        <v>19</v>
      </c>
      <c r="B251" s="12" t="s">
        <v>136</v>
      </c>
      <c r="C251" s="12">
        <v>4.3999999999999997E-2</v>
      </c>
      <c r="D251" s="12" t="s">
        <v>51</v>
      </c>
      <c r="E251" s="12" t="s">
        <v>17</v>
      </c>
      <c r="F251" s="12" t="s">
        <v>19</v>
      </c>
      <c r="G251" s="12" t="s">
        <v>19</v>
      </c>
      <c r="H251" s="12" t="s">
        <v>19</v>
      </c>
      <c r="I251" s="12" t="s">
        <v>19</v>
      </c>
      <c r="J251" s="12" t="s">
        <v>19</v>
      </c>
    </row>
    <row r="252" spans="1:10" x14ac:dyDescent="0.3">
      <c r="A252" s="12">
        <v>24</v>
      </c>
      <c r="B252" s="12" t="s">
        <v>113</v>
      </c>
      <c r="C252" s="12">
        <v>4.8000000000000001E-2</v>
      </c>
      <c r="D252" s="12" t="s">
        <v>51</v>
      </c>
      <c r="E252" s="12" t="s">
        <v>17</v>
      </c>
      <c r="F252" s="12" t="s">
        <v>17</v>
      </c>
      <c r="G252" s="12" t="s">
        <v>17</v>
      </c>
      <c r="H252" s="12" t="s">
        <v>17</v>
      </c>
      <c r="I252" s="12">
        <v>177147</v>
      </c>
      <c r="J252" s="12" t="s">
        <v>17</v>
      </c>
    </row>
    <row r="253" spans="1:10" x14ac:dyDescent="0.3">
      <c r="A253" s="12" t="s">
        <v>19</v>
      </c>
      <c r="B253" s="12" t="s">
        <v>137</v>
      </c>
      <c r="C253" s="12">
        <v>4.5999999999999999E-2</v>
      </c>
      <c r="D253" s="12" t="s">
        <v>51</v>
      </c>
      <c r="E253" s="12" t="s">
        <v>17</v>
      </c>
      <c r="F253" s="12" t="s">
        <v>19</v>
      </c>
      <c r="G253" s="12" t="s">
        <v>19</v>
      </c>
      <c r="H253" s="12" t="s">
        <v>19</v>
      </c>
      <c r="I253" s="12" t="s">
        <v>19</v>
      </c>
      <c r="J253" s="12" t="s">
        <v>19</v>
      </c>
    </row>
    <row r="254" spans="1:10" x14ac:dyDescent="0.3">
      <c r="A254" s="12">
        <v>25</v>
      </c>
      <c r="B254" s="12" t="s">
        <v>150</v>
      </c>
      <c r="C254" s="12">
        <v>4.5999999999999999E-2</v>
      </c>
      <c r="D254" s="12" t="s">
        <v>51</v>
      </c>
      <c r="E254" s="12" t="s">
        <v>17</v>
      </c>
      <c r="F254" s="12" t="s">
        <v>17</v>
      </c>
      <c r="G254" s="12" t="s">
        <v>17</v>
      </c>
      <c r="H254" s="12" t="s">
        <v>17</v>
      </c>
      <c r="I254" s="12">
        <v>1</v>
      </c>
      <c r="J254" s="12" t="s">
        <v>17</v>
      </c>
    </row>
    <row r="255" spans="1:10" x14ac:dyDescent="0.3">
      <c r="A255" s="12" t="s">
        <v>19</v>
      </c>
      <c r="B255" s="12" t="s">
        <v>174</v>
      </c>
      <c r="C255" s="12">
        <v>4.4999999999999998E-2</v>
      </c>
      <c r="D255" s="12" t="s">
        <v>51</v>
      </c>
      <c r="E255" s="12" t="s">
        <v>17</v>
      </c>
      <c r="F255" s="12" t="s">
        <v>19</v>
      </c>
      <c r="G255" s="12" t="s">
        <v>19</v>
      </c>
      <c r="H255" s="12" t="s">
        <v>19</v>
      </c>
      <c r="I255" s="12" t="s">
        <v>19</v>
      </c>
      <c r="J255" s="12" t="s">
        <v>19</v>
      </c>
    </row>
    <row r="256" spans="1:10" x14ac:dyDescent="0.3">
      <c r="A256" s="12">
        <v>26</v>
      </c>
      <c r="B256" s="12" t="s">
        <v>151</v>
      </c>
      <c r="C256" s="12">
        <v>4.8000000000000001E-2</v>
      </c>
      <c r="D256" s="12" t="s">
        <v>51</v>
      </c>
      <c r="E256" s="12" t="s">
        <v>17</v>
      </c>
      <c r="F256" s="12" t="s">
        <v>17</v>
      </c>
      <c r="G256" s="12" t="s">
        <v>17</v>
      </c>
      <c r="H256" s="12" t="s">
        <v>17</v>
      </c>
      <c r="I256" s="12">
        <v>3</v>
      </c>
      <c r="J256" s="12" t="s">
        <v>17</v>
      </c>
    </row>
    <row r="257" spans="1:10" x14ac:dyDescent="0.3">
      <c r="A257" s="12" t="s">
        <v>19</v>
      </c>
      <c r="B257" s="12" t="s">
        <v>175</v>
      </c>
      <c r="C257" s="12">
        <v>4.5999999999999999E-2</v>
      </c>
      <c r="D257" s="12" t="s">
        <v>51</v>
      </c>
      <c r="E257" s="12" t="s">
        <v>17</v>
      </c>
      <c r="F257" s="12" t="s">
        <v>19</v>
      </c>
      <c r="G257" s="12" t="s">
        <v>19</v>
      </c>
      <c r="H257" s="12" t="s">
        <v>19</v>
      </c>
      <c r="I257" s="12" t="s">
        <v>19</v>
      </c>
      <c r="J257" s="12" t="s">
        <v>19</v>
      </c>
    </row>
    <row r="258" spans="1:10" x14ac:dyDescent="0.3">
      <c r="A258" s="12">
        <v>27</v>
      </c>
      <c r="B258" s="12" t="s">
        <v>152</v>
      </c>
      <c r="C258" s="12">
        <v>4.4999999999999998E-2</v>
      </c>
      <c r="D258" s="12" t="s">
        <v>51</v>
      </c>
      <c r="E258" s="12" t="s">
        <v>17</v>
      </c>
      <c r="F258" s="12" t="s">
        <v>17</v>
      </c>
      <c r="G258" s="12" t="s">
        <v>17</v>
      </c>
      <c r="H258" s="12" t="s">
        <v>17</v>
      </c>
      <c r="I258" s="12">
        <v>9</v>
      </c>
      <c r="J258" s="12" t="s">
        <v>17</v>
      </c>
    </row>
    <row r="259" spans="1:10" x14ac:dyDescent="0.3">
      <c r="A259" s="12" t="s">
        <v>19</v>
      </c>
      <c r="B259" s="12" t="s">
        <v>176</v>
      </c>
      <c r="C259" s="12">
        <v>4.4999999999999998E-2</v>
      </c>
      <c r="D259" s="12" t="s">
        <v>51</v>
      </c>
      <c r="E259" s="12" t="s">
        <v>17</v>
      </c>
      <c r="F259" s="12" t="s">
        <v>19</v>
      </c>
      <c r="G259" s="12" t="s">
        <v>19</v>
      </c>
      <c r="H259" s="12" t="s">
        <v>19</v>
      </c>
      <c r="I259" s="12" t="s">
        <v>19</v>
      </c>
      <c r="J259" s="12" t="s">
        <v>19</v>
      </c>
    </row>
    <row r="260" spans="1:10" x14ac:dyDescent="0.3">
      <c r="A260" s="12">
        <v>28</v>
      </c>
      <c r="B260" s="12" t="s">
        <v>153</v>
      </c>
      <c r="C260" s="12">
        <v>4.3999999999999997E-2</v>
      </c>
      <c r="D260" s="12" t="s">
        <v>51</v>
      </c>
      <c r="E260" s="12" t="s">
        <v>17</v>
      </c>
      <c r="F260" s="12" t="s">
        <v>17</v>
      </c>
      <c r="G260" s="12" t="s">
        <v>17</v>
      </c>
      <c r="H260" s="12" t="s">
        <v>17</v>
      </c>
      <c r="I260" s="12">
        <v>27</v>
      </c>
      <c r="J260" s="12" t="s">
        <v>17</v>
      </c>
    </row>
    <row r="261" spans="1:10" x14ac:dyDescent="0.3">
      <c r="A261" s="12" t="s">
        <v>19</v>
      </c>
      <c r="B261" s="12" t="s">
        <v>177</v>
      </c>
      <c r="C261" s="12">
        <v>4.3999999999999997E-2</v>
      </c>
      <c r="D261" s="12" t="s">
        <v>51</v>
      </c>
      <c r="E261" s="12" t="s">
        <v>17</v>
      </c>
      <c r="F261" s="12" t="s">
        <v>19</v>
      </c>
      <c r="G261" s="12" t="s">
        <v>19</v>
      </c>
      <c r="H261" s="12" t="s">
        <v>19</v>
      </c>
      <c r="I261" s="12" t="s">
        <v>19</v>
      </c>
      <c r="J261" s="12" t="s">
        <v>19</v>
      </c>
    </row>
    <row r="262" spans="1:10" x14ac:dyDescent="0.3">
      <c r="A262" s="12">
        <v>29</v>
      </c>
      <c r="B262" s="12" t="s">
        <v>154</v>
      </c>
      <c r="C262" s="12">
        <v>4.4999999999999998E-2</v>
      </c>
      <c r="D262" s="12" t="s">
        <v>51</v>
      </c>
      <c r="E262" s="12" t="s">
        <v>17</v>
      </c>
      <c r="F262" s="12" t="s">
        <v>17</v>
      </c>
      <c r="G262" s="12" t="s">
        <v>17</v>
      </c>
      <c r="H262" s="12" t="s">
        <v>17</v>
      </c>
      <c r="I262" s="12">
        <v>81</v>
      </c>
      <c r="J262" s="12" t="s">
        <v>17</v>
      </c>
    </row>
    <row r="263" spans="1:10" x14ac:dyDescent="0.3">
      <c r="A263" s="12" t="s">
        <v>19</v>
      </c>
      <c r="B263" s="12" t="s">
        <v>178</v>
      </c>
      <c r="C263" s="12">
        <v>4.4999999999999998E-2</v>
      </c>
      <c r="D263" s="12" t="s">
        <v>51</v>
      </c>
      <c r="E263" s="12" t="s">
        <v>17</v>
      </c>
      <c r="F263" s="12" t="s">
        <v>19</v>
      </c>
      <c r="G263" s="12" t="s">
        <v>19</v>
      </c>
      <c r="H263" s="12" t="s">
        <v>19</v>
      </c>
      <c r="I263" s="12" t="s">
        <v>19</v>
      </c>
      <c r="J263" s="12" t="s">
        <v>19</v>
      </c>
    </row>
    <row r="264" spans="1:10" x14ac:dyDescent="0.3">
      <c r="A264" s="12">
        <v>30</v>
      </c>
      <c r="B264" s="12" t="s">
        <v>155</v>
      </c>
      <c r="C264" s="12">
        <v>4.3999999999999997E-2</v>
      </c>
      <c r="D264" s="12" t="s">
        <v>51</v>
      </c>
      <c r="E264" s="12" t="s">
        <v>17</v>
      </c>
      <c r="F264" s="12" t="s">
        <v>17</v>
      </c>
      <c r="G264" s="12" t="s">
        <v>17</v>
      </c>
      <c r="H264" s="12" t="s">
        <v>17</v>
      </c>
      <c r="I264" s="12">
        <v>243</v>
      </c>
      <c r="J264" s="12" t="s">
        <v>17</v>
      </c>
    </row>
    <row r="265" spans="1:10" x14ac:dyDescent="0.3">
      <c r="A265" s="12" t="s">
        <v>19</v>
      </c>
      <c r="B265" s="12" t="s">
        <v>179</v>
      </c>
      <c r="C265" s="12">
        <v>4.4999999999999998E-2</v>
      </c>
      <c r="D265" s="12" t="s">
        <v>51</v>
      </c>
      <c r="E265" s="12" t="s">
        <v>17</v>
      </c>
      <c r="F265" s="12" t="s">
        <v>19</v>
      </c>
      <c r="G265" s="12" t="s">
        <v>19</v>
      </c>
      <c r="H265" s="12" t="s">
        <v>19</v>
      </c>
      <c r="I265" s="12" t="s">
        <v>19</v>
      </c>
      <c r="J265" s="12" t="s">
        <v>19</v>
      </c>
    </row>
    <row r="266" spans="1:10" x14ac:dyDescent="0.3">
      <c r="A266" s="12">
        <v>31</v>
      </c>
      <c r="B266" s="12" t="s">
        <v>156</v>
      </c>
      <c r="C266" s="12">
        <v>4.5999999999999999E-2</v>
      </c>
      <c r="D266" s="12" t="s">
        <v>51</v>
      </c>
      <c r="E266" s="12" t="s">
        <v>17</v>
      </c>
      <c r="F266" s="12" t="s">
        <v>17</v>
      </c>
      <c r="G266" s="12" t="s">
        <v>17</v>
      </c>
      <c r="H266" s="12" t="s">
        <v>17</v>
      </c>
      <c r="I266" s="12">
        <v>729</v>
      </c>
      <c r="J266" s="12" t="s">
        <v>17</v>
      </c>
    </row>
    <row r="267" spans="1:10" x14ac:dyDescent="0.3">
      <c r="A267" s="12" t="s">
        <v>19</v>
      </c>
      <c r="B267" s="12" t="s">
        <v>180</v>
      </c>
      <c r="C267" s="12">
        <v>4.3999999999999997E-2</v>
      </c>
      <c r="D267" s="12" t="s">
        <v>51</v>
      </c>
      <c r="E267" s="12" t="s">
        <v>17</v>
      </c>
      <c r="F267" s="12" t="s">
        <v>19</v>
      </c>
      <c r="G267" s="12" t="s">
        <v>19</v>
      </c>
      <c r="H267" s="12" t="s">
        <v>19</v>
      </c>
      <c r="I267" s="12" t="s">
        <v>19</v>
      </c>
      <c r="J267" s="12" t="s">
        <v>19</v>
      </c>
    </row>
    <row r="268" spans="1:10" x14ac:dyDescent="0.3">
      <c r="A268" s="12">
        <v>32</v>
      </c>
      <c r="B268" s="12" t="s">
        <v>157</v>
      </c>
      <c r="C268" s="12">
        <v>4.5999999999999999E-2</v>
      </c>
      <c r="D268" s="12" t="s">
        <v>51</v>
      </c>
      <c r="E268" s="12" t="s">
        <v>17</v>
      </c>
      <c r="F268" s="12" t="s">
        <v>17</v>
      </c>
      <c r="G268" s="12" t="s">
        <v>17</v>
      </c>
      <c r="H268" s="12" t="s">
        <v>17</v>
      </c>
      <c r="I268" s="12">
        <v>2187</v>
      </c>
      <c r="J268" s="12" t="s">
        <v>17</v>
      </c>
    </row>
    <row r="269" spans="1:10" x14ac:dyDescent="0.3">
      <c r="A269" s="12" t="s">
        <v>19</v>
      </c>
      <c r="B269" s="12" t="s">
        <v>181</v>
      </c>
      <c r="C269" s="12">
        <v>4.4999999999999998E-2</v>
      </c>
      <c r="D269" s="12" t="s">
        <v>51</v>
      </c>
      <c r="E269" s="12" t="s">
        <v>17</v>
      </c>
      <c r="F269" s="12" t="s">
        <v>19</v>
      </c>
      <c r="G269" s="12" t="s">
        <v>19</v>
      </c>
      <c r="H269" s="12" t="s">
        <v>19</v>
      </c>
      <c r="I269" s="12" t="s">
        <v>19</v>
      </c>
      <c r="J269" s="12" t="s">
        <v>19</v>
      </c>
    </row>
    <row r="270" spans="1:10" x14ac:dyDescent="0.3">
      <c r="A270" s="12">
        <v>33</v>
      </c>
      <c r="B270" s="12" t="s">
        <v>158</v>
      </c>
      <c r="C270" s="12">
        <v>4.3999999999999997E-2</v>
      </c>
      <c r="D270" s="12" t="s">
        <v>51</v>
      </c>
      <c r="E270" s="12" t="s">
        <v>17</v>
      </c>
      <c r="F270" s="12" t="s">
        <v>17</v>
      </c>
      <c r="G270" s="12" t="s">
        <v>17</v>
      </c>
      <c r="H270" s="12" t="s">
        <v>17</v>
      </c>
      <c r="I270" s="12">
        <v>6561</v>
      </c>
      <c r="J270" s="12" t="s">
        <v>17</v>
      </c>
    </row>
    <row r="271" spans="1:10" x14ac:dyDescent="0.3">
      <c r="A271" s="12" t="s">
        <v>19</v>
      </c>
      <c r="B271" s="12" t="s">
        <v>182</v>
      </c>
      <c r="C271" s="12">
        <v>4.4999999999999998E-2</v>
      </c>
      <c r="D271" s="12" t="s">
        <v>51</v>
      </c>
      <c r="E271" s="12" t="s">
        <v>17</v>
      </c>
      <c r="F271" s="12" t="s">
        <v>19</v>
      </c>
      <c r="G271" s="12" t="s">
        <v>19</v>
      </c>
      <c r="H271" s="12" t="s">
        <v>19</v>
      </c>
      <c r="I271" s="12" t="s">
        <v>19</v>
      </c>
      <c r="J271" s="12" t="s">
        <v>19</v>
      </c>
    </row>
    <row r="272" spans="1:10" x14ac:dyDescent="0.3">
      <c r="A272" s="12">
        <v>34</v>
      </c>
      <c r="B272" s="12" t="s">
        <v>159</v>
      </c>
      <c r="C272" s="12">
        <v>4.5999999999999999E-2</v>
      </c>
      <c r="D272" s="12" t="s">
        <v>51</v>
      </c>
      <c r="E272" s="12" t="s">
        <v>17</v>
      </c>
      <c r="F272" s="12" t="s">
        <v>17</v>
      </c>
      <c r="G272" s="12" t="s">
        <v>17</v>
      </c>
      <c r="H272" s="12" t="s">
        <v>17</v>
      </c>
      <c r="I272" s="12">
        <v>19683</v>
      </c>
      <c r="J272" s="12" t="s">
        <v>17</v>
      </c>
    </row>
    <row r="273" spans="1:10" x14ac:dyDescent="0.3">
      <c r="A273" s="12" t="s">
        <v>19</v>
      </c>
      <c r="B273" s="12" t="s">
        <v>183</v>
      </c>
      <c r="C273" s="12">
        <v>4.3999999999999997E-2</v>
      </c>
      <c r="D273" s="12" t="s">
        <v>51</v>
      </c>
      <c r="E273" s="12" t="s">
        <v>17</v>
      </c>
      <c r="F273" s="12" t="s">
        <v>19</v>
      </c>
      <c r="G273" s="12" t="s">
        <v>19</v>
      </c>
      <c r="H273" s="12" t="s">
        <v>19</v>
      </c>
      <c r="I273" s="12" t="s">
        <v>19</v>
      </c>
      <c r="J273" s="12" t="s">
        <v>19</v>
      </c>
    </row>
    <row r="274" spans="1:10" x14ac:dyDescent="0.3">
      <c r="A274" s="12">
        <v>35</v>
      </c>
      <c r="B274" s="12" t="s">
        <v>160</v>
      </c>
      <c r="C274" s="12">
        <v>4.4999999999999998E-2</v>
      </c>
      <c r="D274" s="12" t="s">
        <v>51</v>
      </c>
      <c r="E274" s="12" t="s">
        <v>17</v>
      </c>
      <c r="F274" s="12" t="s">
        <v>17</v>
      </c>
      <c r="G274" s="12" t="s">
        <v>17</v>
      </c>
      <c r="H274" s="12" t="s">
        <v>17</v>
      </c>
      <c r="I274" s="12">
        <v>59049</v>
      </c>
      <c r="J274" s="12" t="s">
        <v>17</v>
      </c>
    </row>
    <row r="275" spans="1:10" x14ac:dyDescent="0.3">
      <c r="A275" s="12" t="s">
        <v>19</v>
      </c>
      <c r="B275" s="12" t="s">
        <v>184</v>
      </c>
      <c r="C275" s="12">
        <v>4.7E-2</v>
      </c>
      <c r="D275" s="12" t="s">
        <v>51</v>
      </c>
      <c r="E275" s="12" t="s">
        <v>17</v>
      </c>
      <c r="F275" s="12" t="s">
        <v>19</v>
      </c>
      <c r="G275" s="12" t="s">
        <v>19</v>
      </c>
      <c r="H275" s="12" t="s">
        <v>19</v>
      </c>
      <c r="I275" s="12" t="s">
        <v>19</v>
      </c>
      <c r="J275" s="12" t="s">
        <v>19</v>
      </c>
    </row>
    <row r="276" spans="1:10" x14ac:dyDescent="0.3">
      <c r="A276" s="12">
        <v>36</v>
      </c>
      <c r="B276" s="12" t="s">
        <v>161</v>
      </c>
      <c r="C276" s="12">
        <v>4.4999999999999998E-2</v>
      </c>
      <c r="D276" s="12" t="s">
        <v>51</v>
      </c>
      <c r="E276" s="12" t="s">
        <v>17</v>
      </c>
      <c r="F276" s="12" t="s">
        <v>17</v>
      </c>
      <c r="G276" s="12" t="s">
        <v>17</v>
      </c>
      <c r="H276" s="12" t="s">
        <v>17</v>
      </c>
      <c r="I276" s="12">
        <v>177147</v>
      </c>
      <c r="J276" s="12" t="s">
        <v>17</v>
      </c>
    </row>
    <row r="277" spans="1:10" x14ac:dyDescent="0.3">
      <c r="A277" s="12" t="s">
        <v>19</v>
      </c>
      <c r="B277" s="12" t="s">
        <v>185</v>
      </c>
      <c r="C277" s="12">
        <v>4.3999999999999997E-2</v>
      </c>
      <c r="D277" s="12" t="s">
        <v>51</v>
      </c>
      <c r="E277" s="12" t="s">
        <v>17</v>
      </c>
      <c r="F277" s="12" t="s">
        <v>19</v>
      </c>
      <c r="G277" s="12" t="s">
        <v>19</v>
      </c>
      <c r="H277" s="12" t="s">
        <v>19</v>
      </c>
      <c r="I277" s="12" t="s">
        <v>19</v>
      </c>
      <c r="J277" s="12" t="s">
        <v>19</v>
      </c>
    </row>
    <row r="278" spans="1:10" x14ac:dyDescent="0.3">
      <c r="A278" s="12">
        <v>37</v>
      </c>
      <c r="B278" s="12" t="s">
        <v>198</v>
      </c>
      <c r="C278" s="12">
        <v>1.4850000000000001</v>
      </c>
      <c r="E278" s="12">
        <v>0.65200000000000002</v>
      </c>
      <c r="F278" s="12">
        <v>0.65800000000000003</v>
      </c>
      <c r="G278" s="12">
        <v>8.9999999999999993E-3</v>
      </c>
      <c r="H278" s="12">
        <v>1.3</v>
      </c>
      <c r="I278" s="12">
        <v>1</v>
      </c>
      <c r="J278" s="12">
        <v>0.65800000000000003</v>
      </c>
    </row>
    <row r="279" spans="1:10" x14ac:dyDescent="0.3">
      <c r="A279" s="12" t="s">
        <v>19</v>
      </c>
      <c r="B279" s="12" t="s">
        <v>222</v>
      </c>
      <c r="C279" s="12">
        <v>1.5029999999999999</v>
      </c>
      <c r="E279" s="12">
        <v>0.66400000000000003</v>
      </c>
      <c r="F279" s="12" t="s">
        <v>19</v>
      </c>
      <c r="G279" s="12" t="s">
        <v>19</v>
      </c>
      <c r="H279" s="12" t="s">
        <v>19</v>
      </c>
      <c r="I279" s="12" t="s">
        <v>19</v>
      </c>
      <c r="J279" s="12" t="s">
        <v>19</v>
      </c>
    </row>
    <row r="280" spans="1:10" x14ac:dyDescent="0.3">
      <c r="A280" s="12">
        <v>38</v>
      </c>
      <c r="B280" s="12" t="s">
        <v>199</v>
      </c>
      <c r="C280" s="12">
        <v>0.52400000000000002</v>
      </c>
      <c r="E280" s="12">
        <v>0.16400000000000001</v>
      </c>
      <c r="F280" s="12">
        <v>0.16800000000000001</v>
      </c>
      <c r="G280" s="12">
        <v>5.0000000000000001E-3</v>
      </c>
      <c r="H280" s="12">
        <v>2.8</v>
      </c>
      <c r="I280" s="12">
        <v>3</v>
      </c>
      <c r="J280" s="12">
        <v>0.503</v>
      </c>
    </row>
    <row r="281" spans="1:10" x14ac:dyDescent="0.3">
      <c r="A281" s="12" t="s">
        <v>19</v>
      </c>
      <c r="B281" s="12" t="s">
        <v>223</v>
      </c>
      <c r="C281" s="12">
        <v>0.54200000000000004</v>
      </c>
      <c r="E281" s="12">
        <v>0.17100000000000001</v>
      </c>
      <c r="F281" s="12" t="s">
        <v>19</v>
      </c>
      <c r="G281" s="12" t="s">
        <v>19</v>
      </c>
      <c r="H281" s="12" t="s">
        <v>19</v>
      </c>
      <c r="I281" s="12" t="s">
        <v>19</v>
      </c>
      <c r="J281" s="12" t="s">
        <v>19</v>
      </c>
    </row>
    <row r="282" spans="1:10" x14ac:dyDescent="0.3">
      <c r="A282" s="12">
        <v>39</v>
      </c>
      <c r="B282" s="12" t="s">
        <v>200</v>
      </c>
      <c r="C282" s="12">
        <v>0.11799999999999999</v>
      </c>
      <c r="E282" s="12">
        <v>2.1999999999999999E-2</v>
      </c>
      <c r="F282" s="12">
        <v>2.1999999999999999E-2</v>
      </c>
      <c r="G282" s="12">
        <v>1E-3</v>
      </c>
      <c r="H282" s="12">
        <v>3.8</v>
      </c>
      <c r="I282" s="12">
        <v>9</v>
      </c>
      <c r="J282" s="12">
        <v>0.20200000000000001</v>
      </c>
    </row>
    <row r="283" spans="1:10" x14ac:dyDescent="0.3">
      <c r="A283" s="12" t="s">
        <v>19</v>
      </c>
      <c r="B283" s="12" t="s">
        <v>224</v>
      </c>
      <c r="C283" s="12">
        <v>0.121</v>
      </c>
      <c r="E283" s="12">
        <v>2.3E-2</v>
      </c>
      <c r="F283" s="12" t="s">
        <v>19</v>
      </c>
      <c r="G283" s="12" t="s">
        <v>19</v>
      </c>
      <c r="H283" s="12" t="s">
        <v>19</v>
      </c>
      <c r="I283" s="12" t="s">
        <v>19</v>
      </c>
      <c r="J283" s="12" t="s">
        <v>19</v>
      </c>
    </row>
    <row r="284" spans="1:10" x14ac:dyDescent="0.3">
      <c r="A284" s="12">
        <v>40</v>
      </c>
      <c r="B284" s="12" t="s">
        <v>201</v>
      </c>
      <c r="C284" s="12">
        <v>6.0999999999999999E-2</v>
      </c>
      <c r="E284" s="12">
        <v>1E-3</v>
      </c>
      <c r="F284" s="12">
        <v>1E-3</v>
      </c>
      <c r="G284" s="12">
        <v>0</v>
      </c>
      <c r="H284" s="12">
        <v>2.7</v>
      </c>
      <c r="I284" s="12">
        <v>27</v>
      </c>
      <c r="J284" s="12">
        <v>3.1E-2</v>
      </c>
    </row>
    <row r="285" spans="1:10" x14ac:dyDescent="0.3">
      <c r="A285" s="12" t="s">
        <v>19</v>
      </c>
      <c r="B285" s="12" t="s">
        <v>225</v>
      </c>
      <c r="C285" s="12">
        <v>6.0999999999999999E-2</v>
      </c>
      <c r="E285" s="12">
        <v>1E-3</v>
      </c>
      <c r="F285" s="12" t="s">
        <v>19</v>
      </c>
      <c r="G285" s="12" t="s">
        <v>19</v>
      </c>
      <c r="H285" s="12" t="s">
        <v>19</v>
      </c>
      <c r="I285" s="12" t="s">
        <v>19</v>
      </c>
      <c r="J285" s="12" t="s">
        <v>19</v>
      </c>
    </row>
    <row r="286" spans="1:10" x14ac:dyDescent="0.3">
      <c r="A286" s="12">
        <v>41</v>
      </c>
      <c r="B286" s="12" t="s">
        <v>202</v>
      </c>
      <c r="C286" s="12">
        <v>4.8000000000000001E-2</v>
      </c>
      <c r="D286" s="12" t="s">
        <v>51</v>
      </c>
      <c r="E286" s="12" t="s">
        <v>17</v>
      </c>
      <c r="F286" s="12" t="s">
        <v>17</v>
      </c>
      <c r="G286" s="12" t="s">
        <v>17</v>
      </c>
      <c r="H286" s="12" t="s">
        <v>17</v>
      </c>
      <c r="I286" s="12">
        <v>81</v>
      </c>
      <c r="J286" s="12" t="s">
        <v>17</v>
      </c>
    </row>
    <row r="287" spans="1:10" x14ac:dyDescent="0.3">
      <c r="A287" s="12" t="s">
        <v>19</v>
      </c>
      <c r="B287" s="12" t="s">
        <v>226</v>
      </c>
      <c r="C287" s="12">
        <v>4.9000000000000002E-2</v>
      </c>
      <c r="E287" s="12" t="s">
        <v>17</v>
      </c>
      <c r="F287" s="12" t="s">
        <v>19</v>
      </c>
      <c r="G287" s="12" t="s">
        <v>19</v>
      </c>
      <c r="H287" s="12" t="s">
        <v>19</v>
      </c>
      <c r="I287" s="12" t="s">
        <v>19</v>
      </c>
      <c r="J287" s="12" t="s">
        <v>19</v>
      </c>
    </row>
    <row r="288" spans="1:10" x14ac:dyDescent="0.3">
      <c r="A288" s="12">
        <v>42</v>
      </c>
      <c r="B288" s="12" t="s">
        <v>203</v>
      </c>
      <c r="C288" s="12">
        <v>4.4999999999999998E-2</v>
      </c>
      <c r="D288" s="12" t="s">
        <v>51</v>
      </c>
      <c r="E288" s="12" t="s">
        <v>17</v>
      </c>
      <c r="F288" s="12" t="s">
        <v>17</v>
      </c>
      <c r="G288" s="12" t="s">
        <v>17</v>
      </c>
      <c r="H288" s="12" t="s">
        <v>17</v>
      </c>
      <c r="I288" s="12">
        <v>243</v>
      </c>
      <c r="J288" s="12" t="s">
        <v>17</v>
      </c>
    </row>
    <row r="289" spans="1:10" x14ac:dyDescent="0.3">
      <c r="A289" s="12" t="s">
        <v>19</v>
      </c>
      <c r="B289" s="12" t="s">
        <v>227</v>
      </c>
      <c r="C289" s="12">
        <v>4.5999999999999999E-2</v>
      </c>
      <c r="D289" s="12" t="s">
        <v>51</v>
      </c>
      <c r="E289" s="12" t="s">
        <v>17</v>
      </c>
      <c r="F289" s="12" t="s">
        <v>19</v>
      </c>
      <c r="G289" s="12" t="s">
        <v>19</v>
      </c>
      <c r="H289" s="12" t="s">
        <v>19</v>
      </c>
      <c r="I289" s="12" t="s">
        <v>19</v>
      </c>
      <c r="J289" s="12" t="s">
        <v>19</v>
      </c>
    </row>
    <row r="290" spans="1:10" x14ac:dyDescent="0.3">
      <c r="A290" s="12">
        <v>43</v>
      </c>
      <c r="B290" s="12" t="s">
        <v>204</v>
      </c>
      <c r="C290" s="12">
        <v>4.4999999999999998E-2</v>
      </c>
      <c r="D290" s="12" t="s">
        <v>51</v>
      </c>
      <c r="E290" s="12" t="s">
        <v>17</v>
      </c>
      <c r="F290" s="12" t="s">
        <v>17</v>
      </c>
      <c r="G290" s="12" t="s">
        <v>17</v>
      </c>
      <c r="H290" s="12" t="s">
        <v>17</v>
      </c>
      <c r="I290" s="12">
        <v>729</v>
      </c>
      <c r="J290" s="12" t="s">
        <v>17</v>
      </c>
    </row>
    <row r="291" spans="1:10" x14ac:dyDescent="0.3">
      <c r="A291" s="12" t="s">
        <v>19</v>
      </c>
      <c r="B291" s="12" t="s">
        <v>228</v>
      </c>
      <c r="C291" s="12">
        <v>4.5999999999999999E-2</v>
      </c>
      <c r="D291" s="12" t="s">
        <v>51</v>
      </c>
      <c r="E291" s="12" t="s">
        <v>17</v>
      </c>
      <c r="F291" s="12" t="s">
        <v>19</v>
      </c>
      <c r="G291" s="12" t="s">
        <v>19</v>
      </c>
      <c r="H291" s="12" t="s">
        <v>19</v>
      </c>
      <c r="I291" s="12" t="s">
        <v>19</v>
      </c>
      <c r="J291" s="12" t="s">
        <v>19</v>
      </c>
    </row>
    <row r="292" spans="1:10" x14ac:dyDescent="0.3">
      <c r="A292" s="12">
        <v>44</v>
      </c>
      <c r="B292" s="12" t="s">
        <v>205</v>
      </c>
      <c r="C292" s="12">
        <v>4.4999999999999998E-2</v>
      </c>
      <c r="D292" s="12" t="s">
        <v>51</v>
      </c>
      <c r="E292" s="12" t="s">
        <v>17</v>
      </c>
      <c r="F292" s="12" t="s">
        <v>17</v>
      </c>
      <c r="G292" s="12" t="s">
        <v>17</v>
      </c>
      <c r="H292" s="12" t="s">
        <v>17</v>
      </c>
      <c r="I292" s="12">
        <v>2187</v>
      </c>
      <c r="J292" s="12" t="s">
        <v>17</v>
      </c>
    </row>
    <row r="293" spans="1:10" x14ac:dyDescent="0.3">
      <c r="A293" s="12" t="s">
        <v>19</v>
      </c>
      <c r="B293" s="12" t="s">
        <v>229</v>
      </c>
      <c r="C293" s="12">
        <v>4.3999999999999997E-2</v>
      </c>
      <c r="D293" s="12" t="s">
        <v>51</v>
      </c>
      <c r="E293" s="12" t="s">
        <v>17</v>
      </c>
      <c r="F293" s="12" t="s">
        <v>19</v>
      </c>
      <c r="G293" s="12" t="s">
        <v>19</v>
      </c>
      <c r="H293" s="12" t="s">
        <v>19</v>
      </c>
      <c r="I293" s="12" t="s">
        <v>19</v>
      </c>
      <c r="J293" s="12" t="s">
        <v>19</v>
      </c>
    </row>
    <row r="294" spans="1:10" x14ac:dyDescent="0.3">
      <c r="A294" s="12">
        <v>45</v>
      </c>
      <c r="B294" s="12" t="s">
        <v>206</v>
      </c>
      <c r="C294" s="12">
        <v>5.1999999999999998E-2</v>
      </c>
      <c r="E294" s="12" t="s">
        <v>17</v>
      </c>
      <c r="F294" s="12" t="s">
        <v>17</v>
      </c>
      <c r="G294" s="12" t="s">
        <v>17</v>
      </c>
      <c r="H294" s="12" t="s">
        <v>17</v>
      </c>
      <c r="I294" s="12">
        <v>6561</v>
      </c>
      <c r="J294" s="12" t="s">
        <v>17</v>
      </c>
    </row>
    <row r="295" spans="1:10" x14ac:dyDescent="0.3">
      <c r="A295" s="12" t="s">
        <v>19</v>
      </c>
      <c r="B295" s="12" t="s">
        <v>230</v>
      </c>
      <c r="C295" s="12">
        <v>4.5999999999999999E-2</v>
      </c>
      <c r="D295" s="12" t="s">
        <v>51</v>
      </c>
      <c r="E295" s="12" t="s">
        <v>17</v>
      </c>
      <c r="F295" s="12" t="s">
        <v>19</v>
      </c>
      <c r="G295" s="12" t="s">
        <v>19</v>
      </c>
      <c r="H295" s="12" t="s">
        <v>19</v>
      </c>
      <c r="I295" s="12" t="s">
        <v>19</v>
      </c>
      <c r="J295" s="12" t="s">
        <v>19</v>
      </c>
    </row>
    <row r="296" spans="1:10" x14ac:dyDescent="0.3">
      <c r="A296" s="12">
        <v>46</v>
      </c>
      <c r="B296" s="12" t="s">
        <v>207</v>
      </c>
      <c r="C296" s="12">
        <v>4.4999999999999998E-2</v>
      </c>
      <c r="D296" s="12" t="s">
        <v>51</v>
      </c>
      <c r="E296" s="12" t="s">
        <v>17</v>
      </c>
      <c r="F296" s="12" t="s">
        <v>17</v>
      </c>
      <c r="G296" s="12" t="s">
        <v>17</v>
      </c>
      <c r="H296" s="12" t="s">
        <v>17</v>
      </c>
      <c r="I296" s="12">
        <v>19683</v>
      </c>
      <c r="J296" s="12" t="s">
        <v>17</v>
      </c>
    </row>
    <row r="297" spans="1:10" x14ac:dyDescent="0.3">
      <c r="A297" s="12" t="s">
        <v>19</v>
      </c>
      <c r="B297" s="12" t="s">
        <v>231</v>
      </c>
      <c r="C297" s="12">
        <v>4.7E-2</v>
      </c>
      <c r="D297" s="12" t="s">
        <v>51</v>
      </c>
      <c r="E297" s="12" t="s">
        <v>17</v>
      </c>
      <c r="F297" s="12" t="s">
        <v>19</v>
      </c>
      <c r="G297" s="12" t="s">
        <v>19</v>
      </c>
      <c r="H297" s="12" t="s">
        <v>19</v>
      </c>
      <c r="I297" s="12" t="s">
        <v>19</v>
      </c>
      <c r="J297" s="12" t="s">
        <v>19</v>
      </c>
    </row>
    <row r="298" spans="1:10" x14ac:dyDescent="0.3">
      <c r="A298" s="12">
        <v>47</v>
      </c>
      <c r="B298" s="12" t="s">
        <v>208</v>
      </c>
      <c r="C298" s="12">
        <v>4.7E-2</v>
      </c>
      <c r="D298" s="12" t="s">
        <v>51</v>
      </c>
      <c r="E298" s="12" t="s">
        <v>17</v>
      </c>
      <c r="F298" s="12" t="s">
        <v>17</v>
      </c>
      <c r="G298" s="12" t="s">
        <v>17</v>
      </c>
      <c r="H298" s="12" t="s">
        <v>17</v>
      </c>
      <c r="I298" s="12">
        <v>59049</v>
      </c>
      <c r="J298" s="12" t="s">
        <v>17</v>
      </c>
    </row>
    <row r="299" spans="1:10" x14ac:dyDescent="0.3">
      <c r="A299" s="12" t="s">
        <v>19</v>
      </c>
      <c r="B299" s="12" t="s">
        <v>232</v>
      </c>
      <c r="C299" s="12">
        <v>4.4999999999999998E-2</v>
      </c>
      <c r="D299" s="12" t="s">
        <v>51</v>
      </c>
      <c r="E299" s="12" t="s">
        <v>17</v>
      </c>
      <c r="F299" s="12" t="s">
        <v>19</v>
      </c>
      <c r="G299" s="12" t="s">
        <v>19</v>
      </c>
      <c r="H299" s="12" t="s">
        <v>19</v>
      </c>
      <c r="I299" s="12" t="s">
        <v>19</v>
      </c>
      <c r="J299" s="12" t="s">
        <v>19</v>
      </c>
    </row>
    <row r="300" spans="1:10" x14ac:dyDescent="0.3">
      <c r="A300" s="12">
        <v>48</v>
      </c>
      <c r="B300" s="12" t="s">
        <v>209</v>
      </c>
      <c r="C300" s="12">
        <v>4.5999999999999999E-2</v>
      </c>
      <c r="D300" s="12" t="s">
        <v>51</v>
      </c>
      <c r="E300" s="12" t="s">
        <v>17</v>
      </c>
      <c r="F300" s="12" t="s">
        <v>17</v>
      </c>
      <c r="G300" s="12" t="s">
        <v>17</v>
      </c>
      <c r="H300" s="12" t="s">
        <v>17</v>
      </c>
      <c r="I300" s="12">
        <v>177147</v>
      </c>
      <c r="J300" s="12" t="s">
        <v>17</v>
      </c>
    </row>
    <row r="301" spans="1:10" x14ac:dyDescent="0.3">
      <c r="A301" s="12" t="s">
        <v>19</v>
      </c>
      <c r="B301" s="12" t="s">
        <v>233</v>
      </c>
      <c r="C301" s="12">
        <v>4.3999999999999997E-2</v>
      </c>
      <c r="D301" s="12" t="s">
        <v>51</v>
      </c>
      <c r="E301" s="12" t="s">
        <v>17</v>
      </c>
      <c r="F301" s="12" t="s">
        <v>19</v>
      </c>
      <c r="G301" s="12" t="s">
        <v>19</v>
      </c>
      <c r="H301" s="12" t="s">
        <v>19</v>
      </c>
      <c r="I301" s="12" t="s">
        <v>19</v>
      </c>
      <c r="J301" s="12" t="s">
        <v>19</v>
      </c>
    </row>
    <row r="302" spans="1:10" x14ac:dyDescent="0.3">
      <c r="A302" s="12">
        <v>49</v>
      </c>
      <c r="B302" s="12" t="s">
        <v>246</v>
      </c>
      <c r="C302" s="12">
        <v>3.1030000000000002</v>
      </c>
      <c r="E302" s="12">
        <v>4.6050000000000004</v>
      </c>
      <c r="F302" s="12">
        <v>4.1390000000000002</v>
      </c>
      <c r="G302" s="12">
        <v>0.65900000000000003</v>
      </c>
      <c r="H302" s="12">
        <v>15.9</v>
      </c>
      <c r="I302" s="12">
        <v>1</v>
      </c>
      <c r="J302" s="12">
        <v>4.1390000000000002</v>
      </c>
    </row>
    <row r="303" spans="1:10" x14ac:dyDescent="0.3">
      <c r="A303" s="12" t="s">
        <v>19</v>
      </c>
      <c r="B303" s="12" t="s">
        <v>270</v>
      </c>
      <c r="C303" s="12">
        <v>2.9750000000000001</v>
      </c>
      <c r="E303" s="12">
        <v>3.673</v>
      </c>
      <c r="F303" s="12" t="s">
        <v>19</v>
      </c>
      <c r="G303" s="12" t="s">
        <v>19</v>
      </c>
      <c r="H303" s="12" t="s">
        <v>19</v>
      </c>
      <c r="I303" s="12" t="s">
        <v>19</v>
      </c>
      <c r="J303" s="12" t="s">
        <v>19</v>
      </c>
    </row>
    <row r="304" spans="1:10" x14ac:dyDescent="0.3">
      <c r="A304" s="12">
        <v>50</v>
      </c>
      <c r="B304" s="12" t="s">
        <v>247</v>
      </c>
      <c r="C304" s="12">
        <v>1.0860000000000001</v>
      </c>
      <c r="E304" s="12">
        <v>0.41099999999999998</v>
      </c>
      <c r="F304" s="12">
        <v>0.42299999999999999</v>
      </c>
      <c r="G304" s="12">
        <v>1.7000000000000001E-2</v>
      </c>
      <c r="H304" s="12">
        <v>4</v>
      </c>
      <c r="I304" s="12">
        <v>3</v>
      </c>
      <c r="J304" s="12">
        <v>1.2689999999999999</v>
      </c>
    </row>
    <row r="305" spans="1:10" x14ac:dyDescent="0.3">
      <c r="A305" s="12" t="s">
        <v>19</v>
      </c>
      <c r="B305" s="12" t="s">
        <v>271</v>
      </c>
      <c r="C305" s="12">
        <v>1.1319999999999999</v>
      </c>
      <c r="E305" s="12">
        <v>0.435</v>
      </c>
      <c r="F305" s="12" t="s">
        <v>19</v>
      </c>
      <c r="G305" s="12" t="s">
        <v>19</v>
      </c>
      <c r="H305" s="12" t="s">
        <v>19</v>
      </c>
      <c r="I305" s="12" t="s">
        <v>19</v>
      </c>
      <c r="J305" s="12" t="s">
        <v>19</v>
      </c>
    </row>
    <row r="306" spans="1:10" x14ac:dyDescent="0.3">
      <c r="A306" s="12">
        <v>51</v>
      </c>
      <c r="B306" s="12" t="s">
        <v>248</v>
      </c>
      <c r="C306" s="12">
        <v>0.19</v>
      </c>
      <c r="E306" s="12">
        <v>4.5999999999999999E-2</v>
      </c>
      <c r="F306" s="12">
        <v>4.4999999999999998E-2</v>
      </c>
      <c r="G306" s="12">
        <v>2E-3</v>
      </c>
      <c r="H306" s="12">
        <v>3.8</v>
      </c>
      <c r="I306" s="12">
        <v>9</v>
      </c>
      <c r="J306" s="12">
        <v>0.40799999999999997</v>
      </c>
    </row>
    <row r="307" spans="1:10" x14ac:dyDescent="0.3">
      <c r="A307" s="12" t="s">
        <v>19</v>
      </c>
      <c r="B307" s="12" t="s">
        <v>272</v>
      </c>
      <c r="C307" s="12">
        <v>0.183</v>
      </c>
      <c r="E307" s="12">
        <v>4.3999999999999997E-2</v>
      </c>
      <c r="F307" s="12" t="s">
        <v>19</v>
      </c>
      <c r="G307" s="12" t="s">
        <v>19</v>
      </c>
      <c r="H307" s="12" t="s">
        <v>19</v>
      </c>
      <c r="I307" s="12" t="s">
        <v>19</v>
      </c>
      <c r="J307" s="12" t="s">
        <v>19</v>
      </c>
    </row>
    <row r="308" spans="1:10" x14ac:dyDescent="0.3">
      <c r="A308" s="12">
        <v>52</v>
      </c>
      <c r="B308" s="12" t="s">
        <v>249</v>
      </c>
      <c r="C308" s="12">
        <v>6.8000000000000005E-2</v>
      </c>
      <c r="E308" s="12">
        <v>4.0000000000000001E-3</v>
      </c>
      <c r="F308" s="12">
        <v>5.0000000000000001E-3</v>
      </c>
      <c r="G308" s="12">
        <v>2E-3</v>
      </c>
      <c r="H308" s="12">
        <v>33.200000000000003</v>
      </c>
      <c r="I308" s="12">
        <v>27</v>
      </c>
      <c r="J308" s="12">
        <v>0.13500000000000001</v>
      </c>
    </row>
    <row r="309" spans="1:10" x14ac:dyDescent="0.3">
      <c r="A309" s="12" t="s">
        <v>19</v>
      </c>
      <c r="B309" s="12" t="s">
        <v>273</v>
      </c>
      <c r="C309" s="12">
        <v>7.3999999999999996E-2</v>
      </c>
      <c r="E309" s="12">
        <v>6.0000000000000001E-3</v>
      </c>
      <c r="F309" s="12" t="s">
        <v>19</v>
      </c>
      <c r="G309" s="12" t="s">
        <v>19</v>
      </c>
      <c r="H309" s="12" t="s">
        <v>19</v>
      </c>
      <c r="I309" s="12" t="s">
        <v>19</v>
      </c>
      <c r="J309" s="12" t="s">
        <v>19</v>
      </c>
    </row>
    <row r="310" spans="1:10" x14ac:dyDescent="0.3">
      <c r="A310" s="12">
        <v>53</v>
      </c>
      <c r="B310" s="12" t="s">
        <v>250</v>
      </c>
      <c r="C310" s="12">
        <v>5.0999999999999997E-2</v>
      </c>
      <c r="E310" s="12" t="s">
        <v>17</v>
      </c>
      <c r="F310" s="12" t="s">
        <v>17</v>
      </c>
      <c r="G310" s="12" t="s">
        <v>17</v>
      </c>
      <c r="H310" s="12" t="s">
        <v>17</v>
      </c>
      <c r="I310" s="12">
        <v>81</v>
      </c>
      <c r="J310" s="12" t="s">
        <v>17</v>
      </c>
    </row>
    <row r="311" spans="1:10" x14ac:dyDescent="0.3">
      <c r="A311" s="12" t="s">
        <v>19</v>
      </c>
      <c r="B311" s="12" t="s">
        <v>274</v>
      </c>
      <c r="C311" s="12">
        <v>0.05</v>
      </c>
      <c r="E311" s="12" t="s">
        <v>17</v>
      </c>
      <c r="F311" s="12" t="s">
        <v>19</v>
      </c>
      <c r="G311" s="12" t="s">
        <v>19</v>
      </c>
      <c r="H311" s="12" t="s">
        <v>19</v>
      </c>
      <c r="I311" s="12" t="s">
        <v>19</v>
      </c>
      <c r="J311" s="12" t="s">
        <v>19</v>
      </c>
    </row>
    <row r="312" spans="1:10" x14ac:dyDescent="0.3">
      <c r="A312" s="12">
        <v>54</v>
      </c>
      <c r="B312" s="12" t="s">
        <v>251</v>
      </c>
      <c r="C312" s="12">
        <v>4.5999999999999999E-2</v>
      </c>
      <c r="D312" s="12" t="s">
        <v>51</v>
      </c>
      <c r="E312" s="12" t="s">
        <v>17</v>
      </c>
      <c r="F312" s="12" t="s">
        <v>17</v>
      </c>
      <c r="G312" s="12" t="s">
        <v>17</v>
      </c>
      <c r="H312" s="12" t="s">
        <v>17</v>
      </c>
      <c r="I312" s="12">
        <v>243</v>
      </c>
      <c r="J312" s="12" t="s">
        <v>17</v>
      </c>
    </row>
    <row r="313" spans="1:10" x14ac:dyDescent="0.3">
      <c r="A313" s="12" t="s">
        <v>19</v>
      </c>
      <c r="B313" s="12" t="s">
        <v>275</v>
      </c>
      <c r="C313" s="12">
        <v>4.9000000000000002E-2</v>
      </c>
      <c r="E313" s="12" t="s">
        <v>17</v>
      </c>
      <c r="F313" s="12" t="s">
        <v>19</v>
      </c>
      <c r="G313" s="12" t="s">
        <v>19</v>
      </c>
      <c r="H313" s="12" t="s">
        <v>19</v>
      </c>
      <c r="I313" s="12" t="s">
        <v>19</v>
      </c>
      <c r="J313" s="12" t="s">
        <v>19</v>
      </c>
    </row>
    <row r="314" spans="1:10" x14ac:dyDescent="0.3">
      <c r="A314" s="12">
        <v>55</v>
      </c>
      <c r="B314" s="12" t="s">
        <v>252</v>
      </c>
      <c r="C314" s="12">
        <v>5.1999999999999998E-2</v>
      </c>
      <c r="E314" s="12" t="s">
        <v>17</v>
      </c>
      <c r="F314" s="12" t="s">
        <v>17</v>
      </c>
      <c r="G314" s="12" t="s">
        <v>17</v>
      </c>
      <c r="H314" s="12" t="s">
        <v>17</v>
      </c>
      <c r="I314" s="12">
        <v>729</v>
      </c>
      <c r="J314" s="12" t="s">
        <v>17</v>
      </c>
    </row>
    <row r="315" spans="1:10" x14ac:dyDescent="0.3">
      <c r="A315" s="12" t="s">
        <v>19</v>
      </c>
      <c r="B315" s="12" t="s">
        <v>276</v>
      </c>
      <c r="C315" s="12">
        <v>4.3999999999999997E-2</v>
      </c>
      <c r="D315" s="12" t="s">
        <v>51</v>
      </c>
      <c r="E315" s="12" t="s">
        <v>17</v>
      </c>
      <c r="F315" s="12" t="s">
        <v>19</v>
      </c>
      <c r="G315" s="12" t="s">
        <v>19</v>
      </c>
      <c r="H315" s="12" t="s">
        <v>19</v>
      </c>
      <c r="I315" s="12" t="s">
        <v>19</v>
      </c>
      <c r="J315" s="12" t="s">
        <v>19</v>
      </c>
    </row>
    <row r="316" spans="1:10" x14ac:dyDescent="0.3">
      <c r="A316" s="12">
        <v>56</v>
      </c>
      <c r="B316" s="12" t="s">
        <v>253</v>
      </c>
      <c r="C316" s="12">
        <v>4.4999999999999998E-2</v>
      </c>
      <c r="D316" s="12" t="s">
        <v>51</v>
      </c>
      <c r="E316" s="12" t="s">
        <v>17</v>
      </c>
      <c r="F316" s="12" t="s">
        <v>17</v>
      </c>
      <c r="G316" s="12" t="s">
        <v>17</v>
      </c>
      <c r="H316" s="12" t="s">
        <v>17</v>
      </c>
      <c r="I316" s="12">
        <v>2187</v>
      </c>
      <c r="J316" s="12" t="s">
        <v>17</v>
      </c>
    </row>
    <row r="317" spans="1:10" x14ac:dyDescent="0.3">
      <c r="A317" s="12" t="s">
        <v>19</v>
      </c>
      <c r="B317" s="12" t="s">
        <v>277</v>
      </c>
      <c r="C317" s="12">
        <v>4.4999999999999998E-2</v>
      </c>
      <c r="D317" s="12" t="s">
        <v>51</v>
      </c>
      <c r="E317" s="12" t="s">
        <v>17</v>
      </c>
      <c r="F317" s="12" t="s">
        <v>19</v>
      </c>
      <c r="G317" s="12" t="s">
        <v>19</v>
      </c>
      <c r="H317" s="12" t="s">
        <v>19</v>
      </c>
      <c r="I317" s="12" t="s">
        <v>19</v>
      </c>
      <c r="J317" s="12" t="s">
        <v>19</v>
      </c>
    </row>
    <row r="318" spans="1:10" x14ac:dyDescent="0.3">
      <c r="A318" s="12">
        <v>57</v>
      </c>
      <c r="B318" s="12" t="s">
        <v>254</v>
      </c>
      <c r="C318" s="12">
        <v>4.3999999999999997E-2</v>
      </c>
      <c r="D318" s="12" t="s">
        <v>51</v>
      </c>
      <c r="E318" s="12" t="s">
        <v>17</v>
      </c>
      <c r="F318" s="12" t="s">
        <v>17</v>
      </c>
      <c r="G318" s="12" t="s">
        <v>17</v>
      </c>
      <c r="H318" s="12" t="s">
        <v>17</v>
      </c>
      <c r="I318" s="12">
        <v>6561</v>
      </c>
      <c r="J318" s="12" t="s">
        <v>17</v>
      </c>
    </row>
    <row r="319" spans="1:10" x14ac:dyDescent="0.3">
      <c r="A319" s="12" t="s">
        <v>19</v>
      </c>
      <c r="B319" s="12" t="s">
        <v>278</v>
      </c>
      <c r="C319" s="12">
        <v>4.3999999999999997E-2</v>
      </c>
      <c r="D319" s="12" t="s">
        <v>51</v>
      </c>
      <c r="E319" s="12" t="s">
        <v>17</v>
      </c>
      <c r="F319" s="12" t="s">
        <v>19</v>
      </c>
      <c r="G319" s="12" t="s">
        <v>19</v>
      </c>
      <c r="H319" s="12" t="s">
        <v>19</v>
      </c>
      <c r="I319" s="12" t="s">
        <v>19</v>
      </c>
      <c r="J319" s="12" t="s">
        <v>19</v>
      </c>
    </row>
    <row r="320" spans="1:10" x14ac:dyDescent="0.3">
      <c r="A320" s="12">
        <v>58</v>
      </c>
      <c r="B320" s="12" t="s">
        <v>255</v>
      </c>
      <c r="C320" s="12">
        <v>4.4999999999999998E-2</v>
      </c>
      <c r="D320" s="12" t="s">
        <v>51</v>
      </c>
      <c r="E320" s="12" t="s">
        <v>17</v>
      </c>
      <c r="F320" s="12" t="s">
        <v>17</v>
      </c>
      <c r="G320" s="12" t="s">
        <v>17</v>
      </c>
      <c r="H320" s="12" t="s">
        <v>17</v>
      </c>
      <c r="I320" s="12">
        <v>19683</v>
      </c>
      <c r="J320" s="12" t="s">
        <v>17</v>
      </c>
    </row>
    <row r="321" spans="1:10" x14ac:dyDescent="0.3">
      <c r="A321" s="12" t="s">
        <v>19</v>
      </c>
      <c r="B321" s="12" t="s">
        <v>279</v>
      </c>
      <c r="C321" s="12">
        <v>4.4999999999999998E-2</v>
      </c>
      <c r="D321" s="12" t="s">
        <v>51</v>
      </c>
      <c r="E321" s="12" t="s">
        <v>17</v>
      </c>
      <c r="F321" s="12" t="s">
        <v>19</v>
      </c>
      <c r="G321" s="12" t="s">
        <v>19</v>
      </c>
      <c r="H321" s="12" t="s">
        <v>19</v>
      </c>
      <c r="I321" s="12" t="s">
        <v>19</v>
      </c>
      <c r="J321" s="12" t="s">
        <v>19</v>
      </c>
    </row>
    <row r="322" spans="1:10" x14ac:dyDescent="0.3">
      <c r="A322" s="12">
        <v>59</v>
      </c>
      <c r="B322" s="12" t="s">
        <v>256</v>
      </c>
      <c r="C322" s="12">
        <v>4.5999999999999999E-2</v>
      </c>
      <c r="D322" s="12" t="s">
        <v>51</v>
      </c>
      <c r="E322" s="12" t="s">
        <v>17</v>
      </c>
      <c r="F322" s="12" t="s">
        <v>17</v>
      </c>
      <c r="G322" s="12" t="s">
        <v>17</v>
      </c>
      <c r="H322" s="12" t="s">
        <v>17</v>
      </c>
      <c r="I322" s="12">
        <v>59049</v>
      </c>
      <c r="J322" s="12" t="s">
        <v>17</v>
      </c>
    </row>
    <row r="323" spans="1:10" x14ac:dyDescent="0.3">
      <c r="A323" s="12" t="s">
        <v>19</v>
      </c>
      <c r="B323" s="12" t="s">
        <v>280</v>
      </c>
      <c r="C323" s="12">
        <v>4.5999999999999999E-2</v>
      </c>
      <c r="D323" s="12" t="s">
        <v>51</v>
      </c>
      <c r="E323" s="12" t="s">
        <v>17</v>
      </c>
      <c r="F323" s="12" t="s">
        <v>19</v>
      </c>
      <c r="G323" s="12" t="s">
        <v>19</v>
      </c>
      <c r="H323" s="12" t="s">
        <v>19</v>
      </c>
      <c r="I323" s="12" t="s">
        <v>19</v>
      </c>
      <c r="J323" s="12" t="s">
        <v>19</v>
      </c>
    </row>
    <row r="324" spans="1:10" x14ac:dyDescent="0.3">
      <c r="A324" s="12">
        <v>60</v>
      </c>
      <c r="B324" s="12" t="s">
        <v>257</v>
      </c>
      <c r="C324" s="12">
        <v>4.9000000000000002E-2</v>
      </c>
      <c r="E324" s="12" t="s">
        <v>17</v>
      </c>
      <c r="F324" s="12" t="s">
        <v>17</v>
      </c>
      <c r="G324" s="12" t="s">
        <v>17</v>
      </c>
      <c r="H324" s="12" t="s">
        <v>17</v>
      </c>
      <c r="I324" s="12">
        <v>177147</v>
      </c>
      <c r="J324" s="12" t="s">
        <v>17</v>
      </c>
    </row>
    <row r="325" spans="1:10" x14ac:dyDescent="0.3">
      <c r="A325" s="12" t="s">
        <v>19</v>
      </c>
      <c r="B325" s="12" t="s">
        <v>281</v>
      </c>
      <c r="C325" s="12">
        <v>4.7E-2</v>
      </c>
      <c r="D325" s="12" t="s">
        <v>51</v>
      </c>
      <c r="E325" s="12" t="s">
        <v>17</v>
      </c>
      <c r="F325" s="12" t="s">
        <v>19</v>
      </c>
      <c r="G325" s="12" t="s">
        <v>19</v>
      </c>
      <c r="H325" s="12" t="s">
        <v>19</v>
      </c>
      <c r="I325" s="12" t="s">
        <v>19</v>
      </c>
      <c r="J325" s="12" t="s">
        <v>19</v>
      </c>
    </row>
    <row r="326" spans="1:10" x14ac:dyDescent="0.3">
      <c r="A326" s="12">
        <v>61</v>
      </c>
      <c r="B326" s="12" t="s">
        <v>294</v>
      </c>
      <c r="C326" s="12">
        <v>3.6509999999999998</v>
      </c>
      <c r="E326" s="12">
        <v>47.523000000000003</v>
      </c>
      <c r="F326" s="12">
        <v>34.427</v>
      </c>
      <c r="G326" s="12">
        <v>18.52</v>
      </c>
      <c r="H326" s="12">
        <v>53.8</v>
      </c>
      <c r="I326" s="12">
        <v>1</v>
      </c>
      <c r="J326" s="12">
        <v>34.427</v>
      </c>
    </row>
    <row r="327" spans="1:10" x14ac:dyDescent="0.3">
      <c r="A327" s="12" t="s">
        <v>19</v>
      </c>
      <c r="B327" s="12" t="s">
        <v>318</v>
      </c>
      <c r="C327" s="12">
        <v>3.57</v>
      </c>
      <c r="E327" s="12">
        <v>21.331</v>
      </c>
      <c r="F327" s="12" t="s">
        <v>19</v>
      </c>
      <c r="G327" s="12" t="s">
        <v>19</v>
      </c>
      <c r="H327" s="12" t="s">
        <v>19</v>
      </c>
      <c r="I327" s="12" t="s">
        <v>19</v>
      </c>
      <c r="J327" s="12" t="s">
        <v>19</v>
      </c>
    </row>
    <row r="328" spans="1:10" x14ac:dyDescent="0.3">
      <c r="A328" s="12">
        <v>62</v>
      </c>
      <c r="B328" s="12" t="s">
        <v>295</v>
      </c>
      <c r="C328" s="12">
        <v>3.5369999999999999</v>
      </c>
      <c r="E328" s="12">
        <v>17.329999999999998</v>
      </c>
      <c r="F328" s="12">
        <v>20.434999999999999</v>
      </c>
      <c r="G328" s="12">
        <v>4.3920000000000003</v>
      </c>
      <c r="H328" s="12">
        <v>21.5</v>
      </c>
      <c r="I328" s="12">
        <v>3</v>
      </c>
      <c r="J328" s="12">
        <v>61.305999999999997</v>
      </c>
    </row>
    <row r="329" spans="1:10" x14ac:dyDescent="0.3">
      <c r="A329" s="12" t="s">
        <v>19</v>
      </c>
      <c r="B329" s="12" t="s">
        <v>319</v>
      </c>
      <c r="C329" s="12">
        <v>3.5840000000000001</v>
      </c>
      <c r="E329" s="12">
        <v>23.541</v>
      </c>
      <c r="F329" s="12" t="s">
        <v>19</v>
      </c>
      <c r="G329" s="12" t="s">
        <v>19</v>
      </c>
      <c r="H329" s="12" t="s">
        <v>19</v>
      </c>
      <c r="I329" s="12" t="s">
        <v>19</v>
      </c>
      <c r="J329" s="12" t="s">
        <v>19</v>
      </c>
    </row>
    <row r="330" spans="1:10" x14ac:dyDescent="0.3">
      <c r="A330" s="12">
        <v>63</v>
      </c>
      <c r="B330" s="12" t="s">
        <v>296</v>
      </c>
      <c r="C330" s="12">
        <v>3.5569999999999999</v>
      </c>
      <c r="E330" s="12">
        <v>19.577000000000002</v>
      </c>
      <c r="F330" s="12">
        <v>22.37</v>
      </c>
      <c r="G330" s="12">
        <v>3.9489999999999998</v>
      </c>
      <c r="H330" s="12">
        <v>17.7</v>
      </c>
      <c r="I330" s="12">
        <v>9</v>
      </c>
      <c r="J330" s="12">
        <v>201.33</v>
      </c>
    </row>
    <row r="331" spans="1:10" x14ac:dyDescent="0.3">
      <c r="A331" s="12" t="s">
        <v>19</v>
      </c>
      <c r="B331" s="12" t="s">
        <v>320</v>
      </c>
      <c r="C331" s="12">
        <v>3.5920000000000001</v>
      </c>
      <c r="E331" s="12">
        <v>25.163</v>
      </c>
      <c r="F331" s="12" t="s">
        <v>19</v>
      </c>
      <c r="G331" s="12" t="s">
        <v>19</v>
      </c>
      <c r="H331" s="12" t="s">
        <v>19</v>
      </c>
      <c r="I331" s="12" t="s">
        <v>19</v>
      </c>
      <c r="J331" s="12" t="s">
        <v>19</v>
      </c>
    </row>
    <row r="332" spans="1:10" x14ac:dyDescent="0.3">
      <c r="A332" s="12">
        <v>64</v>
      </c>
      <c r="B332" s="12" t="s">
        <v>297</v>
      </c>
      <c r="C332" s="12">
        <v>3.4529999999999998</v>
      </c>
      <c r="E332" s="12">
        <v>11.619</v>
      </c>
      <c r="F332" s="12">
        <v>10.079000000000001</v>
      </c>
      <c r="G332" s="12">
        <v>2.1779999999999999</v>
      </c>
      <c r="H332" s="12">
        <v>21.6</v>
      </c>
      <c r="I332" s="12">
        <v>27</v>
      </c>
      <c r="J332" s="12">
        <v>272.14299999999997</v>
      </c>
    </row>
    <row r="333" spans="1:10" x14ac:dyDescent="0.3">
      <c r="A333" s="12" t="s">
        <v>19</v>
      </c>
      <c r="B333" s="12" t="s">
        <v>321</v>
      </c>
      <c r="C333" s="12">
        <v>3.3639999999999999</v>
      </c>
      <c r="E333" s="12">
        <v>8.5389999999999997</v>
      </c>
      <c r="F333" s="12" t="s">
        <v>19</v>
      </c>
      <c r="G333" s="12" t="s">
        <v>19</v>
      </c>
      <c r="H333" s="12" t="s">
        <v>19</v>
      </c>
      <c r="I333" s="12" t="s">
        <v>19</v>
      </c>
      <c r="J333" s="12" t="s">
        <v>19</v>
      </c>
    </row>
    <row r="334" spans="1:10" x14ac:dyDescent="0.3">
      <c r="A334" s="12">
        <v>65</v>
      </c>
      <c r="B334" s="12" t="s">
        <v>298</v>
      </c>
      <c r="C334" s="12">
        <v>1.9550000000000001</v>
      </c>
      <c r="E334" s="12">
        <v>1.0649999999999999</v>
      </c>
      <c r="F334" s="12">
        <v>1.1140000000000001</v>
      </c>
      <c r="G334" s="12">
        <v>7.0000000000000007E-2</v>
      </c>
      <c r="H334" s="12">
        <v>6.3</v>
      </c>
      <c r="I334" s="12">
        <v>81</v>
      </c>
      <c r="J334" s="12">
        <v>90.260999999999996</v>
      </c>
    </row>
    <row r="335" spans="1:10" x14ac:dyDescent="0.3">
      <c r="A335" s="12" t="s">
        <v>19</v>
      </c>
      <c r="B335" s="12" t="s">
        <v>322</v>
      </c>
      <c r="C335" s="12">
        <v>2.04</v>
      </c>
      <c r="E335" s="12">
        <v>1.1639999999999999</v>
      </c>
      <c r="F335" s="12" t="s">
        <v>19</v>
      </c>
      <c r="G335" s="12" t="s">
        <v>19</v>
      </c>
      <c r="H335" s="12" t="s">
        <v>19</v>
      </c>
      <c r="I335" s="12" t="s">
        <v>19</v>
      </c>
      <c r="J335" s="12" t="s">
        <v>19</v>
      </c>
    </row>
    <row r="336" spans="1:10" x14ac:dyDescent="0.3">
      <c r="A336" s="12">
        <v>66</v>
      </c>
      <c r="B336" s="12" t="s">
        <v>299</v>
      </c>
      <c r="C336" s="12">
        <v>0.42499999999999999</v>
      </c>
      <c r="E336" s="12">
        <v>0.128</v>
      </c>
      <c r="F336" s="12">
        <v>0.13300000000000001</v>
      </c>
      <c r="G336" s="12">
        <v>7.0000000000000001E-3</v>
      </c>
      <c r="H336" s="12">
        <v>5.0999999999999996</v>
      </c>
      <c r="I336" s="12">
        <v>243</v>
      </c>
      <c r="J336" s="12">
        <v>32.262</v>
      </c>
    </row>
    <row r="337" spans="1:10" x14ac:dyDescent="0.3">
      <c r="A337" s="12" t="s">
        <v>19</v>
      </c>
      <c r="B337" s="12" t="s">
        <v>323</v>
      </c>
      <c r="C337" s="12">
        <v>0.45100000000000001</v>
      </c>
      <c r="E337" s="12">
        <v>0.13800000000000001</v>
      </c>
      <c r="F337" s="12" t="s">
        <v>19</v>
      </c>
      <c r="G337" s="12" t="s">
        <v>19</v>
      </c>
      <c r="H337" s="12" t="s">
        <v>19</v>
      </c>
      <c r="I337" s="12" t="s">
        <v>19</v>
      </c>
      <c r="J337" s="12" t="s">
        <v>19</v>
      </c>
    </row>
    <row r="338" spans="1:10" x14ac:dyDescent="0.3">
      <c r="A338" s="12">
        <v>67</v>
      </c>
      <c r="B338" s="12" t="s">
        <v>300</v>
      </c>
      <c r="C338" s="12">
        <v>0.16200000000000001</v>
      </c>
      <c r="E338" s="12">
        <v>3.6999999999999998E-2</v>
      </c>
      <c r="F338" s="12">
        <v>3.3000000000000002E-2</v>
      </c>
      <c r="G338" s="12">
        <v>6.0000000000000001E-3</v>
      </c>
      <c r="H338" s="12">
        <v>18.600000000000001</v>
      </c>
      <c r="I338" s="12">
        <v>729</v>
      </c>
      <c r="J338" s="12">
        <v>23.827999999999999</v>
      </c>
    </row>
    <row r="339" spans="1:10" x14ac:dyDescent="0.3">
      <c r="A339" s="12" t="s">
        <v>19</v>
      </c>
      <c r="B339" s="12" t="s">
        <v>324</v>
      </c>
      <c r="C339" s="12">
        <v>0.13700000000000001</v>
      </c>
      <c r="E339" s="12">
        <v>2.8000000000000001E-2</v>
      </c>
      <c r="F339" s="12" t="s">
        <v>19</v>
      </c>
      <c r="G339" s="12" t="s">
        <v>19</v>
      </c>
      <c r="H339" s="12" t="s">
        <v>19</v>
      </c>
      <c r="I339" s="12" t="s">
        <v>19</v>
      </c>
      <c r="J339" s="12" t="s">
        <v>19</v>
      </c>
    </row>
    <row r="340" spans="1:10" x14ac:dyDescent="0.3">
      <c r="A340" s="12">
        <v>68</v>
      </c>
      <c r="B340" s="12" t="s">
        <v>301</v>
      </c>
      <c r="C340" s="12">
        <v>6.0999999999999999E-2</v>
      </c>
      <c r="E340" s="12">
        <v>1E-3</v>
      </c>
      <c r="F340" s="12">
        <v>1E-3</v>
      </c>
      <c r="G340" s="12">
        <v>0</v>
      </c>
      <c r="H340" s="12">
        <v>8</v>
      </c>
      <c r="I340" s="12">
        <v>2187</v>
      </c>
      <c r="J340" s="12">
        <v>2.52</v>
      </c>
    </row>
    <row r="341" spans="1:10" x14ac:dyDescent="0.3">
      <c r="A341" s="12" t="s">
        <v>19</v>
      </c>
      <c r="B341" s="12" t="s">
        <v>325</v>
      </c>
      <c r="C341" s="12">
        <v>6.0999999999999999E-2</v>
      </c>
      <c r="E341" s="12">
        <v>1E-3</v>
      </c>
      <c r="F341" s="12" t="s">
        <v>19</v>
      </c>
      <c r="G341" s="12" t="s">
        <v>19</v>
      </c>
      <c r="H341" s="12" t="s">
        <v>19</v>
      </c>
      <c r="I341" s="12" t="s">
        <v>19</v>
      </c>
      <c r="J341" s="12" t="s">
        <v>19</v>
      </c>
    </row>
    <row r="342" spans="1:10" x14ac:dyDescent="0.3">
      <c r="A342" s="12">
        <v>69</v>
      </c>
      <c r="B342" s="12" t="s">
        <v>302</v>
      </c>
      <c r="C342" s="12">
        <v>6.4000000000000001E-2</v>
      </c>
      <c r="E342" s="12">
        <v>2E-3</v>
      </c>
      <c r="F342" s="12">
        <v>2E-3</v>
      </c>
      <c r="G342" s="12">
        <v>0</v>
      </c>
      <c r="H342" s="12">
        <v>0</v>
      </c>
      <c r="I342" s="12">
        <v>6561</v>
      </c>
      <c r="J342" s="12">
        <v>15.382999999999999</v>
      </c>
    </row>
    <row r="343" spans="1:10" x14ac:dyDescent="0.3">
      <c r="A343" s="12" t="s">
        <v>19</v>
      </c>
      <c r="B343" s="12" t="s">
        <v>326</v>
      </c>
      <c r="C343" s="12">
        <v>4.9000000000000002E-2</v>
      </c>
      <c r="E343" s="12" t="s">
        <v>17</v>
      </c>
      <c r="F343" s="12" t="s">
        <v>19</v>
      </c>
      <c r="G343" s="12" t="s">
        <v>19</v>
      </c>
      <c r="H343" s="12" t="s">
        <v>19</v>
      </c>
      <c r="I343" s="12" t="s">
        <v>19</v>
      </c>
      <c r="J343" s="12" t="s">
        <v>19</v>
      </c>
    </row>
    <row r="344" spans="1:10" x14ac:dyDescent="0.3">
      <c r="A344" s="12">
        <v>70</v>
      </c>
      <c r="B344" s="12" t="s">
        <v>303</v>
      </c>
      <c r="C344" s="12">
        <v>6.9000000000000006E-2</v>
      </c>
      <c r="E344" s="12">
        <v>4.0000000000000001E-3</v>
      </c>
      <c r="F344" s="12">
        <v>4.0000000000000001E-3</v>
      </c>
      <c r="G344" s="12">
        <v>0</v>
      </c>
      <c r="H344" s="12">
        <v>0</v>
      </c>
      <c r="I344" s="12">
        <v>19683</v>
      </c>
      <c r="J344" s="12">
        <v>86.697999999999993</v>
      </c>
    </row>
    <row r="345" spans="1:10" x14ac:dyDescent="0.3">
      <c r="A345" s="12" t="s">
        <v>19</v>
      </c>
      <c r="B345" s="12" t="s">
        <v>327</v>
      </c>
      <c r="C345" s="12">
        <v>4.4999999999999998E-2</v>
      </c>
      <c r="D345" s="12" t="s">
        <v>51</v>
      </c>
      <c r="E345" s="12" t="s">
        <v>17</v>
      </c>
      <c r="F345" s="12" t="s">
        <v>19</v>
      </c>
      <c r="G345" s="12" t="s">
        <v>19</v>
      </c>
      <c r="H345" s="12" t="s">
        <v>19</v>
      </c>
      <c r="I345" s="12" t="s">
        <v>19</v>
      </c>
      <c r="J345" s="12" t="s">
        <v>19</v>
      </c>
    </row>
    <row r="346" spans="1:10" x14ac:dyDescent="0.3">
      <c r="A346" s="12">
        <v>71</v>
      </c>
      <c r="B346" s="12" t="s">
        <v>304</v>
      </c>
      <c r="C346" s="12">
        <v>4.3999999999999997E-2</v>
      </c>
      <c r="D346" s="12" t="s">
        <v>51</v>
      </c>
      <c r="E346" s="12" t="s">
        <v>17</v>
      </c>
      <c r="F346" s="12" t="s">
        <v>17</v>
      </c>
      <c r="G346" s="12" t="s">
        <v>17</v>
      </c>
      <c r="H346" s="12" t="s">
        <v>17</v>
      </c>
      <c r="I346" s="12">
        <v>59049</v>
      </c>
      <c r="J346" s="12" t="s">
        <v>17</v>
      </c>
    </row>
    <row r="347" spans="1:10" x14ac:dyDescent="0.3">
      <c r="A347" s="12" t="s">
        <v>19</v>
      </c>
      <c r="B347" s="12" t="s">
        <v>328</v>
      </c>
      <c r="C347" s="12">
        <v>4.4999999999999998E-2</v>
      </c>
      <c r="D347" s="12" t="s">
        <v>51</v>
      </c>
      <c r="E347" s="12" t="s">
        <v>17</v>
      </c>
      <c r="F347" s="12" t="s">
        <v>19</v>
      </c>
      <c r="G347" s="12" t="s">
        <v>19</v>
      </c>
      <c r="H347" s="12" t="s">
        <v>19</v>
      </c>
      <c r="I347" s="12" t="s">
        <v>19</v>
      </c>
      <c r="J347" s="12" t="s">
        <v>19</v>
      </c>
    </row>
    <row r="348" spans="1:10" x14ac:dyDescent="0.3">
      <c r="A348" s="12">
        <v>72</v>
      </c>
      <c r="B348" s="12" t="s">
        <v>305</v>
      </c>
      <c r="C348" s="12">
        <v>4.4999999999999998E-2</v>
      </c>
      <c r="D348" s="12" t="s">
        <v>51</v>
      </c>
      <c r="E348" s="12" t="s">
        <v>17</v>
      </c>
      <c r="F348" s="12" t="s">
        <v>17</v>
      </c>
      <c r="G348" s="12" t="s">
        <v>17</v>
      </c>
      <c r="H348" s="12" t="s">
        <v>17</v>
      </c>
      <c r="I348" s="12">
        <v>177147</v>
      </c>
      <c r="J348" s="12" t="s">
        <v>17</v>
      </c>
    </row>
    <row r="349" spans="1:10" x14ac:dyDescent="0.3">
      <c r="A349" s="12" t="s">
        <v>19</v>
      </c>
      <c r="B349" s="12" t="s">
        <v>329</v>
      </c>
      <c r="C349" s="12">
        <v>4.4999999999999998E-2</v>
      </c>
      <c r="D349" s="12" t="s">
        <v>51</v>
      </c>
      <c r="E349" s="12" t="s">
        <v>17</v>
      </c>
      <c r="F349" s="12" t="s">
        <v>19</v>
      </c>
      <c r="G349" s="12" t="s">
        <v>19</v>
      </c>
      <c r="H349" s="12" t="s">
        <v>19</v>
      </c>
      <c r="I349" s="12" t="s">
        <v>19</v>
      </c>
      <c r="J349" s="12" t="s">
        <v>19</v>
      </c>
    </row>
    <row r="350" spans="1:10" x14ac:dyDescent="0.3">
      <c r="A350" s="12">
        <v>73</v>
      </c>
      <c r="B350" s="12" t="s">
        <v>342</v>
      </c>
      <c r="C350" s="12">
        <v>3.5680000000000001</v>
      </c>
      <c r="E350" s="12">
        <v>21.053999999999998</v>
      </c>
      <c r="F350" s="12">
        <v>22.190999999999999</v>
      </c>
      <c r="G350" s="12">
        <v>1.6080000000000001</v>
      </c>
      <c r="H350" s="12">
        <v>7.2</v>
      </c>
      <c r="I350" s="12">
        <v>1</v>
      </c>
      <c r="J350" s="12">
        <v>22.190999999999999</v>
      </c>
    </row>
    <row r="351" spans="1:10" x14ac:dyDescent="0.3">
      <c r="A351" s="12" t="s">
        <v>19</v>
      </c>
      <c r="B351" s="12" t="s">
        <v>366</v>
      </c>
      <c r="C351" s="12">
        <v>3.5830000000000002</v>
      </c>
      <c r="E351" s="12">
        <v>23.327999999999999</v>
      </c>
      <c r="F351" s="12" t="s">
        <v>19</v>
      </c>
      <c r="G351" s="12" t="s">
        <v>19</v>
      </c>
      <c r="H351" s="12" t="s">
        <v>19</v>
      </c>
      <c r="I351" s="12" t="s">
        <v>19</v>
      </c>
      <c r="J351" s="12" t="s">
        <v>19</v>
      </c>
    </row>
    <row r="352" spans="1:10" x14ac:dyDescent="0.3">
      <c r="A352" s="12">
        <v>74</v>
      </c>
      <c r="B352" s="12" t="s">
        <v>343</v>
      </c>
      <c r="C352" s="12">
        <v>3.556</v>
      </c>
      <c r="E352" s="12">
        <v>19.440999999999999</v>
      </c>
      <c r="F352" s="12">
        <v>18.891999999999999</v>
      </c>
      <c r="G352" s="12">
        <v>0.77600000000000002</v>
      </c>
      <c r="H352" s="12">
        <v>4.0999999999999996</v>
      </c>
      <c r="I352" s="12">
        <v>3</v>
      </c>
      <c r="J352" s="12">
        <v>56.676000000000002</v>
      </c>
    </row>
    <row r="353" spans="1:10" x14ac:dyDescent="0.3">
      <c r="A353" s="12" t="s">
        <v>19</v>
      </c>
      <c r="B353" s="12" t="s">
        <v>367</v>
      </c>
      <c r="C353" s="12">
        <v>3.5470000000000002</v>
      </c>
      <c r="E353" s="12">
        <v>18.343</v>
      </c>
      <c r="F353" s="12" t="s">
        <v>19</v>
      </c>
      <c r="G353" s="12" t="s">
        <v>19</v>
      </c>
      <c r="H353" s="12" t="s">
        <v>19</v>
      </c>
      <c r="I353" s="12" t="s">
        <v>19</v>
      </c>
      <c r="J353" s="12" t="s">
        <v>19</v>
      </c>
    </row>
    <row r="354" spans="1:10" x14ac:dyDescent="0.3">
      <c r="A354" s="12">
        <v>75</v>
      </c>
      <c r="B354" s="12" t="s">
        <v>344</v>
      </c>
      <c r="C354" s="12">
        <v>3.5470000000000002</v>
      </c>
      <c r="E354" s="12">
        <v>18.353999999999999</v>
      </c>
      <c r="F354" s="12">
        <v>13.254</v>
      </c>
      <c r="G354" s="12">
        <v>7.2130000000000001</v>
      </c>
      <c r="H354" s="12">
        <v>54.4</v>
      </c>
      <c r="I354" s="12">
        <v>9</v>
      </c>
      <c r="J354" s="12">
        <v>119.288</v>
      </c>
    </row>
    <row r="355" spans="1:10" x14ac:dyDescent="0.3">
      <c r="A355" s="12" t="s">
        <v>19</v>
      </c>
      <c r="B355" s="12" t="s">
        <v>368</v>
      </c>
      <c r="C355" s="12">
        <v>3.3490000000000002</v>
      </c>
      <c r="E355" s="12">
        <v>8.1539999999999999</v>
      </c>
      <c r="F355" s="12" t="s">
        <v>19</v>
      </c>
      <c r="G355" s="12" t="s">
        <v>19</v>
      </c>
      <c r="H355" s="12" t="s">
        <v>19</v>
      </c>
      <c r="I355" s="12" t="s">
        <v>19</v>
      </c>
      <c r="J355" s="12" t="s">
        <v>19</v>
      </c>
    </row>
    <row r="356" spans="1:10" x14ac:dyDescent="0.3">
      <c r="A356" s="12">
        <v>76</v>
      </c>
      <c r="B356" s="12" t="s">
        <v>345</v>
      </c>
      <c r="C356" s="12">
        <v>2.8769999999999998</v>
      </c>
      <c r="E356" s="12">
        <v>3.157</v>
      </c>
      <c r="F356" s="12">
        <v>2.456</v>
      </c>
      <c r="G356" s="12">
        <v>0.99099999999999999</v>
      </c>
      <c r="H356" s="12">
        <v>40.4</v>
      </c>
      <c r="I356" s="12">
        <v>27</v>
      </c>
      <c r="J356" s="12">
        <v>66.31</v>
      </c>
    </row>
    <row r="357" spans="1:10" x14ac:dyDescent="0.3">
      <c r="A357" s="12" t="s">
        <v>19</v>
      </c>
      <c r="B357" s="12" t="s">
        <v>369</v>
      </c>
      <c r="C357" s="12">
        <v>2.42</v>
      </c>
      <c r="E357" s="12">
        <v>1.7549999999999999</v>
      </c>
      <c r="F357" s="12" t="s">
        <v>19</v>
      </c>
      <c r="G357" s="12" t="s">
        <v>19</v>
      </c>
      <c r="H357" s="12" t="s">
        <v>19</v>
      </c>
      <c r="I357" s="12" t="s">
        <v>19</v>
      </c>
      <c r="J357" s="12" t="s">
        <v>19</v>
      </c>
    </row>
    <row r="358" spans="1:10" x14ac:dyDescent="0.3">
      <c r="A358" s="12">
        <v>77</v>
      </c>
      <c r="B358" s="12" t="s">
        <v>346</v>
      </c>
      <c r="C358" s="12">
        <v>0.90400000000000003</v>
      </c>
      <c r="E358" s="12">
        <v>0.32200000000000001</v>
      </c>
      <c r="F358" s="12">
        <v>0.33600000000000002</v>
      </c>
      <c r="G358" s="12">
        <v>0.02</v>
      </c>
      <c r="H358" s="12">
        <v>6.1</v>
      </c>
      <c r="I358" s="12">
        <v>81</v>
      </c>
      <c r="J358" s="12">
        <v>27.245000000000001</v>
      </c>
    </row>
    <row r="359" spans="1:10" x14ac:dyDescent="0.3">
      <c r="A359" s="12" t="s">
        <v>19</v>
      </c>
      <c r="B359" s="12" t="s">
        <v>370</v>
      </c>
      <c r="C359" s="12">
        <v>0.96499999999999997</v>
      </c>
      <c r="E359" s="12">
        <v>0.35099999999999998</v>
      </c>
      <c r="F359" s="12" t="s">
        <v>19</v>
      </c>
      <c r="G359" s="12" t="s">
        <v>19</v>
      </c>
      <c r="H359" s="12" t="s">
        <v>19</v>
      </c>
      <c r="I359" s="12" t="s">
        <v>19</v>
      </c>
      <c r="J359" s="12" t="s">
        <v>19</v>
      </c>
    </row>
    <row r="360" spans="1:10" x14ac:dyDescent="0.3">
      <c r="A360" s="12">
        <v>78</v>
      </c>
      <c r="B360" s="12" t="s">
        <v>347</v>
      </c>
      <c r="C360" s="12">
        <v>0.189</v>
      </c>
      <c r="E360" s="12">
        <v>4.5999999999999999E-2</v>
      </c>
      <c r="F360" s="12">
        <v>4.7E-2</v>
      </c>
      <c r="G360" s="12">
        <v>1E-3</v>
      </c>
      <c r="H360" s="12">
        <v>1.9</v>
      </c>
      <c r="I360" s="12">
        <v>243</v>
      </c>
      <c r="J360" s="12">
        <v>11.423</v>
      </c>
    </row>
    <row r="361" spans="1:10" x14ac:dyDescent="0.3">
      <c r="A361" s="12" t="s">
        <v>19</v>
      </c>
      <c r="B361" s="12" t="s">
        <v>371</v>
      </c>
      <c r="C361" s="12">
        <v>0.193</v>
      </c>
      <c r="E361" s="12">
        <v>4.8000000000000001E-2</v>
      </c>
      <c r="F361" s="12" t="s">
        <v>19</v>
      </c>
      <c r="G361" s="12" t="s">
        <v>19</v>
      </c>
      <c r="H361" s="12" t="s">
        <v>19</v>
      </c>
      <c r="I361" s="12" t="s">
        <v>19</v>
      </c>
      <c r="J361" s="12" t="s">
        <v>19</v>
      </c>
    </row>
    <row r="362" spans="1:10" x14ac:dyDescent="0.3">
      <c r="A362" s="12">
        <v>79</v>
      </c>
      <c r="B362" s="12" t="s">
        <v>348</v>
      </c>
      <c r="C362" s="12">
        <v>8.1000000000000003E-2</v>
      </c>
      <c r="E362" s="12">
        <v>8.9999999999999993E-3</v>
      </c>
      <c r="F362" s="12">
        <v>7.0000000000000001E-3</v>
      </c>
      <c r="G362" s="12">
        <v>2E-3</v>
      </c>
      <c r="H362" s="12">
        <v>27.5</v>
      </c>
      <c r="I362" s="12">
        <v>729</v>
      </c>
      <c r="J362" s="12">
        <v>5.3719999999999999</v>
      </c>
    </row>
    <row r="363" spans="1:10" x14ac:dyDescent="0.3">
      <c r="A363" s="12" t="s">
        <v>19</v>
      </c>
      <c r="B363" s="12" t="s">
        <v>372</v>
      </c>
      <c r="C363" s="12">
        <v>7.2999999999999995E-2</v>
      </c>
      <c r="E363" s="12">
        <v>6.0000000000000001E-3</v>
      </c>
      <c r="F363" s="12" t="s">
        <v>19</v>
      </c>
      <c r="G363" s="12" t="s">
        <v>19</v>
      </c>
      <c r="H363" s="12" t="s">
        <v>19</v>
      </c>
      <c r="I363" s="12" t="s">
        <v>19</v>
      </c>
      <c r="J363" s="12" t="s">
        <v>19</v>
      </c>
    </row>
    <row r="364" spans="1:10" x14ac:dyDescent="0.3">
      <c r="A364" s="12">
        <v>80</v>
      </c>
      <c r="B364" s="12" t="s">
        <v>349</v>
      </c>
      <c r="C364" s="12">
        <v>0.05</v>
      </c>
      <c r="E364" s="12" t="s">
        <v>17</v>
      </c>
      <c r="F364" s="12" t="s">
        <v>17</v>
      </c>
      <c r="G364" s="12" t="s">
        <v>17</v>
      </c>
      <c r="H364" s="12" t="s">
        <v>17</v>
      </c>
      <c r="I364" s="12">
        <v>2187</v>
      </c>
      <c r="J364" s="12" t="s">
        <v>17</v>
      </c>
    </row>
    <row r="365" spans="1:10" x14ac:dyDescent="0.3">
      <c r="A365" s="12" t="s">
        <v>19</v>
      </c>
      <c r="B365" s="12" t="s">
        <v>373</v>
      </c>
      <c r="C365" s="12">
        <v>5.1999999999999998E-2</v>
      </c>
      <c r="E365" s="12" t="s">
        <v>17</v>
      </c>
      <c r="F365" s="12" t="s">
        <v>19</v>
      </c>
      <c r="G365" s="12" t="s">
        <v>19</v>
      </c>
      <c r="H365" s="12" t="s">
        <v>19</v>
      </c>
      <c r="I365" s="12" t="s">
        <v>19</v>
      </c>
      <c r="J365" s="12" t="s">
        <v>19</v>
      </c>
    </row>
    <row r="366" spans="1:10" x14ac:dyDescent="0.3">
      <c r="A366" s="12">
        <v>81</v>
      </c>
      <c r="B366" s="12" t="s">
        <v>350</v>
      </c>
      <c r="C366" s="12">
        <v>4.7E-2</v>
      </c>
      <c r="D366" s="12" t="s">
        <v>51</v>
      </c>
      <c r="E366" s="12" t="s">
        <v>17</v>
      </c>
      <c r="F366" s="12" t="s">
        <v>17</v>
      </c>
      <c r="G366" s="12" t="s">
        <v>17</v>
      </c>
      <c r="H366" s="12" t="s">
        <v>17</v>
      </c>
      <c r="I366" s="12">
        <v>6561</v>
      </c>
      <c r="J366" s="12" t="s">
        <v>17</v>
      </c>
    </row>
    <row r="367" spans="1:10" x14ac:dyDescent="0.3">
      <c r="A367" s="12" t="s">
        <v>19</v>
      </c>
      <c r="B367" s="12" t="s">
        <v>374</v>
      </c>
      <c r="C367" s="12">
        <v>4.7E-2</v>
      </c>
      <c r="D367" s="12" t="s">
        <v>51</v>
      </c>
      <c r="E367" s="12" t="s">
        <v>17</v>
      </c>
      <c r="F367" s="12" t="s">
        <v>19</v>
      </c>
      <c r="G367" s="12" t="s">
        <v>19</v>
      </c>
      <c r="H367" s="12" t="s">
        <v>19</v>
      </c>
      <c r="I367" s="12" t="s">
        <v>19</v>
      </c>
      <c r="J367" s="12" t="s">
        <v>19</v>
      </c>
    </row>
    <row r="368" spans="1:10" x14ac:dyDescent="0.3">
      <c r="A368" s="12">
        <v>82</v>
      </c>
      <c r="B368" s="12" t="s">
        <v>351</v>
      </c>
      <c r="C368" s="12">
        <v>7.2999999999999995E-2</v>
      </c>
      <c r="E368" s="12">
        <v>6.0000000000000001E-3</v>
      </c>
      <c r="F368" s="12">
        <v>6.0000000000000001E-3</v>
      </c>
      <c r="G368" s="12">
        <v>0</v>
      </c>
      <c r="H368" s="12">
        <v>0</v>
      </c>
      <c r="I368" s="12">
        <v>19683</v>
      </c>
      <c r="J368" s="12">
        <v>118.312</v>
      </c>
    </row>
    <row r="369" spans="1:10" x14ac:dyDescent="0.3">
      <c r="A369" s="12" t="s">
        <v>19</v>
      </c>
      <c r="B369" s="12" t="s">
        <v>375</v>
      </c>
      <c r="C369" s="12">
        <v>4.5999999999999999E-2</v>
      </c>
      <c r="D369" s="12" t="s">
        <v>51</v>
      </c>
      <c r="E369" s="12" t="s">
        <v>17</v>
      </c>
      <c r="F369" s="12" t="s">
        <v>19</v>
      </c>
      <c r="G369" s="12" t="s">
        <v>19</v>
      </c>
      <c r="H369" s="12" t="s">
        <v>19</v>
      </c>
      <c r="I369" s="12" t="s">
        <v>19</v>
      </c>
      <c r="J369" s="12" t="s">
        <v>19</v>
      </c>
    </row>
    <row r="370" spans="1:10" x14ac:dyDescent="0.3">
      <c r="A370" s="12">
        <v>83</v>
      </c>
      <c r="B370" s="12" t="s">
        <v>352</v>
      </c>
      <c r="C370" s="12">
        <v>4.4999999999999998E-2</v>
      </c>
      <c r="D370" s="12" t="s">
        <v>51</v>
      </c>
      <c r="E370" s="12" t="s">
        <v>17</v>
      </c>
      <c r="F370" s="12" t="s">
        <v>17</v>
      </c>
      <c r="G370" s="12" t="s">
        <v>17</v>
      </c>
      <c r="H370" s="12" t="s">
        <v>17</v>
      </c>
      <c r="I370" s="12">
        <v>59049</v>
      </c>
      <c r="J370" s="12" t="s">
        <v>17</v>
      </c>
    </row>
    <row r="371" spans="1:10" x14ac:dyDescent="0.3">
      <c r="A371" s="12" t="s">
        <v>19</v>
      </c>
      <c r="B371" s="12" t="s">
        <v>376</v>
      </c>
      <c r="C371" s="12">
        <v>4.9000000000000002E-2</v>
      </c>
      <c r="E371" s="12" t="s">
        <v>17</v>
      </c>
      <c r="F371" s="12" t="s">
        <v>19</v>
      </c>
      <c r="G371" s="12" t="s">
        <v>19</v>
      </c>
      <c r="H371" s="12" t="s">
        <v>19</v>
      </c>
      <c r="I371" s="12" t="s">
        <v>19</v>
      </c>
      <c r="J371" s="12" t="s">
        <v>19</v>
      </c>
    </row>
    <row r="372" spans="1:10" x14ac:dyDescent="0.3">
      <c r="A372" s="12">
        <v>84</v>
      </c>
      <c r="B372" s="12" t="s">
        <v>353</v>
      </c>
      <c r="C372" s="12">
        <v>4.5999999999999999E-2</v>
      </c>
      <c r="D372" s="12" t="s">
        <v>51</v>
      </c>
      <c r="E372" s="12" t="s">
        <v>17</v>
      </c>
      <c r="F372" s="12" t="s">
        <v>17</v>
      </c>
      <c r="G372" s="12" t="s">
        <v>17</v>
      </c>
      <c r="H372" s="12" t="s">
        <v>17</v>
      </c>
      <c r="I372" s="12">
        <v>177147</v>
      </c>
      <c r="J372" s="12" t="s">
        <v>17</v>
      </c>
    </row>
    <row r="373" spans="1:10" x14ac:dyDescent="0.3">
      <c r="A373" s="12" t="s">
        <v>19</v>
      </c>
      <c r="B373" s="12" t="s">
        <v>377</v>
      </c>
      <c r="C373" s="12">
        <v>4.5999999999999999E-2</v>
      </c>
      <c r="D373" s="12" t="s">
        <v>51</v>
      </c>
      <c r="E373" s="12" t="s">
        <v>17</v>
      </c>
      <c r="F373" s="12" t="s">
        <v>19</v>
      </c>
      <c r="G373" s="12" t="s">
        <v>19</v>
      </c>
      <c r="H373" s="12" t="s">
        <v>19</v>
      </c>
      <c r="I373" s="12" t="s">
        <v>19</v>
      </c>
      <c r="J373" s="12" t="s">
        <v>19</v>
      </c>
    </row>
    <row r="374" spans="1:10" x14ac:dyDescent="0.3">
      <c r="A374" s="12">
        <v>85</v>
      </c>
      <c r="B374" s="12" t="s">
        <v>66</v>
      </c>
      <c r="C374" s="12">
        <v>3.8140000000000001</v>
      </c>
      <c r="D374" s="12" t="s">
        <v>51</v>
      </c>
      <c r="E374" s="12" t="s">
        <v>17</v>
      </c>
      <c r="F374" s="12" t="s">
        <v>17</v>
      </c>
      <c r="G374" s="12" t="s">
        <v>17</v>
      </c>
      <c r="H374" s="12" t="s">
        <v>17</v>
      </c>
      <c r="I374" s="12">
        <v>1</v>
      </c>
      <c r="J374" s="12" t="s">
        <v>17</v>
      </c>
    </row>
    <row r="375" spans="1:10" x14ac:dyDescent="0.3">
      <c r="A375" s="12" t="s">
        <v>19</v>
      </c>
      <c r="B375" s="12" t="s">
        <v>90</v>
      </c>
      <c r="C375" s="12">
        <v>3.8330000000000002</v>
      </c>
      <c r="D375" s="12" t="s">
        <v>51</v>
      </c>
      <c r="E375" s="12" t="s">
        <v>17</v>
      </c>
      <c r="F375" s="12" t="s">
        <v>19</v>
      </c>
      <c r="G375" s="12" t="s">
        <v>19</v>
      </c>
      <c r="H375" s="12" t="s">
        <v>19</v>
      </c>
      <c r="I375" s="12" t="s">
        <v>19</v>
      </c>
      <c r="J375" s="12" t="s">
        <v>19</v>
      </c>
    </row>
    <row r="376" spans="1:10" x14ac:dyDescent="0.3">
      <c r="A376" s="12">
        <v>86</v>
      </c>
      <c r="B376" s="12" t="s">
        <v>67</v>
      </c>
      <c r="C376" s="12">
        <v>3.5459999999999998</v>
      </c>
      <c r="E376" s="12">
        <v>18.245000000000001</v>
      </c>
      <c r="F376" s="12">
        <v>18.245000000000001</v>
      </c>
      <c r="G376" s="12">
        <v>0</v>
      </c>
      <c r="H376" s="12">
        <v>0</v>
      </c>
      <c r="I376" s="12">
        <v>3</v>
      </c>
      <c r="J376" s="12">
        <v>54.734000000000002</v>
      </c>
    </row>
    <row r="377" spans="1:10" x14ac:dyDescent="0.3">
      <c r="A377" s="12" t="s">
        <v>19</v>
      </c>
      <c r="B377" s="12" t="s">
        <v>91</v>
      </c>
      <c r="C377" s="12">
        <v>3.7240000000000002</v>
      </c>
      <c r="D377" s="12" t="s">
        <v>51</v>
      </c>
      <c r="E377" s="12" t="s">
        <v>17</v>
      </c>
      <c r="F377" s="12" t="s">
        <v>19</v>
      </c>
      <c r="G377" s="12" t="s">
        <v>19</v>
      </c>
      <c r="H377" s="12" t="s">
        <v>19</v>
      </c>
      <c r="I377" s="12" t="s">
        <v>19</v>
      </c>
      <c r="J377" s="12" t="s">
        <v>19</v>
      </c>
    </row>
    <row r="378" spans="1:10" x14ac:dyDescent="0.3">
      <c r="A378" s="12">
        <v>87</v>
      </c>
      <c r="B378" s="12" t="s">
        <v>68</v>
      </c>
      <c r="C378" s="12">
        <v>3.552</v>
      </c>
      <c r="E378" s="12">
        <v>18.959</v>
      </c>
      <c r="F378" s="12">
        <v>21.013000000000002</v>
      </c>
      <c r="G378" s="12">
        <v>2.9060000000000001</v>
      </c>
      <c r="H378" s="12">
        <v>13.8</v>
      </c>
      <c r="I378" s="12">
        <v>9</v>
      </c>
      <c r="J378" s="12">
        <v>189.11799999999999</v>
      </c>
    </row>
    <row r="379" spans="1:10" x14ac:dyDescent="0.3">
      <c r="A379" s="12" t="s">
        <v>19</v>
      </c>
      <c r="B379" s="12" t="s">
        <v>92</v>
      </c>
      <c r="C379" s="12">
        <v>3.581</v>
      </c>
      <c r="E379" s="12">
        <v>23.068000000000001</v>
      </c>
      <c r="F379" s="12" t="s">
        <v>19</v>
      </c>
      <c r="G379" s="12" t="s">
        <v>19</v>
      </c>
      <c r="H379" s="12" t="s">
        <v>19</v>
      </c>
      <c r="I379" s="12" t="s">
        <v>19</v>
      </c>
      <c r="J379" s="12" t="s">
        <v>19</v>
      </c>
    </row>
    <row r="380" spans="1:10" x14ac:dyDescent="0.3">
      <c r="A380" s="12">
        <v>88</v>
      </c>
      <c r="B380" s="12" t="s">
        <v>69</v>
      </c>
      <c r="C380" s="12">
        <v>3.1389999999999998</v>
      </c>
      <c r="E380" s="12">
        <v>4.93</v>
      </c>
      <c r="F380" s="12">
        <v>3.8370000000000002</v>
      </c>
      <c r="G380" s="12">
        <v>1.546</v>
      </c>
      <c r="H380" s="12">
        <v>40.299999999999997</v>
      </c>
      <c r="I380" s="12">
        <v>27</v>
      </c>
      <c r="J380" s="12">
        <v>103.608</v>
      </c>
    </row>
    <row r="381" spans="1:10" x14ac:dyDescent="0.3">
      <c r="A381" s="12" t="s">
        <v>19</v>
      </c>
      <c r="B381" s="12" t="s">
        <v>93</v>
      </c>
      <c r="C381" s="12">
        <v>2.78</v>
      </c>
      <c r="E381" s="12">
        <v>2.7450000000000001</v>
      </c>
      <c r="F381" s="12" t="s">
        <v>19</v>
      </c>
      <c r="G381" s="12" t="s">
        <v>19</v>
      </c>
      <c r="H381" s="12" t="s">
        <v>19</v>
      </c>
      <c r="I381" s="12" t="s">
        <v>19</v>
      </c>
      <c r="J381" s="12" t="s">
        <v>19</v>
      </c>
    </row>
    <row r="382" spans="1:10" x14ac:dyDescent="0.3">
      <c r="A382" s="12">
        <v>89</v>
      </c>
      <c r="B382" s="12" t="s">
        <v>70</v>
      </c>
      <c r="C382" s="12">
        <v>1.147</v>
      </c>
      <c r="E382" s="12">
        <v>0.443</v>
      </c>
      <c r="F382" s="12">
        <v>0.38100000000000001</v>
      </c>
      <c r="G382" s="12">
        <v>8.7999999999999995E-2</v>
      </c>
      <c r="H382" s="12">
        <v>23.2</v>
      </c>
      <c r="I382" s="12">
        <v>81</v>
      </c>
      <c r="J382" s="12">
        <v>30.850999999999999</v>
      </c>
    </row>
    <row r="383" spans="1:10" x14ac:dyDescent="0.3">
      <c r="A383" s="12" t="s">
        <v>19</v>
      </c>
      <c r="B383" s="12" t="s">
        <v>94</v>
      </c>
      <c r="C383" s="12">
        <v>0.89600000000000002</v>
      </c>
      <c r="E383" s="12">
        <v>0.318</v>
      </c>
      <c r="F383" s="12" t="s">
        <v>19</v>
      </c>
      <c r="G383" s="12" t="s">
        <v>19</v>
      </c>
      <c r="H383" s="12" t="s">
        <v>19</v>
      </c>
      <c r="I383" s="12" t="s">
        <v>19</v>
      </c>
      <c r="J383" s="12" t="s">
        <v>19</v>
      </c>
    </row>
    <row r="384" spans="1:10" x14ac:dyDescent="0.3">
      <c r="A384" s="12">
        <v>90</v>
      </c>
      <c r="B384" s="12" t="s">
        <v>71</v>
      </c>
      <c r="C384" s="12">
        <v>0.222</v>
      </c>
      <c r="E384" s="12">
        <v>5.8000000000000003E-2</v>
      </c>
      <c r="F384" s="12">
        <v>5.0999999999999997E-2</v>
      </c>
      <c r="G384" s="12">
        <v>8.9999999999999993E-3</v>
      </c>
      <c r="H384" s="12">
        <v>17</v>
      </c>
      <c r="I384" s="12">
        <v>243</v>
      </c>
      <c r="J384" s="12">
        <v>12.471</v>
      </c>
    </row>
    <row r="385" spans="1:10" x14ac:dyDescent="0.3">
      <c r="A385" s="12" t="s">
        <v>19</v>
      </c>
      <c r="B385" s="12" t="s">
        <v>95</v>
      </c>
      <c r="C385" s="12">
        <v>0.186</v>
      </c>
      <c r="E385" s="12">
        <v>4.4999999999999998E-2</v>
      </c>
      <c r="F385" s="12" t="s">
        <v>19</v>
      </c>
      <c r="G385" s="12" t="s">
        <v>19</v>
      </c>
      <c r="H385" s="12" t="s">
        <v>19</v>
      </c>
      <c r="I385" s="12" t="s">
        <v>19</v>
      </c>
      <c r="J385" s="12" t="s">
        <v>19</v>
      </c>
    </row>
    <row r="386" spans="1:10" x14ac:dyDescent="0.3">
      <c r="A386" s="12">
        <v>91</v>
      </c>
      <c r="B386" s="12" t="s">
        <v>72</v>
      </c>
      <c r="C386" s="12">
        <v>8.4000000000000005E-2</v>
      </c>
      <c r="E386" s="12">
        <v>0.01</v>
      </c>
      <c r="F386" s="12">
        <v>8.0000000000000002E-3</v>
      </c>
      <c r="G386" s="12">
        <v>2E-3</v>
      </c>
      <c r="H386" s="12">
        <v>26</v>
      </c>
      <c r="I386" s="12">
        <v>729</v>
      </c>
      <c r="J386" s="12">
        <v>6.0750000000000002</v>
      </c>
    </row>
    <row r="387" spans="1:10" x14ac:dyDescent="0.3">
      <c r="A387" s="12" t="s">
        <v>19</v>
      </c>
      <c r="B387" s="12" t="s">
        <v>96</v>
      </c>
      <c r="C387" s="12">
        <v>7.4999999999999997E-2</v>
      </c>
      <c r="E387" s="12">
        <v>7.0000000000000001E-3</v>
      </c>
      <c r="F387" s="12" t="s">
        <v>19</v>
      </c>
      <c r="G387" s="12" t="s">
        <v>19</v>
      </c>
      <c r="H387" s="12" t="s">
        <v>19</v>
      </c>
      <c r="I387" s="12" t="s">
        <v>19</v>
      </c>
      <c r="J387" s="12" t="s">
        <v>19</v>
      </c>
    </row>
    <row r="388" spans="1:10" x14ac:dyDescent="0.3">
      <c r="A388" s="12">
        <v>92</v>
      </c>
      <c r="B388" s="12" t="s">
        <v>73</v>
      </c>
      <c r="C388" s="12">
        <v>5.6000000000000001E-2</v>
      </c>
      <c r="E388" s="12" t="s">
        <v>17</v>
      </c>
      <c r="F388" s="12" t="s">
        <v>17</v>
      </c>
      <c r="G388" s="12" t="s">
        <v>17</v>
      </c>
      <c r="H388" s="12" t="s">
        <v>17</v>
      </c>
      <c r="I388" s="12">
        <v>2187</v>
      </c>
      <c r="J388" s="12" t="s">
        <v>17</v>
      </c>
    </row>
    <row r="389" spans="1:10" x14ac:dyDescent="0.3">
      <c r="A389" s="12" t="s">
        <v>19</v>
      </c>
      <c r="B389" s="12" t="s">
        <v>97</v>
      </c>
      <c r="C389" s="12">
        <v>5.1999999999999998E-2</v>
      </c>
      <c r="E389" s="12" t="s">
        <v>17</v>
      </c>
      <c r="F389" s="12" t="s">
        <v>19</v>
      </c>
      <c r="G389" s="12" t="s">
        <v>19</v>
      </c>
      <c r="H389" s="12" t="s">
        <v>19</v>
      </c>
      <c r="I389" s="12" t="s">
        <v>19</v>
      </c>
      <c r="J389" s="12" t="s">
        <v>19</v>
      </c>
    </row>
    <row r="390" spans="1:10" x14ac:dyDescent="0.3">
      <c r="A390" s="12">
        <v>93</v>
      </c>
      <c r="B390" s="12" t="s">
        <v>74</v>
      </c>
      <c r="C390" s="12">
        <v>6.7000000000000004E-2</v>
      </c>
      <c r="E390" s="12">
        <v>3.0000000000000001E-3</v>
      </c>
      <c r="F390" s="12">
        <v>3.0000000000000001E-3</v>
      </c>
      <c r="G390" s="12">
        <v>0</v>
      </c>
      <c r="H390" s="12">
        <v>0</v>
      </c>
      <c r="I390" s="12">
        <v>6561</v>
      </c>
      <c r="J390" s="12">
        <v>22.225999999999999</v>
      </c>
    </row>
    <row r="391" spans="1:10" x14ac:dyDescent="0.3">
      <c r="A391" s="12" t="s">
        <v>19</v>
      </c>
      <c r="B391" s="12" t="s">
        <v>98</v>
      </c>
      <c r="C391" s="12">
        <v>4.7E-2</v>
      </c>
      <c r="D391" s="12" t="s">
        <v>51</v>
      </c>
      <c r="E391" s="12" t="s">
        <v>17</v>
      </c>
      <c r="F391" s="12" t="s">
        <v>19</v>
      </c>
      <c r="G391" s="12" t="s">
        <v>19</v>
      </c>
      <c r="H391" s="12" t="s">
        <v>19</v>
      </c>
      <c r="I391" s="12" t="s">
        <v>19</v>
      </c>
      <c r="J391" s="12" t="s">
        <v>19</v>
      </c>
    </row>
    <row r="392" spans="1:10" x14ac:dyDescent="0.3">
      <c r="A392" s="12">
        <v>94</v>
      </c>
      <c r="B392" s="12" t="s">
        <v>75</v>
      </c>
      <c r="C392" s="12">
        <v>7.2999999999999995E-2</v>
      </c>
      <c r="E392" s="12">
        <v>6.0000000000000001E-3</v>
      </c>
      <c r="F392" s="12">
        <v>4.0000000000000001E-3</v>
      </c>
      <c r="G392" s="12">
        <v>3.0000000000000001E-3</v>
      </c>
      <c r="H392" s="12">
        <v>67.900000000000006</v>
      </c>
      <c r="I392" s="12">
        <v>19683</v>
      </c>
      <c r="J392" s="12">
        <v>77.918000000000006</v>
      </c>
    </row>
    <row r="393" spans="1:10" x14ac:dyDescent="0.3">
      <c r="A393" s="12" t="s">
        <v>19</v>
      </c>
      <c r="B393" s="12" t="s">
        <v>99</v>
      </c>
      <c r="C393" s="12">
        <v>6.3E-2</v>
      </c>
      <c r="E393" s="12">
        <v>2E-3</v>
      </c>
      <c r="F393" s="12" t="s">
        <v>19</v>
      </c>
      <c r="G393" s="12" t="s">
        <v>19</v>
      </c>
      <c r="H393" s="12" t="s">
        <v>19</v>
      </c>
      <c r="I393" s="12" t="s">
        <v>19</v>
      </c>
      <c r="J393" s="12" t="s">
        <v>19</v>
      </c>
    </row>
    <row r="394" spans="1:10" x14ac:dyDescent="0.3">
      <c r="A394" s="12">
        <v>95</v>
      </c>
      <c r="B394" s="12" t="s">
        <v>76</v>
      </c>
      <c r="C394" s="12">
        <v>0.112</v>
      </c>
      <c r="E394" s="12">
        <v>0.02</v>
      </c>
      <c r="F394" s="12">
        <v>0.02</v>
      </c>
      <c r="G394" s="12">
        <v>0</v>
      </c>
      <c r="H394" s="12">
        <v>0</v>
      </c>
      <c r="I394" s="12">
        <v>59049</v>
      </c>
      <c r="J394" s="12">
        <v>1180.5319999999999</v>
      </c>
    </row>
    <row r="395" spans="1:10" x14ac:dyDescent="0.3">
      <c r="A395" s="12" t="s">
        <v>19</v>
      </c>
      <c r="B395" s="12" t="s">
        <v>100</v>
      </c>
      <c r="C395" s="12">
        <v>4.7E-2</v>
      </c>
      <c r="D395" s="12" t="s">
        <v>51</v>
      </c>
      <c r="E395" s="12" t="s">
        <v>17</v>
      </c>
      <c r="F395" s="12" t="s">
        <v>19</v>
      </c>
      <c r="G395" s="12" t="s">
        <v>19</v>
      </c>
      <c r="H395" s="12" t="s">
        <v>19</v>
      </c>
      <c r="I395" s="12" t="s">
        <v>19</v>
      </c>
      <c r="J395" s="12" t="s">
        <v>19</v>
      </c>
    </row>
    <row r="396" spans="1:10" x14ac:dyDescent="0.3">
      <c r="A396" s="12">
        <v>96</v>
      </c>
      <c r="B396" s="12" t="s">
        <v>77</v>
      </c>
      <c r="C396" s="12">
        <v>5.2999999999999999E-2</v>
      </c>
      <c r="E396" s="12" t="s">
        <v>17</v>
      </c>
      <c r="F396" s="12" t="s">
        <v>17</v>
      </c>
      <c r="G396" s="12" t="s">
        <v>17</v>
      </c>
      <c r="H396" s="12" t="s">
        <v>17</v>
      </c>
      <c r="I396" s="12">
        <v>177147</v>
      </c>
      <c r="J396" s="12" t="s">
        <v>17</v>
      </c>
    </row>
    <row r="397" spans="1:10" x14ac:dyDescent="0.3">
      <c r="A397" s="12" t="s">
        <v>19</v>
      </c>
      <c r="B397" s="12" t="s">
        <v>101</v>
      </c>
      <c r="C397" s="12">
        <v>4.4999999999999998E-2</v>
      </c>
      <c r="D397" s="12" t="s">
        <v>51</v>
      </c>
      <c r="E397" s="12" t="s">
        <v>17</v>
      </c>
      <c r="F397" s="12" t="s">
        <v>19</v>
      </c>
      <c r="G397" s="12" t="s">
        <v>19</v>
      </c>
      <c r="H397" s="12" t="s">
        <v>19</v>
      </c>
      <c r="I397" s="12" t="s">
        <v>19</v>
      </c>
      <c r="J397" s="12" t="s">
        <v>19</v>
      </c>
    </row>
    <row r="398" spans="1:10" x14ac:dyDescent="0.3">
      <c r="A398" s="12" t="s">
        <v>43</v>
      </c>
    </row>
    <row r="399" spans="1:10" x14ac:dyDescent="0.3">
      <c r="A399" s="12" t="s">
        <v>390</v>
      </c>
      <c r="B399" s="12" t="s">
        <v>391</v>
      </c>
      <c r="D399" s="12" t="s">
        <v>19</v>
      </c>
    </row>
    <row r="400" spans="1:10" x14ac:dyDescent="0.3">
      <c r="A400" s="12" t="s">
        <v>53</v>
      </c>
      <c r="B400" s="12" t="s">
        <v>417</v>
      </c>
      <c r="C400" s="12">
        <v>84.8</v>
      </c>
      <c r="D400" s="12" t="s">
        <v>418</v>
      </c>
    </row>
    <row r="401" spans="1:1" x14ac:dyDescent="0.3">
      <c r="A401" s="12" t="s">
        <v>50</v>
      </c>
    </row>
    <row r="402" spans="1:1" x14ac:dyDescent="0.3">
      <c r="A402" s="12" t="s">
        <v>575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09" priority="16" operator="greaterThan">
      <formula>20</formula>
    </cfRule>
  </conditionalFormatting>
  <conditionalFormatting sqref="R6:AC6">
    <cfRule type="cellIs" dxfId="208" priority="15" operator="greaterThan">
      <formula>20</formula>
    </cfRule>
  </conditionalFormatting>
  <conditionalFormatting sqref="D9:O9">
    <cfRule type="cellIs" dxfId="207" priority="14" operator="greaterThan">
      <formula>20</formula>
    </cfRule>
  </conditionalFormatting>
  <conditionalFormatting sqref="R9:AC9">
    <cfRule type="cellIs" dxfId="206" priority="13" operator="greaterThan">
      <formula>20</formula>
    </cfRule>
  </conditionalFormatting>
  <conditionalFormatting sqref="D12:O12">
    <cfRule type="cellIs" dxfId="205" priority="12" operator="greaterThan">
      <formula>20</formula>
    </cfRule>
  </conditionalFormatting>
  <conditionalFormatting sqref="R12:AC12">
    <cfRule type="cellIs" dxfId="204" priority="11" operator="greaterThan">
      <formula>20</formula>
    </cfRule>
  </conditionalFormatting>
  <conditionalFormatting sqref="D15:O15">
    <cfRule type="cellIs" dxfId="203" priority="10" operator="greaterThan">
      <formula>20</formula>
    </cfRule>
  </conditionalFormatting>
  <conditionalFormatting sqref="R15:AC15">
    <cfRule type="cellIs" dxfId="202" priority="9" operator="greaterThan">
      <formula>20</formula>
    </cfRule>
  </conditionalFormatting>
  <conditionalFormatting sqref="D18:O18">
    <cfRule type="cellIs" dxfId="201" priority="8" operator="greaterThan">
      <formula>20</formula>
    </cfRule>
  </conditionalFormatting>
  <conditionalFormatting sqref="R18:AC18">
    <cfRule type="cellIs" dxfId="200" priority="7" operator="greaterThan">
      <formula>20</formula>
    </cfRule>
  </conditionalFormatting>
  <conditionalFormatting sqref="D21:O21">
    <cfRule type="cellIs" dxfId="199" priority="6" operator="greaterThan">
      <formula>20</formula>
    </cfRule>
  </conditionalFormatting>
  <conditionalFormatting sqref="R21:AC21">
    <cfRule type="cellIs" dxfId="198" priority="5" operator="greaterThan">
      <formula>20</formula>
    </cfRule>
  </conditionalFormatting>
  <conditionalFormatting sqref="D24:O24">
    <cfRule type="cellIs" dxfId="197" priority="4" operator="greaterThan">
      <formula>20</formula>
    </cfRule>
  </conditionalFormatting>
  <conditionalFormatting sqref="R24:AC24">
    <cfRule type="cellIs" dxfId="196" priority="3" operator="greaterThan">
      <formula>20</formula>
    </cfRule>
  </conditionalFormatting>
  <conditionalFormatting sqref="D27:O27">
    <cfRule type="cellIs" dxfId="195" priority="2" operator="greaterThan">
      <formula>20</formula>
    </cfRule>
  </conditionalFormatting>
  <conditionalFormatting sqref="R27:AC27">
    <cfRule type="cellIs" dxfId="194" priority="1" operator="greaterThan">
      <formula>20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402"/>
  <sheetViews>
    <sheetView workbookViewId="0">
      <selection activeCell="D4" sqref="D4:O5"/>
    </sheetView>
  </sheetViews>
  <sheetFormatPr defaultColWidth="9.09765625" defaultRowHeight="14" x14ac:dyDescent="0.3"/>
  <cols>
    <col min="1" max="2" width="9.09765625" style="14"/>
    <col min="3" max="3" width="12.8984375" style="14" bestFit="1" customWidth="1"/>
    <col min="4" max="15" width="9.09765625" style="14"/>
    <col min="16" max="16" width="6" style="14" customWidth="1"/>
    <col min="17" max="17" width="12.8984375" style="14" bestFit="1" customWidth="1"/>
    <col min="18" max="16384" width="9.09765625" style="14"/>
  </cols>
  <sheetData>
    <row r="1" spans="1:29" x14ac:dyDescent="0.3">
      <c r="A1" s="14" t="s">
        <v>0</v>
      </c>
    </row>
    <row r="2" spans="1:29" x14ac:dyDescent="0.3">
      <c r="A2" s="14" t="s">
        <v>1</v>
      </c>
      <c r="B2" s="14" t="s">
        <v>2</v>
      </c>
      <c r="C2" s="14">
        <v>1.3</v>
      </c>
      <c r="D2" s="14" t="s">
        <v>3</v>
      </c>
      <c r="E2" s="14" t="s">
        <v>4</v>
      </c>
      <c r="F2" s="14" t="s">
        <v>5</v>
      </c>
      <c r="G2" s="14" t="s">
        <v>6</v>
      </c>
      <c r="H2" s="14" t="b">
        <v>0</v>
      </c>
      <c r="I2" s="14">
        <v>1</v>
      </c>
    </row>
    <row r="3" spans="1:29" x14ac:dyDescent="0.3">
      <c r="B3" s="14" t="s">
        <v>7</v>
      </c>
      <c r="D3" s="14">
        <v>1</v>
      </c>
      <c r="E3" s="14">
        <v>2</v>
      </c>
      <c r="F3" s="14">
        <v>3</v>
      </c>
      <c r="G3" s="14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  <c r="R3" s="14">
        <v>13</v>
      </c>
      <c r="S3" s="14">
        <v>14</v>
      </c>
      <c r="T3" s="14">
        <v>15</v>
      </c>
      <c r="U3" s="14">
        <v>16</v>
      </c>
      <c r="V3" s="14">
        <v>17</v>
      </c>
      <c r="W3" s="14">
        <v>18</v>
      </c>
      <c r="X3" s="14">
        <v>19</v>
      </c>
      <c r="Y3" s="14">
        <v>20</v>
      </c>
      <c r="Z3" s="14">
        <v>21</v>
      </c>
      <c r="AA3" s="14">
        <v>22</v>
      </c>
      <c r="AB3" s="14">
        <v>23</v>
      </c>
      <c r="AC3" s="14">
        <v>24</v>
      </c>
    </row>
    <row r="4" spans="1:29" x14ac:dyDescent="0.3">
      <c r="B4" s="14">
        <v>29.7</v>
      </c>
      <c r="C4" s="1" t="s">
        <v>393</v>
      </c>
      <c r="D4" s="14">
        <v>9.9500000000000005E-2</v>
      </c>
      <c r="E4" s="14">
        <v>5.9499999999999997E-2</v>
      </c>
      <c r="F4" s="14">
        <v>5.6500000000000002E-2</v>
      </c>
      <c r="G4" s="14">
        <v>6.4199999999999993E-2</v>
      </c>
      <c r="H4" s="14">
        <v>0.10050000000000001</v>
      </c>
      <c r="I4" s="14">
        <v>5.4300000000000001E-2</v>
      </c>
      <c r="J4" s="14">
        <v>5.8099999999999999E-2</v>
      </c>
      <c r="K4" s="14">
        <v>4.4999999999999998E-2</v>
      </c>
      <c r="L4" s="14">
        <v>5.0500000000000003E-2</v>
      </c>
      <c r="M4" s="14">
        <v>5.3900000000000003E-2</v>
      </c>
      <c r="N4" s="14">
        <v>5.1400000000000001E-2</v>
      </c>
      <c r="O4" s="14">
        <v>4.6300000000000001E-2</v>
      </c>
      <c r="Q4" s="1" t="s">
        <v>400</v>
      </c>
      <c r="R4" s="14">
        <v>3.6707999999999998</v>
      </c>
      <c r="S4" s="14">
        <v>3.6766000000000001</v>
      </c>
      <c r="T4" s="14">
        <v>3.6602000000000001</v>
      </c>
      <c r="U4" s="14">
        <v>3.2332999999999998</v>
      </c>
      <c r="V4" s="14">
        <v>2.3839000000000001</v>
      </c>
      <c r="W4" s="14">
        <v>1.1096999999999999</v>
      </c>
      <c r="X4" s="14">
        <v>0.46100000000000002</v>
      </c>
      <c r="Y4" s="14">
        <v>0.1472</v>
      </c>
      <c r="Z4" s="14">
        <v>8.0199999999999994E-2</v>
      </c>
      <c r="AA4" s="14">
        <v>5.7299999999999997E-2</v>
      </c>
      <c r="AB4" s="14">
        <v>4.8300000000000003E-2</v>
      </c>
      <c r="AC4" s="14">
        <v>5.0099999999999999E-2</v>
      </c>
    </row>
    <row r="5" spans="1:29" x14ac:dyDescent="0.3">
      <c r="C5" s="1"/>
      <c r="D5" s="14">
        <v>6.3399999999999998E-2</v>
      </c>
      <c r="E5" s="14">
        <v>5.6800000000000003E-2</v>
      </c>
      <c r="F5" s="14">
        <v>7.9699999999999993E-2</v>
      </c>
      <c r="G5" s="14">
        <v>4.53E-2</v>
      </c>
      <c r="H5" s="14">
        <v>0.15379999999999999</v>
      </c>
      <c r="I5" s="14">
        <v>9.0800000000000006E-2</v>
      </c>
      <c r="J5" s="14">
        <v>4.2599999999999999E-2</v>
      </c>
      <c r="K5" s="14">
        <v>7.0599999999999996E-2</v>
      </c>
      <c r="L5" s="14">
        <v>4.7600000000000003E-2</v>
      </c>
      <c r="M5" s="14">
        <v>6.1400000000000003E-2</v>
      </c>
      <c r="N5" s="14">
        <v>7.3200000000000001E-2</v>
      </c>
      <c r="O5" s="14">
        <v>4.3700000000000003E-2</v>
      </c>
      <c r="Q5" s="1"/>
      <c r="R5" s="14">
        <v>3.7280000000000002</v>
      </c>
      <c r="S5" s="14">
        <v>3.6587000000000001</v>
      </c>
      <c r="T5" s="14">
        <v>3.5998999999999999</v>
      </c>
      <c r="U5" s="14">
        <v>3.2690000000000001</v>
      </c>
      <c r="V5" s="14">
        <v>2.4030999999999998</v>
      </c>
      <c r="W5" s="14">
        <v>0.94520000000000004</v>
      </c>
      <c r="X5" s="14">
        <v>0.41589999999999999</v>
      </c>
      <c r="Y5" s="14">
        <v>0.18079999999999999</v>
      </c>
      <c r="Z5" s="14">
        <v>0.10299999999999999</v>
      </c>
      <c r="AA5" s="14">
        <v>5.8500000000000003E-2</v>
      </c>
      <c r="AB5" s="14">
        <v>4.82E-2</v>
      </c>
      <c r="AC5" s="14">
        <v>4.65E-2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31.340153223860558</v>
      </c>
      <c r="E6" s="10">
        <f>_xlfn.STDEV.S(E4:E5)/AVERAGE(E4:E5)*100</f>
        <v>3.2832129135058881</v>
      </c>
      <c r="F6" s="10">
        <f t="shared" ref="F6:O6" si="0">_xlfn.STDEV.S(F4:F5)/AVERAGE(F4:F5)*100</f>
        <v>24.089394013991026</v>
      </c>
      <c r="G6" s="10">
        <f>_xlfn.STDEV.S(G4:G5)/AVERAGE(G4:G5)*100</f>
        <v>24.409713542330142</v>
      </c>
      <c r="H6" s="10">
        <f t="shared" si="0"/>
        <v>29.641204433537681</v>
      </c>
      <c r="I6" s="10">
        <f t="shared" si="0"/>
        <v>35.574634753010322</v>
      </c>
      <c r="J6" s="10">
        <f t="shared" si="0"/>
        <v>21.767934674064481</v>
      </c>
      <c r="K6" s="10">
        <f t="shared" si="0"/>
        <v>31.318224218642914</v>
      </c>
      <c r="L6" s="10">
        <f t="shared" si="0"/>
        <v>4.1806517134372836</v>
      </c>
      <c r="M6" s="10">
        <f t="shared" si="0"/>
        <v>9.19913418716237</v>
      </c>
      <c r="N6" s="10">
        <f t="shared" si="0"/>
        <v>24.743062327233925</v>
      </c>
      <c r="O6" s="10">
        <f t="shared" si="0"/>
        <v>4.0855058468556047</v>
      </c>
      <c r="Q6" s="11" t="s">
        <v>475</v>
      </c>
      <c r="R6" s="10">
        <f>_xlfn.STDEV.S(R4:R5)/AVERAGE(R4:R5)*100</f>
        <v>1.0933261578599442</v>
      </c>
      <c r="S6" s="10">
        <f>_xlfn.STDEV.S(S4:S5)/AVERAGE(S4:S5)*100</f>
        <v>0.34510412343705693</v>
      </c>
      <c r="T6" s="10">
        <f t="shared" ref="T6:AC6" si="1">_xlfn.STDEV.S(T4:T5)/AVERAGE(T4:T5)*100</f>
        <v>1.1745992177944928</v>
      </c>
      <c r="U6" s="10">
        <f>_xlfn.STDEV.S(U4:U5)/AVERAGE(U4:U5)*100</f>
        <v>0.77645485715392859</v>
      </c>
      <c r="V6" s="10">
        <f t="shared" si="1"/>
        <v>0.567221650251994</v>
      </c>
      <c r="W6" s="10">
        <f t="shared" si="1"/>
        <v>11.321141223922037</v>
      </c>
      <c r="X6" s="10">
        <f t="shared" si="1"/>
        <v>7.2734669475455167</v>
      </c>
      <c r="Y6" s="10">
        <f t="shared" si="1"/>
        <v>14.487065760895291</v>
      </c>
      <c r="Z6" s="10">
        <f t="shared" si="1"/>
        <v>17.600474466215385</v>
      </c>
      <c r="AA6" s="10">
        <f t="shared" si="1"/>
        <v>1.46550628225192</v>
      </c>
      <c r="AB6" s="10">
        <f t="shared" si="1"/>
        <v>0.14655062822519538</v>
      </c>
      <c r="AC6" s="10">
        <f t="shared" si="1"/>
        <v>5.2703611020115337</v>
      </c>
    </row>
    <row r="7" spans="1:29" x14ac:dyDescent="0.3">
      <c r="C7" s="1" t="s">
        <v>492</v>
      </c>
      <c r="D7" s="14">
        <v>3.7029999999999998</v>
      </c>
      <c r="E7" s="14">
        <v>3.5598000000000001</v>
      </c>
      <c r="F7" s="14">
        <v>3.5467</v>
      </c>
      <c r="G7" s="14">
        <v>3.0102000000000002</v>
      </c>
      <c r="H7" s="14">
        <v>0.97370000000000001</v>
      </c>
      <c r="I7" s="14">
        <v>0.2233</v>
      </c>
      <c r="J7" s="14">
        <v>7.2099999999999997E-2</v>
      </c>
      <c r="K7" s="14">
        <v>6.1400000000000003E-2</v>
      </c>
      <c r="L7" s="14">
        <v>7.6200000000000004E-2</v>
      </c>
      <c r="M7" s="14">
        <v>5.5100000000000003E-2</v>
      </c>
      <c r="N7" s="14">
        <v>7.4200000000000002E-2</v>
      </c>
      <c r="O7" s="14">
        <v>4.3299999999999998E-2</v>
      </c>
      <c r="Q7" s="1" t="s">
        <v>493</v>
      </c>
      <c r="R7" s="14">
        <v>0.75609999999999999</v>
      </c>
      <c r="S7" s="14">
        <v>0.27510000000000001</v>
      </c>
      <c r="T7" s="14">
        <v>0.1021</v>
      </c>
      <c r="U7" s="14">
        <v>8.09E-2</v>
      </c>
      <c r="V7" s="14">
        <v>5.9499999999999997E-2</v>
      </c>
      <c r="W7" s="14">
        <v>4.6199999999999998E-2</v>
      </c>
      <c r="X7" s="14">
        <v>4.6800000000000001E-2</v>
      </c>
      <c r="Y7" s="14">
        <v>4.7199999999999999E-2</v>
      </c>
      <c r="Z7" s="14">
        <v>5.4699999999999999E-2</v>
      </c>
      <c r="AA7" s="14">
        <v>4.4900000000000002E-2</v>
      </c>
      <c r="AB7" s="14">
        <v>4.7600000000000003E-2</v>
      </c>
      <c r="AC7" s="14">
        <v>8.3699999999999997E-2</v>
      </c>
    </row>
    <row r="8" spans="1:29" x14ac:dyDescent="0.3">
      <c r="C8" s="1"/>
      <c r="D8" s="14">
        <v>3.7747999999999999</v>
      </c>
      <c r="E8" s="14">
        <v>3.6217000000000001</v>
      </c>
      <c r="F8" s="14">
        <v>3.5994000000000002</v>
      </c>
      <c r="G8" s="14">
        <v>2.9864999999999999</v>
      </c>
      <c r="H8" s="14">
        <v>1.0651999999999999</v>
      </c>
      <c r="I8" s="14">
        <v>0.2301</v>
      </c>
      <c r="J8" s="14">
        <v>7.5499999999999998E-2</v>
      </c>
      <c r="K8" s="14">
        <v>5.21E-2</v>
      </c>
      <c r="L8" s="14">
        <v>6.54E-2</v>
      </c>
      <c r="M8" s="14">
        <v>4.53E-2</v>
      </c>
      <c r="N8" s="14">
        <v>4.58E-2</v>
      </c>
      <c r="O8" s="14">
        <v>4.48E-2</v>
      </c>
      <c r="Q8" s="1"/>
      <c r="R8" s="14">
        <v>0.82789999999999997</v>
      </c>
      <c r="S8" s="14">
        <v>0.21249999999999999</v>
      </c>
      <c r="T8" s="14">
        <v>0.1101</v>
      </c>
      <c r="U8" s="14">
        <v>0.1439</v>
      </c>
      <c r="V8" s="14">
        <v>5.0999999999999997E-2</v>
      </c>
      <c r="W8" s="14">
        <v>4.5600000000000002E-2</v>
      </c>
      <c r="X8" s="14">
        <v>4.4999999999999998E-2</v>
      </c>
      <c r="Y8" s="14">
        <v>4.6600000000000003E-2</v>
      </c>
      <c r="Z8" s="14">
        <v>4.7300000000000002E-2</v>
      </c>
      <c r="AA8" s="14">
        <v>4.4299999999999999E-2</v>
      </c>
      <c r="AB8" s="14">
        <v>4.4499999999999998E-2</v>
      </c>
      <c r="AC8" s="14">
        <v>7.9500000000000001E-2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1.3578931474282321</v>
      </c>
      <c r="E9" s="10">
        <f>_xlfn.STDEV.S(E7:E8)/AVERAGE(E7:E8)*100</f>
        <v>1.2189628839503541</v>
      </c>
      <c r="F9" s="10">
        <f t="shared" ref="F9:O9" si="2">_xlfn.STDEV.S(F7:F8)/AVERAGE(F7:F8)*100</f>
        <v>1.0429332746121993</v>
      </c>
      <c r="G9" s="10">
        <f>_xlfn.STDEV.S(G7:G8)/AVERAGE(G7:G8)*100</f>
        <v>0.55892176410763816</v>
      </c>
      <c r="H9" s="10">
        <f t="shared" si="2"/>
        <v>6.3465859511078557</v>
      </c>
      <c r="I9" s="10">
        <f t="shared" si="2"/>
        <v>2.1210084305551491</v>
      </c>
      <c r="J9" s="10">
        <f t="shared" si="2"/>
        <v>3.2576735176616007</v>
      </c>
      <c r="K9" s="10">
        <f t="shared" si="2"/>
        <v>11.587829189488799</v>
      </c>
      <c r="L9" s="10">
        <f t="shared" si="2"/>
        <v>10.786374628269373</v>
      </c>
      <c r="M9" s="10">
        <f t="shared" si="2"/>
        <v>13.804076604836988</v>
      </c>
      <c r="N9" s="10">
        <f t="shared" si="2"/>
        <v>33.469720976163281</v>
      </c>
      <c r="O9" s="10">
        <f t="shared" si="2"/>
        <v>2.4078551005217306</v>
      </c>
      <c r="Q9" s="11" t="s">
        <v>475</v>
      </c>
      <c r="R9" s="10">
        <f>_xlfn.STDEV.S(R7:R8)/AVERAGE(R7:R8)*100</f>
        <v>6.4103872334841023</v>
      </c>
      <c r="S9" s="10">
        <f>_xlfn.STDEV.S(S7:S8)/AVERAGE(S7:S8)*100</f>
        <v>18.156228261803804</v>
      </c>
      <c r="T9" s="10">
        <f t="shared" ref="T9:AC9" si="3">_xlfn.STDEV.S(T7:T8)/AVERAGE(T7:T8)*100</f>
        <v>5.3316251173349531</v>
      </c>
      <c r="U9" s="10">
        <f>_xlfn.STDEV.S(U7:U8)/AVERAGE(U7:U8)*100</f>
        <v>39.633209265794036</v>
      </c>
      <c r="V9" s="10">
        <f t="shared" si="3"/>
        <v>10.878565864408426</v>
      </c>
      <c r="W9" s="10">
        <f t="shared" si="3"/>
        <v>0.92432258978633108</v>
      </c>
      <c r="X9" s="10">
        <f t="shared" si="3"/>
        <v>2.7729677693590147</v>
      </c>
      <c r="Y9" s="10">
        <f t="shared" si="3"/>
        <v>0.90461421900197436</v>
      </c>
      <c r="Z9" s="10">
        <f t="shared" si="3"/>
        <v>10.259980746628331</v>
      </c>
      <c r="AA9" s="10">
        <f t="shared" si="3"/>
        <v>0.95126472805365658</v>
      </c>
      <c r="AB9" s="10">
        <f t="shared" si="3"/>
        <v>4.7601107962612401</v>
      </c>
      <c r="AC9" s="10">
        <f t="shared" si="3"/>
        <v>3.6395201972836957</v>
      </c>
    </row>
    <row r="10" spans="1:29" x14ac:dyDescent="0.3">
      <c r="C10" s="1" t="s">
        <v>494</v>
      </c>
      <c r="D10" s="14">
        <v>3.9165999999999999</v>
      </c>
      <c r="E10" s="14">
        <v>3.7644000000000002</v>
      </c>
      <c r="F10" s="14">
        <v>3.18</v>
      </c>
      <c r="G10" s="14">
        <v>1.2162999999999999</v>
      </c>
      <c r="H10" s="14">
        <v>0.27210000000000001</v>
      </c>
      <c r="I10" s="14">
        <v>8.0799999999999997E-2</v>
      </c>
      <c r="J10" s="14">
        <v>4.9299999999999997E-2</v>
      </c>
      <c r="K10" s="14">
        <v>4.58E-2</v>
      </c>
      <c r="L10" s="14">
        <v>5.4899999999999997E-2</v>
      </c>
      <c r="M10" s="14">
        <v>4.2599999999999999E-2</v>
      </c>
      <c r="N10" s="14">
        <v>4.36E-2</v>
      </c>
      <c r="O10" s="14">
        <v>4.3200000000000002E-2</v>
      </c>
      <c r="Q10" s="1" t="s">
        <v>500</v>
      </c>
      <c r="R10" s="14">
        <v>3.4620000000000002</v>
      </c>
      <c r="S10" s="14">
        <v>1.3532</v>
      </c>
      <c r="T10" s="14">
        <v>0.31900000000000001</v>
      </c>
      <c r="U10" s="14">
        <v>9.2999999999999999E-2</v>
      </c>
      <c r="V10" s="14">
        <v>5.1799999999999999E-2</v>
      </c>
      <c r="W10" s="14">
        <v>4.5499999999999999E-2</v>
      </c>
      <c r="X10" s="14">
        <v>4.3299999999999998E-2</v>
      </c>
      <c r="Y10" s="14">
        <v>4.3400000000000001E-2</v>
      </c>
      <c r="Z10" s="14">
        <v>4.7399999999999998E-2</v>
      </c>
      <c r="AA10" s="14">
        <v>4.4900000000000002E-2</v>
      </c>
      <c r="AB10" s="14">
        <v>4.4400000000000002E-2</v>
      </c>
      <c r="AC10" s="14">
        <v>4.3299999999999998E-2</v>
      </c>
    </row>
    <row r="11" spans="1:29" x14ac:dyDescent="0.3">
      <c r="C11" s="1"/>
      <c r="D11" s="14">
        <v>3.8296000000000001</v>
      </c>
      <c r="E11" s="14">
        <v>3.7126000000000001</v>
      </c>
      <c r="F11" s="14">
        <v>3.4243999999999999</v>
      </c>
      <c r="G11" s="14">
        <v>1.1629</v>
      </c>
      <c r="H11" s="14">
        <v>0.249</v>
      </c>
      <c r="I11" s="14">
        <v>7.6999999999999999E-2</v>
      </c>
      <c r="J11" s="14">
        <v>4.9000000000000002E-2</v>
      </c>
      <c r="K11" s="14">
        <v>4.3400000000000001E-2</v>
      </c>
      <c r="L11" s="14">
        <v>4.3099999999999999E-2</v>
      </c>
      <c r="M11" s="14">
        <v>4.1799999999999997E-2</v>
      </c>
      <c r="N11" s="14">
        <v>4.2799999999999998E-2</v>
      </c>
      <c r="O11" s="14">
        <v>4.2099999999999999E-2</v>
      </c>
      <c r="Q11" s="1"/>
      <c r="R11" s="14">
        <v>3.4</v>
      </c>
      <c r="S11" s="14">
        <v>1.2271000000000001</v>
      </c>
      <c r="T11" s="14">
        <v>0.28589999999999999</v>
      </c>
      <c r="U11" s="14">
        <v>8.77E-2</v>
      </c>
      <c r="V11" s="14">
        <v>5.0299999999999997E-2</v>
      </c>
      <c r="W11" s="14">
        <v>4.4999999999999998E-2</v>
      </c>
      <c r="X11" s="14">
        <v>4.2599999999999999E-2</v>
      </c>
      <c r="Y11" s="14">
        <v>4.4499999999999998E-2</v>
      </c>
      <c r="Z11" s="14">
        <v>5.4300000000000001E-2</v>
      </c>
      <c r="AA11" s="14">
        <v>4.5400000000000003E-2</v>
      </c>
      <c r="AB11" s="14">
        <v>4.2299999999999997E-2</v>
      </c>
      <c r="AC11" s="14">
        <v>4.2099999999999999E-2</v>
      </c>
    </row>
    <row r="12" spans="1:29" s="10" customFormat="1" x14ac:dyDescent="0.3">
      <c r="A12" s="15"/>
      <c r="B12" s="15"/>
      <c r="C12" s="11" t="s">
        <v>475</v>
      </c>
      <c r="D12" s="10">
        <f>_xlfn.STDEV.S(D10:D11)/AVERAGE(D10:D11)*100</f>
        <v>1.5883475759270209</v>
      </c>
      <c r="E12" s="10">
        <f>_xlfn.STDEV.S(E10:E11)/AVERAGE(E10:E11)*100</f>
        <v>0.97975474830716069</v>
      </c>
      <c r="F12" s="10">
        <f t="shared" ref="F12:O12" si="4">_xlfn.STDEV.S(F10:F11)/AVERAGE(F10:F11)*100</f>
        <v>5.2333867519227191</v>
      </c>
      <c r="G12" s="10">
        <f>_xlfn.STDEV.S(G10:G11)/AVERAGE(G10:G11)*100</f>
        <v>3.1741343405650269</v>
      </c>
      <c r="H12" s="10">
        <f t="shared" si="4"/>
        <v>6.269110207410959</v>
      </c>
      <c r="I12" s="10">
        <f t="shared" si="4"/>
        <v>3.4055839905055501</v>
      </c>
      <c r="J12" s="10">
        <f t="shared" si="4"/>
        <v>0.43160129065302244</v>
      </c>
      <c r="K12" s="10">
        <f t="shared" si="4"/>
        <v>3.8050589122146046</v>
      </c>
      <c r="L12" s="10">
        <f t="shared" si="4"/>
        <v>17.02828575102291</v>
      </c>
      <c r="M12" s="10">
        <f t="shared" si="4"/>
        <v>1.3404867889792405</v>
      </c>
      <c r="N12" s="10">
        <f t="shared" si="4"/>
        <v>1.3094570021973138</v>
      </c>
      <c r="O12" s="10">
        <f t="shared" si="4"/>
        <v>1.8237220616769165</v>
      </c>
      <c r="Q12" s="11" t="s">
        <v>475</v>
      </c>
      <c r="R12" s="10">
        <f>_xlfn.STDEV.S(R10:R11)/AVERAGE(R10:R11)*100</f>
        <v>1.2777796687136738</v>
      </c>
      <c r="S12" s="10">
        <f>_xlfn.STDEV.S(S10:S11)/AVERAGE(S10:S11)*100</f>
        <v>6.9113021825077361</v>
      </c>
      <c r="T12" s="10">
        <f t="shared" ref="T12:AC12" si="5">_xlfn.STDEV.S(T10:T11)/AVERAGE(T10:T11)*100</f>
        <v>7.7385466878078155</v>
      </c>
      <c r="U12" s="10">
        <f>_xlfn.STDEV.S(U10:U11)/AVERAGE(U10:U11)*100</f>
        <v>4.1479423799542907</v>
      </c>
      <c r="V12" s="10">
        <f t="shared" si="5"/>
        <v>2.0776888771397104</v>
      </c>
      <c r="W12" s="10">
        <f t="shared" si="5"/>
        <v>0.78133345987463887</v>
      </c>
      <c r="X12" s="10">
        <f t="shared" si="5"/>
        <v>1.1524441136916943</v>
      </c>
      <c r="Y12" s="10">
        <f t="shared" si="5"/>
        <v>1.7697780644031855</v>
      </c>
      <c r="Z12" s="10">
        <f t="shared" si="5"/>
        <v>9.5949592727378175</v>
      </c>
      <c r="AA12" s="10">
        <f t="shared" si="5"/>
        <v>0.78306398802497013</v>
      </c>
      <c r="AB12" s="10">
        <f t="shared" si="5"/>
        <v>3.425430773914079</v>
      </c>
      <c r="AC12" s="10">
        <f t="shared" si="5"/>
        <v>1.9871853335453322</v>
      </c>
    </row>
    <row r="13" spans="1:29" x14ac:dyDescent="0.3">
      <c r="C13" s="1" t="s">
        <v>495</v>
      </c>
      <c r="D13" s="14">
        <v>3.9365999999999999</v>
      </c>
      <c r="E13" s="14">
        <v>3.8515000000000001</v>
      </c>
      <c r="F13" s="14">
        <v>3.6107999999999998</v>
      </c>
      <c r="G13" s="14">
        <v>1.7776000000000001</v>
      </c>
      <c r="H13" s="14">
        <v>0.43369999999999997</v>
      </c>
      <c r="I13" s="14">
        <v>0.1211</v>
      </c>
      <c r="J13" s="14">
        <v>5.6000000000000001E-2</v>
      </c>
      <c r="K13" s="14">
        <v>4.8800000000000003E-2</v>
      </c>
      <c r="L13" s="14">
        <v>5.4800000000000001E-2</v>
      </c>
      <c r="M13" s="14">
        <v>4.3299999999999998E-2</v>
      </c>
      <c r="N13" s="14">
        <v>4.4200000000000003E-2</v>
      </c>
      <c r="O13" s="14">
        <v>6.1699999999999998E-2</v>
      </c>
      <c r="Q13" s="1" t="s">
        <v>501</v>
      </c>
      <c r="R13" s="14">
        <v>3.9335</v>
      </c>
      <c r="S13" s="14">
        <v>3.8919000000000001</v>
      </c>
      <c r="T13" s="14">
        <v>3.8466999999999998</v>
      </c>
      <c r="U13" s="14">
        <v>3.1928000000000001</v>
      </c>
      <c r="V13" s="14">
        <v>1.0461</v>
      </c>
      <c r="W13" s="14">
        <v>0.24210000000000001</v>
      </c>
      <c r="X13" s="14">
        <v>7.5899999999999995E-2</v>
      </c>
      <c r="Y13" s="14">
        <v>5.1499999999999997E-2</v>
      </c>
      <c r="Z13" s="14">
        <v>4.7399999999999998E-2</v>
      </c>
      <c r="AA13" s="14">
        <v>4.5199999999999997E-2</v>
      </c>
      <c r="AB13" s="14">
        <v>4.3900000000000002E-2</v>
      </c>
      <c r="AC13" s="14">
        <v>4.36E-2</v>
      </c>
    </row>
    <row r="14" spans="1:29" x14ac:dyDescent="0.3">
      <c r="C14" s="1"/>
      <c r="D14" s="14">
        <v>3.8567999999999998</v>
      </c>
      <c r="E14" s="14">
        <v>3.8858000000000001</v>
      </c>
      <c r="F14" s="14">
        <v>3.6562999999999999</v>
      </c>
      <c r="G14" s="14">
        <v>1.8489</v>
      </c>
      <c r="H14" s="14">
        <v>0.44030000000000002</v>
      </c>
      <c r="I14" s="14">
        <v>0.1545</v>
      </c>
      <c r="J14" s="14">
        <v>5.5199999999999999E-2</v>
      </c>
      <c r="K14" s="14">
        <v>4.7399999999999998E-2</v>
      </c>
      <c r="L14" s="14">
        <v>4.9599999999999998E-2</v>
      </c>
      <c r="M14" s="14">
        <v>4.5600000000000002E-2</v>
      </c>
      <c r="N14" s="14">
        <v>4.9200000000000001E-2</v>
      </c>
      <c r="O14" s="14">
        <v>0.1099</v>
      </c>
      <c r="Q14" s="1"/>
      <c r="R14" s="14">
        <v>3.8529</v>
      </c>
      <c r="S14" s="14">
        <v>3.9819</v>
      </c>
      <c r="T14" s="14">
        <v>3.8984999999999999</v>
      </c>
      <c r="U14" s="14">
        <v>3.3258999999999999</v>
      </c>
      <c r="V14" s="14">
        <v>1.3692</v>
      </c>
      <c r="W14" s="14">
        <v>0.23519999999999999</v>
      </c>
      <c r="X14" s="14">
        <v>7.4099999999999999E-2</v>
      </c>
      <c r="Y14" s="14">
        <v>4.9399999999999999E-2</v>
      </c>
      <c r="Z14" s="14">
        <v>4.5100000000000001E-2</v>
      </c>
      <c r="AA14" s="14">
        <v>4.4200000000000003E-2</v>
      </c>
      <c r="AB14" s="14">
        <v>4.3499999999999997E-2</v>
      </c>
      <c r="AC14" s="14">
        <v>4.1599999999999998E-2</v>
      </c>
    </row>
    <row r="15" spans="1:29" s="10" customFormat="1" x14ac:dyDescent="0.3">
      <c r="A15" s="15"/>
      <c r="B15" s="15"/>
      <c r="C15" s="11" t="s">
        <v>475</v>
      </c>
      <c r="D15" s="10">
        <f>_xlfn.STDEV.S(D13:D14)/AVERAGE(D13:D14)*100</f>
        <v>1.4480745538195541</v>
      </c>
      <c r="E15" s="10">
        <f>_xlfn.STDEV.S(E13:E14)/AVERAGE(E13:E14)*100</f>
        <v>0.62693090857789102</v>
      </c>
      <c r="F15" s="10">
        <f t="shared" ref="F15:O15" si="6">_xlfn.STDEV.S(F13:F14)/AVERAGE(F13:F14)*100</f>
        <v>0.88545247881515277</v>
      </c>
      <c r="G15" s="10">
        <f>_xlfn.STDEV.S(G13:G14)/AVERAGE(G13:G14)*100</f>
        <v>2.7804612435461618</v>
      </c>
      <c r="H15" s="10">
        <f t="shared" si="6"/>
        <v>1.0679415917233979</v>
      </c>
      <c r="I15" s="10">
        <f t="shared" si="6"/>
        <v>17.138872635435924</v>
      </c>
      <c r="J15" s="10">
        <f t="shared" si="6"/>
        <v>1.0174198290453951</v>
      </c>
      <c r="K15" s="10">
        <f t="shared" si="6"/>
        <v>2.0581070554286285</v>
      </c>
      <c r="L15" s="10">
        <f t="shared" si="6"/>
        <v>7.0439755980269148</v>
      </c>
      <c r="M15" s="10">
        <f t="shared" si="6"/>
        <v>3.6588202401103747</v>
      </c>
      <c r="N15" s="10">
        <f t="shared" si="6"/>
        <v>7.5707364152735241</v>
      </c>
      <c r="O15" s="10">
        <f t="shared" si="6"/>
        <v>39.72324808064289</v>
      </c>
      <c r="Q15" s="11" t="s">
        <v>475</v>
      </c>
      <c r="R15" s="10">
        <f>_xlfn.STDEV.S(R13:R14)/AVERAGE(R13:R14)*100</f>
        <v>1.4639064667532038</v>
      </c>
      <c r="S15" s="10">
        <f>_xlfn.STDEV.S(S13:S14)/AVERAGE(S13:S14)*100</f>
        <v>1.6164903936292305</v>
      </c>
      <c r="T15" s="10">
        <f t="shared" ref="T15:AC15" si="7">_xlfn.STDEV.S(T13:T14)/AVERAGE(T13:T14)*100</f>
        <v>0.94582790025985675</v>
      </c>
      <c r="U15" s="10">
        <f>_xlfn.STDEV.S(U13:U14)/AVERAGE(U13:U14)*100</f>
        <v>2.8875669251823006</v>
      </c>
      <c r="V15" s="10">
        <f t="shared" si="7"/>
        <v>18.918246263517684</v>
      </c>
      <c r="W15" s="10">
        <f t="shared" si="7"/>
        <v>2.0444319254922227</v>
      </c>
      <c r="X15" s="10">
        <f t="shared" si="7"/>
        <v>1.6970562748477105</v>
      </c>
      <c r="Y15" s="10">
        <f t="shared" si="7"/>
        <v>2.9433582566734358</v>
      </c>
      <c r="Z15" s="10">
        <f t="shared" si="7"/>
        <v>3.5164229118466088</v>
      </c>
      <c r="AA15" s="10">
        <f t="shared" si="7"/>
        <v>1.5818943650705666</v>
      </c>
      <c r="AB15" s="10">
        <f t="shared" si="7"/>
        <v>0.64723732831721326</v>
      </c>
      <c r="AC15" s="10">
        <f t="shared" si="7"/>
        <v>3.3197501464157191</v>
      </c>
    </row>
    <row r="16" spans="1:29" x14ac:dyDescent="0.3">
      <c r="C16" s="1" t="s">
        <v>496</v>
      </c>
      <c r="D16" s="14">
        <v>3.8948999999999998</v>
      </c>
      <c r="E16" s="14">
        <v>3.7749000000000001</v>
      </c>
      <c r="F16" s="14">
        <v>3.0954000000000002</v>
      </c>
      <c r="G16" s="14">
        <v>0.9173</v>
      </c>
      <c r="H16" s="14">
        <v>0.1953</v>
      </c>
      <c r="I16" s="14">
        <v>7.2900000000000006E-2</v>
      </c>
      <c r="J16" s="14">
        <v>4.87E-2</v>
      </c>
      <c r="K16" s="14">
        <v>4.5699999999999998E-2</v>
      </c>
      <c r="L16" s="14">
        <v>4.5900000000000003E-2</v>
      </c>
      <c r="M16" s="14">
        <v>4.3200000000000002E-2</v>
      </c>
      <c r="N16" s="14">
        <v>5.5500000000000001E-2</v>
      </c>
      <c r="O16" s="14">
        <v>4.7600000000000003E-2</v>
      </c>
      <c r="Q16" s="1" t="s">
        <v>502</v>
      </c>
      <c r="R16" s="14">
        <v>3.8589000000000002</v>
      </c>
      <c r="S16" s="14">
        <v>3.8147000000000002</v>
      </c>
      <c r="T16" s="14">
        <v>3.8085</v>
      </c>
      <c r="U16" s="14">
        <v>2.4342999999999999</v>
      </c>
      <c r="V16" s="14">
        <v>0.62460000000000004</v>
      </c>
      <c r="W16" s="14">
        <v>0.15490000000000001</v>
      </c>
      <c r="X16" s="14">
        <v>6.1699999999999998E-2</v>
      </c>
      <c r="Y16" s="14">
        <v>5.3499999999999999E-2</v>
      </c>
      <c r="Z16" s="14">
        <v>5.2200000000000003E-2</v>
      </c>
      <c r="AA16" s="14">
        <v>4.9200000000000001E-2</v>
      </c>
      <c r="AB16" s="14">
        <v>4.4699999999999997E-2</v>
      </c>
      <c r="AC16" s="14">
        <v>4.3400000000000001E-2</v>
      </c>
    </row>
    <row r="17" spans="1:29" x14ac:dyDescent="0.3">
      <c r="C17" s="1"/>
      <c r="D17" s="14">
        <v>3.8837999999999999</v>
      </c>
      <c r="E17" s="14">
        <v>3.7768000000000002</v>
      </c>
      <c r="F17" s="14">
        <v>3.1419999999999999</v>
      </c>
      <c r="G17" s="14">
        <v>0.95669999999999999</v>
      </c>
      <c r="H17" s="14">
        <v>0.20150000000000001</v>
      </c>
      <c r="I17" s="14">
        <v>7.0800000000000002E-2</v>
      </c>
      <c r="J17" s="14">
        <v>4.8899999999999999E-2</v>
      </c>
      <c r="K17" s="14">
        <v>4.82E-2</v>
      </c>
      <c r="L17" s="14">
        <v>5.3499999999999999E-2</v>
      </c>
      <c r="M17" s="14">
        <v>4.3999999999999997E-2</v>
      </c>
      <c r="N17" s="14">
        <v>4.8399999999999999E-2</v>
      </c>
      <c r="O17" s="14">
        <v>7.1900000000000006E-2</v>
      </c>
      <c r="Q17" s="1"/>
      <c r="R17" s="14">
        <v>3.83</v>
      </c>
      <c r="S17" s="14">
        <v>3.7572999999999999</v>
      </c>
      <c r="T17" s="14">
        <v>3.5922999999999998</v>
      </c>
      <c r="U17" s="14">
        <v>2.4234</v>
      </c>
      <c r="V17" s="14">
        <v>0.62639999999999996</v>
      </c>
      <c r="W17" s="14">
        <v>0.13539999999999999</v>
      </c>
      <c r="X17" s="14">
        <v>6.2899999999999998E-2</v>
      </c>
      <c r="Y17" s="14">
        <v>0.05</v>
      </c>
      <c r="Z17" s="14">
        <v>4.7600000000000003E-2</v>
      </c>
      <c r="AA17" s="14">
        <v>4.4499999999999998E-2</v>
      </c>
      <c r="AB17" s="14">
        <v>4.36E-2</v>
      </c>
      <c r="AC17" s="14">
        <v>4.7399999999999998E-2</v>
      </c>
    </row>
    <row r="18" spans="1:29" s="10" customFormat="1" x14ac:dyDescent="0.3">
      <c r="A18" s="15"/>
      <c r="B18" s="15"/>
      <c r="C18" s="11" t="s">
        <v>475</v>
      </c>
      <c r="D18" s="10">
        <f>_xlfn.STDEV.S(D16:D17)/AVERAGE(D16:D17)*100</f>
        <v>0.20180455014772641</v>
      </c>
      <c r="E18" s="10">
        <f>_xlfn.STDEV.S(E16:E17)/AVERAGE(E16:E17)*100</f>
        <v>3.5581468656182037E-2</v>
      </c>
      <c r="F18" s="10">
        <f t="shared" ref="F18:O18" si="8">_xlfn.STDEV.S(F16:F17)/AVERAGE(F16:F17)*100</f>
        <v>1.0565676725332012</v>
      </c>
      <c r="G18" s="10">
        <f>_xlfn.STDEV.S(G16:G17)/AVERAGE(G16:G17)*100</f>
        <v>2.973319869663817</v>
      </c>
      <c r="H18" s="10">
        <f t="shared" si="8"/>
        <v>2.2097086912079646</v>
      </c>
      <c r="I18" s="10">
        <f t="shared" si="8"/>
        <v>2.0667004043030666</v>
      </c>
      <c r="J18" s="10">
        <f t="shared" si="8"/>
        <v>0.28979786114202594</v>
      </c>
      <c r="K18" s="10">
        <f t="shared" si="8"/>
        <v>3.7652118274044097</v>
      </c>
      <c r="L18" s="10">
        <f t="shared" si="8"/>
        <v>10.812900476896898</v>
      </c>
      <c r="M18" s="10">
        <f t="shared" si="8"/>
        <v>1.2974436352046665</v>
      </c>
      <c r="N18" s="10">
        <f t="shared" si="8"/>
        <v>9.6640195311347252</v>
      </c>
      <c r="O18" s="10">
        <f t="shared" si="8"/>
        <v>28.757648172105593</v>
      </c>
      <c r="Q18" s="11" t="s">
        <v>475</v>
      </c>
      <c r="R18" s="10">
        <f>_xlfn.STDEV.S(R16:R17)/AVERAGE(R16:R17)*100</f>
        <v>0.53155551447648763</v>
      </c>
      <c r="S18" s="10">
        <f>_xlfn.STDEV.S(S16:S17)/AVERAGE(S16:S17)*100</f>
        <v>1.0720530702617028</v>
      </c>
      <c r="T18" s="10">
        <f t="shared" ref="T18:AC18" si="9">_xlfn.STDEV.S(T16:T17)/AVERAGE(T16:T17)*100</f>
        <v>4.1313502889561038</v>
      </c>
      <c r="U18" s="10">
        <f>_xlfn.STDEV.S(U16:U17)/AVERAGE(U16:U17)*100</f>
        <v>0.31732976161283344</v>
      </c>
      <c r="V18" s="10">
        <f t="shared" si="9"/>
        <v>0.20348396580906858</v>
      </c>
      <c r="W18" s="10">
        <f t="shared" si="9"/>
        <v>9.4995399470462889</v>
      </c>
      <c r="X18" s="10">
        <f t="shared" si="9"/>
        <v>1.3620034308569133</v>
      </c>
      <c r="Y18" s="10">
        <f t="shared" si="9"/>
        <v>4.7823647036771275</v>
      </c>
      <c r="Z18" s="10">
        <f t="shared" si="9"/>
        <v>6.518419225366971</v>
      </c>
      <c r="AA18" s="10">
        <f t="shared" si="9"/>
        <v>7.0937073032588591</v>
      </c>
      <c r="AB18" s="10">
        <f t="shared" si="9"/>
        <v>1.7617609497286528</v>
      </c>
      <c r="AC18" s="10">
        <f t="shared" si="9"/>
        <v>6.2300156932735415</v>
      </c>
    </row>
    <row r="19" spans="1:29" x14ac:dyDescent="0.3">
      <c r="C19" s="1" t="s">
        <v>497</v>
      </c>
      <c r="D19" s="14">
        <v>4</v>
      </c>
      <c r="E19" s="14">
        <v>2.9763000000000002</v>
      </c>
      <c r="F19" s="14">
        <v>1.0149999999999999</v>
      </c>
      <c r="G19" s="14">
        <v>0.187</v>
      </c>
      <c r="H19" s="14">
        <v>7.5399999999999995E-2</v>
      </c>
      <c r="I19" s="14">
        <v>6.4399999999999999E-2</v>
      </c>
      <c r="J19" s="14">
        <v>4.6899999999999997E-2</v>
      </c>
      <c r="K19" s="14">
        <v>5.1499999999999997E-2</v>
      </c>
      <c r="L19" s="14">
        <v>4.6699999999999998E-2</v>
      </c>
      <c r="M19" s="14">
        <v>4.4299999999999999E-2</v>
      </c>
      <c r="N19" s="14">
        <v>4.5400000000000003E-2</v>
      </c>
      <c r="O19" s="14">
        <v>4.7100000000000003E-2</v>
      </c>
      <c r="Q19" s="1" t="s">
        <v>503</v>
      </c>
      <c r="R19" s="14">
        <v>3.8178999999999998</v>
      </c>
      <c r="S19" s="14">
        <v>3.7932999999999999</v>
      </c>
      <c r="T19" s="14">
        <v>3.2464</v>
      </c>
      <c r="U19" s="14">
        <v>1.3133999999999999</v>
      </c>
      <c r="V19" s="14">
        <v>0.28389999999999999</v>
      </c>
      <c r="W19" s="14">
        <v>9.6600000000000005E-2</v>
      </c>
      <c r="X19" s="14">
        <v>5.7200000000000001E-2</v>
      </c>
      <c r="Y19" s="14">
        <v>4.7E-2</v>
      </c>
      <c r="Z19" s="14">
        <v>4.9799999999999997E-2</v>
      </c>
      <c r="AA19" s="14">
        <v>6.7599999999999993E-2</v>
      </c>
      <c r="AB19" s="14">
        <v>4.48E-2</v>
      </c>
      <c r="AC19" s="14">
        <v>5.1900000000000002E-2</v>
      </c>
    </row>
    <row r="20" spans="1:29" x14ac:dyDescent="0.3">
      <c r="C20" s="1"/>
      <c r="D20" s="14">
        <v>4</v>
      </c>
      <c r="E20" s="14">
        <v>3.4931999999999999</v>
      </c>
      <c r="F20" s="14">
        <v>1.0248999999999999</v>
      </c>
      <c r="G20" s="14">
        <v>0.2072</v>
      </c>
      <c r="H20" s="14">
        <v>7.5399999999999995E-2</v>
      </c>
      <c r="I20" s="14">
        <v>6.5799999999999997E-2</v>
      </c>
      <c r="J20" s="14">
        <v>5.16E-2</v>
      </c>
      <c r="K20" s="14">
        <v>5.3199999999999997E-2</v>
      </c>
      <c r="L20" s="14">
        <v>5.7799999999999997E-2</v>
      </c>
      <c r="M20" s="14">
        <v>4.4900000000000002E-2</v>
      </c>
      <c r="N20" s="14">
        <v>4.82E-2</v>
      </c>
      <c r="O20" s="14">
        <v>5.7200000000000001E-2</v>
      </c>
      <c r="Q20" s="1"/>
      <c r="R20" s="14">
        <v>3.7970999999999999</v>
      </c>
      <c r="S20" s="14">
        <v>3.7475999999999998</v>
      </c>
      <c r="T20" s="14">
        <v>3.4239999999999999</v>
      </c>
      <c r="U20" s="14">
        <v>1.3091999999999999</v>
      </c>
      <c r="V20" s="14">
        <v>0.29170000000000001</v>
      </c>
      <c r="W20" s="14">
        <v>8.7499999999999994E-2</v>
      </c>
      <c r="X20" s="14">
        <v>5.9400000000000001E-2</v>
      </c>
      <c r="Y20" s="14">
        <v>4.7100000000000003E-2</v>
      </c>
      <c r="Z20" s="14">
        <v>4.6199999999999998E-2</v>
      </c>
      <c r="AA20" s="14">
        <v>4.6399999999999997E-2</v>
      </c>
      <c r="AB20" s="14">
        <v>4.5600000000000002E-2</v>
      </c>
      <c r="AC20" s="14">
        <v>5.11E-2</v>
      </c>
    </row>
    <row r="21" spans="1:29" s="10" customFormat="1" x14ac:dyDescent="0.3">
      <c r="A21" s="15"/>
      <c r="B21" s="15"/>
      <c r="C21" s="11" t="s">
        <v>475</v>
      </c>
      <c r="D21" s="10">
        <f>_xlfn.STDEV.S(D19:D20)/AVERAGE(D19:D20)*100</f>
        <v>0</v>
      </c>
      <c r="E21" s="10">
        <f>_xlfn.STDEV.S(E19:E20)/AVERAGE(E19:E20)*100</f>
        <v>11.299281094221383</v>
      </c>
      <c r="F21" s="10">
        <f t="shared" ref="F21:O21" si="10">_xlfn.STDEV.S(F19:F20)/AVERAGE(F19:F20)*100</f>
        <v>0.68634316718925781</v>
      </c>
      <c r="G21" s="10">
        <f>_xlfn.STDEV.S(G19:G20)/AVERAGE(G19:G20)*100</f>
        <v>7.246857929968674</v>
      </c>
      <c r="H21" s="10">
        <f t="shared" si="10"/>
        <v>0</v>
      </c>
      <c r="I21" s="10">
        <f t="shared" si="10"/>
        <v>1.5206597444871977</v>
      </c>
      <c r="J21" s="10">
        <f t="shared" si="10"/>
        <v>6.7480241047244167</v>
      </c>
      <c r="K21" s="10">
        <f t="shared" si="10"/>
        <v>2.2962397860881207</v>
      </c>
      <c r="L21" s="10">
        <f t="shared" si="10"/>
        <v>15.021789992671176</v>
      </c>
      <c r="M21" s="10">
        <f t="shared" si="10"/>
        <v>0.95126472805365658</v>
      </c>
      <c r="N21" s="10">
        <f t="shared" si="10"/>
        <v>4.2305533917143823</v>
      </c>
      <c r="O21" s="10">
        <f t="shared" si="10"/>
        <v>13.694685503325269</v>
      </c>
      <c r="Q21" s="11" t="s">
        <v>475</v>
      </c>
      <c r="R21" s="10">
        <f>_xlfn.STDEV.S(R19:R20)/AVERAGE(R19:R20)*100</f>
        <v>0.38628551670860506</v>
      </c>
      <c r="S21" s="10">
        <f>_xlfn.STDEV.S(S19:S20)/AVERAGE(S19:S20)*100</f>
        <v>0.85705366468790922</v>
      </c>
      <c r="T21" s="10">
        <f t="shared" ref="T21:AC21" si="11">_xlfn.STDEV.S(T19:T20)/AVERAGE(T19:T20)*100</f>
        <v>3.7653563306167794</v>
      </c>
      <c r="U21" s="10">
        <f>_xlfn.STDEV.S(U19:U20)/AVERAGE(U19:U20)*100</f>
        <v>0.2264812385406457</v>
      </c>
      <c r="V21" s="10">
        <f t="shared" si="11"/>
        <v>1.9164117071768905</v>
      </c>
      <c r="W21" s="10">
        <f t="shared" si="11"/>
        <v>6.9904092436692986</v>
      </c>
      <c r="X21" s="10">
        <f t="shared" si="11"/>
        <v>2.6683274761756515</v>
      </c>
      <c r="Y21" s="10">
        <f t="shared" si="11"/>
        <v>0.15028837007153406</v>
      </c>
      <c r="Z21" s="10">
        <f t="shared" si="11"/>
        <v>5.3033008588991057</v>
      </c>
      <c r="AA21" s="10">
        <f t="shared" si="11"/>
        <v>26.299410107289155</v>
      </c>
      <c r="AB21" s="10">
        <f t="shared" si="11"/>
        <v>1.2515164268788486</v>
      </c>
      <c r="AC21" s="10">
        <f t="shared" si="11"/>
        <v>1.0984183008723096</v>
      </c>
    </row>
    <row r="22" spans="1:29" x14ac:dyDescent="0.3">
      <c r="C22" s="1" t="s">
        <v>498</v>
      </c>
      <c r="D22" s="14">
        <v>3.5059</v>
      </c>
      <c r="E22" s="14">
        <v>1.2181</v>
      </c>
      <c r="F22" s="14">
        <v>0.27110000000000001</v>
      </c>
      <c r="G22" s="14">
        <v>0.1244</v>
      </c>
      <c r="H22" s="14">
        <v>7.3099999999999998E-2</v>
      </c>
      <c r="I22" s="14">
        <v>6.3200000000000006E-2</v>
      </c>
      <c r="J22" s="14">
        <v>6.2399999999999997E-2</v>
      </c>
      <c r="K22" s="14">
        <v>6.93E-2</v>
      </c>
      <c r="L22" s="14">
        <v>7.0999999999999994E-2</v>
      </c>
      <c r="M22" s="14">
        <v>7.4099999999999999E-2</v>
      </c>
      <c r="N22" s="14">
        <v>7.3599999999999999E-2</v>
      </c>
      <c r="O22" s="14">
        <v>4.8000000000000001E-2</v>
      </c>
      <c r="Q22" s="1" t="s">
        <v>504</v>
      </c>
      <c r="R22" s="14">
        <v>3.7835000000000001</v>
      </c>
      <c r="S22" s="14">
        <v>3.7968999999999999</v>
      </c>
      <c r="T22" s="14">
        <v>3.3607</v>
      </c>
      <c r="U22" s="14">
        <v>1.2909999999999999</v>
      </c>
      <c r="V22" s="14">
        <v>0.25640000000000002</v>
      </c>
      <c r="W22" s="14">
        <v>8.3000000000000004E-2</v>
      </c>
      <c r="X22" s="14">
        <v>5.4199999999999998E-2</v>
      </c>
      <c r="Y22" s="14">
        <v>4.4200000000000003E-2</v>
      </c>
      <c r="Z22" s="14">
        <v>4.3799999999999999E-2</v>
      </c>
      <c r="AA22" s="14">
        <v>4.8000000000000001E-2</v>
      </c>
      <c r="AB22" s="14">
        <v>4.19E-2</v>
      </c>
      <c r="AC22" s="14">
        <v>4.1200000000000001E-2</v>
      </c>
    </row>
    <row r="23" spans="1:29" x14ac:dyDescent="0.3">
      <c r="C23" s="1"/>
      <c r="D23" s="14">
        <v>3.3039000000000001</v>
      </c>
      <c r="E23" s="14">
        <v>1.1483000000000001</v>
      </c>
      <c r="F23" s="14">
        <v>0.23899999999999999</v>
      </c>
      <c r="G23" s="14">
        <v>9.0499999999999997E-2</v>
      </c>
      <c r="H23" s="14">
        <v>7.8E-2</v>
      </c>
      <c r="I23" s="14">
        <v>5.2699999999999997E-2</v>
      </c>
      <c r="J23" s="14">
        <v>4.9700000000000001E-2</v>
      </c>
      <c r="K23" s="14">
        <v>7.0699999999999999E-2</v>
      </c>
      <c r="L23" s="14">
        <v>4.2200000000000001E-2</v>
      </c>
      <c r="M23" s="14">
        <v>6.5100000000000005E-2</v>
      </c>
      <c r="N23" s="14">
        <v>0.1051</v>
      </c>
      <c r="O23" s="14">
        <v>5.1900000000000002E-2</v>
      </c>
      <c r="Q23" s="1"/>
      <c r="R23" s="14">
        <v>3.7705000000000002</v>
      </c>
      <c r="S23" s="14">
        <v>3.7441</v>
      </c>
      <c r="T23" s="14">
        <v>3.3492999999999999</v>
      </c>
      <c r="U23" s="14">
        <v>1.1614</v>
      </c>
      <c r="V23" s="14">
        <v>0.2656</v>
      </c>
      <c r="W23" s="14">
        <v>8.1600000000000006E-2</v>
      </c>
      <c r="X23" s="14">
        <v>4.9500000000000002E-2</v>
      </c>
      <c r="Y23" s="14">
        <v>4.3799999999999999E-2</v>
      </c>
      <c r="Z23" s="14">
        <v>4.1799999999999997E-2</v>
      </c>
      <c r="AA23" s="14">
        <v>4.2599999999999999E-2</v>
      </c>
      <c r="AB23" s="14">
        <v>4.2099999999999999E-2</v>
      </c>
      <c r="AC23" s="14">
        <v>4.1700000000000001E-2</v>
      </c>
    </row>
    <row r="24" spans="1:29" s="10" customFormat="1" x14ac:dyDescent="0.3">
      <c r="A24" s="15"/>
      <c r="B24" s="15"/>
      <c r="C24" s="11" t="s">
        <v>475</v>
      </c>
      <c r="D24" s="10">
        <f>_xlfn.STDEV.S(D22:D23)/AVERAGE(D22:D23)*100</f>
        <v>4.195000434658362</v>
      </c>
      <c r="E24" s="10">
        <f>_xlfn.STDEV.S(E22:E23)/AVERAGE(E22:E23)*100</f>
        <v>4.1714041013202268</v>
      </c>
      <c r="F24" s="10">
        <f t="shared" ref="F24:O24" si="12">_xlfn.STDEV.S(F22:F23)/AVERAGE(F22:F23)*100</f>
        <v>8.8994815432613947</v>
      </c>
      <c r="G24" s="10">
        <f>_xlfn.STDEV.S(G22:G23)/AVERAGE(G22:G23)*100</f>
        <v>22.308906358514669</v>
      </c>
      <c r="H24" s="10">
        <f t="shared" si="12"/>
        <v>4.5861326642145386</v>
      </c>
      <c r="I24" s="10">
        <f t="shared" si="12"/>
        <v>12.81211596627913</v>
      </c>
      <c r="J24" s="10">
        <f t="shared" si="12"/>
        <v>16.021866406902937</v>
      </c>
      <c r="K24" s="10">
        <f t="shared" si="12"/>
        <v>1.4142135623730936</v>
      </c>
      <c r="L24" s="10">
        <f t="shared" si="12"/>
        <v>35.979991692884369</v>
      </c>
      <c r="M24" s="10">
        <f t="shared" si="12"/>
        <v>9.1436221705156946</v>
      </c>
      <c r="N24" s="10">
        <f t="shared" si="12"/>
        <v>24.928778519727192</v>
      </c>
      <c r="O24" s="10">
        <f t="shared" si="12"/>
        <v>5.5209538471021729</v>
      </c>
      <c r="Q24" s="11" t="s">
        <v>475</v>
      </c>
      <c r="R24" s="10">
        <f>_xlfn.STDEV.S(R22:R23)/AVERAGE(R22:R23)*100</f>
        <v>0.24337802900251645</v>
      </c>
      <c r="S24" s="10">
        <f>_xlfn.STDEV.S(S22:S23)/AVERAGE(S22:S23)*100</f>
        <v>0.99019329125181488</v>
      </c>
      <c r="T24" s="10">
        <f t="shared" ref="T24:AC24" si="13">_xlfn.STDEV.S(T22:T23)/AVERAGE(T22:T23)*100</f>
        <v>0.24026877214684636</v>
      </c>
      <c r="U24" s="10">
        <f>_xlfn.STDEV.S(U22:U23)/AVERAGE(U22:U23)*100</f>
        <v>7.4735800719113135</v>
      </c>
      <c r="V24" s="10">
        <f t="shared" si="13"/>
        <v>2.4924836731479796</v>
      </c>
      <c r="W24" s="10">
        <f t="shared" si="13"/>
        <v>1.2028547918118657</v>
      </c>
      <c r="X24" s="10">
        <f t="shared" si="13"/>
        <v>6.4096468111413119</v>
      </c>
      <c r="Y24" s="10">
        <f t="shared" si="13"/>
        <v>0.64282434653323228</v>
      </c>
      <c r="Z24" s="10">
        <f t="shared" si="13"/>
        <v>3.3042372952642438</v>
      </c>
      <c r="AA24" s="10">
        <f t="shared" si="13"/>
        <v>8.4290874578528872</v>
      </c>
      <c r="AB24" s="10">
        <f t="shared" si="13"/>
        <v>0.33671751485073487</v>
      </c>
      <c r="AC24" s="10">
        <f t="shared" si="13"/>
        <v>0.85296354787279627</v>
      </c>
    </row>
    <row r="25" spans="1:29" x14ac:dyDescent="0.3">
      <c r="C25" s="1" t="s">
        <v>499</v>
      </c>
      <c r="D25" s="14">
        <v>4.9500000000000002E-2</v>
      </c>
      <c r="E25" s="14">
        <v>4.4400000000000002E-2</v>
      </c>
      <c r="F25" s="14">
        <v>4.2500000000000003E-2</v>
      </c>
      <c r="G25" s="14">
        <v>4.3499999999999997E-2</v>
      </c>
      <c r="H25" s="14">
        <v>4.3700000000000003E-2</v>
      </c>
      <c r="I25" s="14">
        <v>4.3299999999999998E-2</v>
      </c>
      <c r="J25" s="14">
        <v>4.8300000000000003E-2</v>
      </c>
      <c r="K25" s="14">
        <v>4.3999999999999997E-2</v>
      </c>
      <c r="L25" s="14">
        <v>7.1300000000000002E-2</v>
      </c>
      <c r="M25" s="14">
        <v>4.4200000000000003E-2</v>
      </c>
      <c r="N25" s="14">
        <v>4.4999999999999998E-2</v>
      </c>
      <c r="O25" s="14">
        <v>4.7500000000000001E-2</v>
      </c>
      <c r="Q25" s="1" t="s">
        <v>505</v>
      </c>
      <c r="R25" s="14">
        <v>3.7002999999999999</v>
      </c>
      <c r="S25" s="14">
        <v>3.5828000000000002</v>
      </c>
      <c r="T25" s="14">
        <v>2.3984000000000001</v>
      </c>
      <c r="U25" s="14">
        <v>0.65849999999999997</v>
      </c>
      <c r="V25" s="14">
        <v>0.15290000000000001</v>
      </c>
      <c r="W25" s="14">
        <v>6.6699999999999995E-2</v>
      </c>
      <c r="X25" s="14">
        <v>6.13E-2</v>
      </c>
      <c r="Y25" s="14">
        <v>4.7699999999999999E-2</v>
      </c>
      <c r="Z25" s="14">
        <v>4.4699999999999997E-2</v>
      </c>
      <c r="AA25" s="14">
        <v>4.82E-2</v>
      </c>
      <c r="AB25" s="14">
        <v>4.9200000000000001E-2</v>
      </c>
      <c r="AC25" s="14">
        <v>4.6699999999999998E-2</v>
      </c>
    </row>
    <row r="26" spans="1:29" x14ac:dyDescent="0.3">
      <c r="C26" s="1"/>
      <c r="D26" s="14">
        <v>4.5900000000000003E-2</v>
      </c>
      <c r="E26" s="14">
        <v>4.7600000000000003E-2</v>
      </c>
      <c r="F26" s="14">
        <v>4.6899999999999997E-2</v>
      </c>
      <c r="G26" s="14">
        <v>4.9299999999999997E-2</v>
      </c>
      <c r="H26" s="14">
        <v>4.4600000000000001E-2</v>
      </c>
      <c r="I26" s="14">
        <v>4.58E-2</v>
      </c>
      <c r="J26" s="14">
        <v>4.9399999999999999E-2</v>
      </c>
      <c r="K26" s="14">
        <v>4.4600000000000001E-2</v>
      </c>
      <c r="L26" s="14">
        <v>5.21E-2</v>
      </c>
      <c r="M26" s="14">
        <v>5.1200000000000002E-2</v>
      </c>
      <c r="N26" s="14">
        <v>4.4900000000000002E-2</v>
      </c>
      <c r="O26" s="14">
        <v>4.7600000000000003E-2</v>
      </c>
      <c r="Q26" s="1"/>
      <c r="R26" s="14">
        <v>3.7625999999999999</v>
      </c>
      <c r="S26" s="14">
        <v>3.6103000000000001</v>
      </c>
      <c r="T26" s="14">
        <v>2.5287000000000002</v>
      </c>
      <c r="U26" s="14">
        <v>0.64080000000000004</v>
      </c>
      <c r="V26" s="14">
        <v>0.1709</v>
      </c>
      <c r="W26" s="14">
        <v>6.6400000000000001E-2</v>
      </c>
      <c r="X26" s="14">
        <v>5.1700000000000003E-2</v>
      </c>
      <c r="Y26" s="14">
        <v>4.9799999999999997E-2</v>
      </c>
      <c r="Z26" s="14">
        <v>4.6600000000000003E-2</v>
      </c>
      <c r="AA26" s="14">
        <v>4.6699999999999998E-2</v>
      </c>
      <c r="AB26" s="14">
        <v>4.41E-2</v>
      </c>
      <c r="AC26" s="14">
        <v>4.5400000000000003E-2</v>
      </c>
    </row>
    <row r="27" spans="1:29" s="10" customFormat="1" x14ac:dyDescent="0.3">
      <c r="A27" s="15"/>
      <c r="B27" s="15"/>
      <c r="C27" s="11" t="s">
        <v>475</v>
      </c>
      <c r="D27" s="10">
        <f>_xlfn.STDEV.S(D25:D26)/AVERAGE(D25:D26)*100</f>
        <v>5.3366549523513003</v>
      </c>
      <c r="E27" s="10">
        <f>_xlfn.STDEV.S(E25:E26)/AVERAGE(E25:E26)*100</f>
        <v>4.9190036952107681</v>
      </c>
      <c r="F27" s="10">
        <f t="shared" ref="F27:O27" si="14">_xlfn.STDEV.S(F25:F26)/AVERAGE(F25:F26)*100</f>
        <v>6.9603352063105248</v>
      </c>
      <c r="G27" s="10">
        <f>_xlfn.STDEV.S(G25:G26)/AVERAGE(G25:G26)*100</f>
        <v>8.8388347648318426</v>
      </c>
      <c r="H27" s="10">
        <f t="shared" si="14"/>
        <v>1.4414407770507165</v>
      </c>
      <c r="I27" s="10">
        <f t="shared" si="14"/>
        <v>3.9680515218100343</v>
      </c>
      <c r="J27" s="10">
        <f t="shared" si="14"/>
        <v>1.5922568255991814</v>
      </c>
      <c r="K27" s="10">
        <f t="shared" si="14"/>
        <v>0.95770670138133374</v>
      </c>
      <c r="L27" s="10">
        <f t="shared" si="14"/>
        <v>22.003971148754744</v>
      </c>
      <c r="M27" s="10">
        <f t="shared" si="14"/>
        <v>10.376829074016417</v>
      </c>
      <c r="N27" s="10">
        <f t="shared" si="14"/>
        <v>0.15730962874004864</v>
      </c>
      <c r="O27" s="10">
        <f t="shared" si="14"/>
        <v>0.14870805072272716</v>
      </c>
      <c r="Q27" s="11" t="s">
        <v>475</v>
      </c>
      <c r="R27" s="10">
        <f>_xlfn.STDEV.S(R25:R26)/AVERAGE(R25:R26)*100</f>
        <v>1.1805800015522632</v>
      </c>
      <c r="S27" s="10">
        <f>_xlfn.STDEV.S(S25:S26)/AVERAGE(S25:S26)*100</f>
        <v>0.54066915467962229</v>
      </c>
      <c r="T27" s="10">
        <f t="shared" ref="T27:AC27" si="15">_xlfn.STDEV.S(T25:T26)/AVERAGE(T25:T26)*100</f>
        <v>3.739969295878192</v>
      </c>
      <c r="U27" s="10">
        <f>_xlfn.STDEV.S(U25:U26)/AVERAGE(U25:U26)*100</f>
        <v>1.9265435275920642</v>
      </c>
      <c r="V27" s="10">
        <f t="shared" si="15"/>
        <v>7.8615948495107153</v>
      </c>
      <c r="W27" s="10">
        <f t="shared" si="15"/>
        <v>0.31875587431399027</v>
      </c>
      <c r="X27" s="10">
        <f t="shared" si="15"/>
        <v>12.01455769803691</v>
      </c>
      <c r="Y27" s="10">
        <f t="shared" si="15"/>
        <v>3.0459984420343549</v>
      </c>
      <c r="Z27" s="10">
        <f t="shared" si="15"/>
        <v>2.943051225091883</v>
      </c>
      <c r="AA27" s="10">
        <f t="shared" si="15"/>
        <v>2.2353217529606373</v>
      </c>
      <c r="AB27" s="10">
        <f t="shared" si="15"/>
        <v>7.7304278329075942</v>
      </c>
      <c r="AC27" s="10">
        <f t="shared" si="15"/>
        <v>1.9961754952063162</v>
      </c>
    </row>
    <row r="29" spans="1:29" x14ac:dyDescent="0.3">
      <c r="A29" s="14" t="s">
        <v>8</v>
      </c>
    </row>
    <row r="30" spans="1:29" x14ac:dyDescent="0.3">
      <c r="A30" s="14" t="s">
        <v>9</v>
      </c>
    </row>
    <row r="31" spans="1:29" x14ac:dyDescent="0.3">
      <c r="A31" s="14" t="s">
        <v>10</v>
      </c>
      <c r="B31" s="14" t="s">
        <v>413</v>
      </c>
      <c r="C31" s="14" t="s">
        <v>11</v>
      </c>
      <c r="D31" s="14" t="s">
        <v>12</v>
      </c>
      <c r="E31" s="14" t="s">
        <v>13</v>
      </c>
      <c r="F31" s="14" t="s">
        <v>14</v>
      </c>
      <c r="G31" s="14" t="s">
        <v>15</v>
      </c>
      <c r="H31" s="14" t="s">
        <v>16</v>
      </c>
    </row>
    <row r="32" spans="1:29" x14ac:dyDescent="0.3">
      <c r="A32" s="14">
        <v>1</v>
      </c>
      <c r="B32" s="14">
        <v>100</v>
      </c>
      <c r="C32" s="14">
        <v>25.507999999999999</v>
      </c>
      <c r="D32" s="14" t="s">
        <v>18</v>
      </c>
      <c r="E32" s="14">
        <v>3.6709999999999998</v>
      </c>
      <c r="F32" s="14">
        <v>3.6989999999999998</v>
      </c>
      <c r="G32" s="14">
        <v>0.04</v>
      </c>
      <c r="H32" s="14">
        <v>1.1000000000000001</v>
      </c>
    </row>
    <row r="33" spans="1:8" x14ac:dyDescent="0.3">
      <c r="A33" s="14" t="s">
        <v>19</v>
      </c>
      <c r="B33" s="14" t="s">
        <v>19</v>
      </c>
      <c r="C33" s="14" t="s">
        <v>17</v>
      </c>
      <c r="D33" s="14" t="s">
        <v>20</v>
      </c>
      <c r="E33" s="14">
        <v>3.7280000000000002</v>
      </c>
      <c r="F33" s="14" t="s">
        <v>19</v>
      </c>
      <c r="G33" s="14" t="s">
        <v>19</v>
      </c>
      <c r="H33" s="14" t="s">
        <v>19</v>
      </c>
    </row>
    <row r="34" spans="1:8" x14ac:dyDescent="0.3">
      <c r="A34" s="14">
        <v>2</v>
      </c>
      <c r="B34" s="14">
        <v>33.332999999999998</v>
      </c>
      <c r="C34" s="14">
        <v>30.411000000000001</v>
      </c>
      <c r="D34" s="14" t="s">
        <v>21</v>
      </c>
      <c r="E34" s="14">
        <v>3.677</v>
      </c>
      <c r="F34" s="14">
        <v>3.6680000000000001</v>
      </c>
      <c r="G34" s="14">
        <v>1.2999999999999999E-2</v>
      </c>
      <c r="H34" s="14">
        <v>0.3</v>
      </c>
    </row>
    <row r="35" spans="1:8" x14ac:dyDescent="0.3">
      <c r="A35" s="14" t="s">
        <v>19</v>
      </c>
      <c r="B35" s="14" t="s">
        <v>19</v>
      </c>
      <c r="C35" s="14">
        <v>19.622</v>
      </c>
      <c r="D35" s="14" t="s">
        <v>22</v>
      </c>
      <c r="E35" s="14">
        <v>3.6589999999999998</v>
      </c>
      <c r="F35" s="14" t="s">
        <v>19</v>
      </c>
      <c r="G35" s="14" t="s">
        <v>19</v>
      </c>
      <c r="H35" s="14" t="s">
        <v>19</v>
      </c>
    </row>
    <row r="36" spans="1:8" x14ac:dyDescent="0.3">
      <c r="A36" s="14">
        <v>3</v>
      </c>
      <c r="B36" s="14">
        <v>11.111000000000001</v>
      </c>
      <c r="C36" s="14">
        <v>20.167999999999999</v>
      </c>
      <c r="D36" s="14" t="s">
        <v>23</v>
      </c>
      <c r="E36" s="14">
        <v>3.66</v>
      </c>
      <c r="F36" s="14">
        <v>3.63</v>
      </c>
      <c r="G36" s="14">
        <v>4.2999999999999997E-2</v>
      </c>
      <c r="H36" s="14">
        <v>1.2</v>
      </c>
    </row>
    <row r="37" spans="1:8" x14ac:dyDescent="0.3">
      <c r="A37" s="14" t="s">
        <v>19</v>
      </c>
      <c r="B37" s="14" t="s">
        <v>19</v>
      </c>
      <c r="C37" s="14">
        <v>10.385999999999999</v>
      </c>
      <c r="D37" s="14" t="s">
        <v>24</v>
      </c>
      <c r="E37" s="14">
        <v>3.6</v>
      </c>
      <c r="F37" s="14" t="s">
        <v>19</v>
      </c>
      <c r="G37" s="14" t="s">
        <v>19</v>
      </c>
      <c r="H37" s="14" t="s">
        <v>19</v>
      </c>
    </row>
    <row r="38" spans="1:8" x14ac:dyDescent="0.3">
      <c r="A38" s="14">
        <v>4</v>
      </c>
      <c r="B38" s="14">
        <v>3.7040000000000002</v>
      </c>
      <c r="C38" s="14">
        <v>3.3460000000000001</v>
      </c>
      <c r="D38" s="14" t="s">
        <v>25</v>
      </c>
      <c r="E38" s="14">
        <v>3.2330000000000001</v>
      </c>
      <c r="F38" s="14">
        <v>3.2509999999999999</v>
      </c>
      <c r="G38" s="14">
        <v>2.5000000000000001E-2</v>
      </c>
      <c r="H38" s="14">
        <v>0.8</v>
      </c>
    </row>
    <row r="39" spans="1:8" x14ac:dyDescent="0.3">
      <c r="A39" s="14" t="s">
        <v>19</v>
      </c>
      <c r="B39" s="14" t="s">
        <v>19</v>
      </c>
      <c r="C39" s="14">
        <v>3.5640000000000001</v>
      </c>
      <c r="D39" s="14" t="s">
        <v>26</v>
      </c>
      <c r="E39" s="14">
        <v>3.2690000000000001</v>
      </c>
      <c r="F39" s="14" t="s">
        <v>19</v>
      </c>
      <c r="G39" s="14" t="s">
        <v>19</v>
      </c>
      <c r="H39" s="14" t="s">
        <v>19</v>
      </c>
    </row>
    <row r="40" spans="1:8" x14ac:dyDescent="0.3">
      <c r="A40" s="14">
        <v>5</v>
      </c>
      <c r="B40" s="14">
        <v>1.2350000000000001</v>
      </c>
      <c r="C40" s="14">
        <v>1.278</v>
      </c>
      <c r="D40" s="14" t="s">
        <v>27</v>
      </c>
      <c r="E40" s="14">
        <v>2.3839999999999999</v>
      </c>
      <c r="F40" s="14">
        <v>2.3940000000000001</v>
      </c>
      <c r="G40" s="14">
        <v>1.4E-2</v>
      </c>
      <c r="H40" s="14">
        <v>0.6</v>
      </c>
    </row>
    <row r="41" spans="1:8" x14ac:dyDescent="0.3">
      <c r="A41" s="14" t="s">
        <v>19</v>
      </c>
      <c r="B41" s="14" t="s">
        <v>19</v>
      </c>
      <c r="C41" s="14">
        <v>1.2989999999999999</v>
      </c>
      <c r="D41" s="14" t="s">
        <v>28</v>
      </c>
      <c r="E41" s="14">
        <v>2.403</v>
      </c>
      <c r="F41" s="14" t="s">
        <v>19</v>
      </c>
      <c r="G41" s="14" t="s">
        <v>19</v>
      </c>
      <c r="H41" s="14" t="s">
        <v>19</v>
      </c>
    </row>
    <row r="42" spans="1:8" x14ac:dyDescent="0.3">
      <c r="A42" s="14">
        <v>6</v>
      </c>
      <c r="B42" s="14">
        <v>0.41199999999999998</v>
      </c>
      <c r="C42" s="14">
        <v>0.42</v>
      </c>
      <c r="D42" s="14" t="s">
        <v>29</v>
      </c>
      <c r="E42" s="14">
        <v>1.1100000000000001</v>
      </c>
      <c r="F42" s="14">
        <v>1.0269999999999999</v>
      </c>
      <c r="G42" s="14">
        <v>0.11600000000000001</v>
      </c>
      <c r="H42" s="14">
        <v>11.3</v>
      </c>
    </row>
    <row r="43" spans="1:8" x14ac:dyDescent="0.3">
      <c r="A43" s="14" t="s">
        <v>19</v>
      </c>
      <c r="B43" s="14" t="s">
        <v>19</v>
      </c>
      <c r="C43" s="14">
        <v>0.35</v>
      </c>
      <c r="D43" s="14" t="s">
        <v>30</v>
      </c>
      <c r="E43" s="14">
        <v>0.94499999999999995</v>
      </c>
      <c r="F43" s="14" t="s">
        <v>19</v>
      </c>
      <c r="G43" s="14" t="s">
        <v>19</v>
      </c>
      <c r="H43" s="14" t="s">
        <v>19</v>
      </c>
    </row>
    <row r="44" spans="1:8" x14ac:dyDescent="0.3">
      <c r="A44" s="14">
        <v>7</v>
      </c>
      <c r="B44" s="14">
        <v>0.13700000000000001</v>
      </c>
      <c r="C44" s="14">
        <v>0.16500000000000001</v>
      </c>
      <c r="D44" s="14" t="s">
        <v>31</v>
      </c>
      <c r="E44" s="14">
        <v>0.46100000000000002</v>
      </c>
      <c r="F44" s="14">
        <v>0.438</v>
      </c>
      <c r="G44" s="14">
        <v>3.2000000000000001E-2</v>
      </c>
      <c r="H44" s="14">
        <v>7.3</v>
      </c>
    </row>
    <row r="45" spans="1:8" x14ac:dyDescent="0.3">
      <c r="A45" s="14" t="s">
        <v>19</v>
      </c>
      <c r="B45" s="14" t="s">
        <v>19</v>
      </c>
      <c r="C45" s="14">
        <v>0.14899999999999999</v>
      </c>
      <c r="D45" s="14" t="s">
        <v>32</v>
      </c>
      <c r="E45" s="14">
        <v>0.41599999999999998</v>
      </c>
      <c r="F45" s="14" t="s">
        <v>19</v>
      </c>
      <c r="G45" s="14" t="s">
        <v>19</v>
      </c>
      <c r="H45" s="14" t="s">
        <v>19</v>
      </c>
    </row>
    <row r="46" spans="1:8" x14ac:dyDescent="0.3">
      <c r="A46" s="14">
        <v>8</v>
      </c>
      <c r="B46" s="14">
        <v>4.5999999999999999E-2</v>
      </c>
      <c r="C46" s="14">
        <v>4.4999999999999998E-2</v>
      </c>
      <c r="D46" s="14" t="s">
        <v>33</v>
      </c>
      <c r="E46" s="14">
        <v>0.14699999999999999</v>
      </c>
      <c r="F46" s="14">
        <v>0.16400000000000001</v>
      </c>
      <c r="G46" s="14">
        <v>2.4E-2</v>
      </c>
      <c r="H46" s="14">
        <v>14.5</v>
      </c>
    </row>
    <row r="47" spans="1:8" x14ac:dyDescent="0.3">
      <c r="A47" s="14" t="s">
        <v>19</v>
      </c>
      <c r="B47" s="14" t="s">
        <v>19</v>
      </c>
      <c r="C47" s="14">
        <v>5.8999999999999997E-2</v>
      </c>
      <c r="D47" s="14" t="s">
        <v>34</v>
      </c>
      <c r="E47" s="14">
        <v>0.18099999999999999</v>
      </c>
      <c r="F47" s="14" t="s">
        <v>19</v>
      </c>
      <c r="G47" s="14" t="s">
        <v>19</v>
      </c>
      <c r="H47" s="14" t="s">
        <v>19</v>
      </c>
    </row>
    <row r="48" spans="1:8" x14ac:dyDescent="0.3">
      <c r="A48" s="14">
        <v>9</v>
      </c>
      <c r="B48" s="14">
        <v>1.4999999999999999E-2</v>
      </c>
      <c r="C48" s="14">
        <v>1.2999999999999999E-2</v>
      </c>
      <c r="D48" s="14" t="s">
        <v>35</v>
      </c>
      <c r="E48" s="14">
        <v>0.08</v>
      </c>
      <c r="F48" s="14">
        <v>9.1999999999999998E-2</v>
      </c>
      <c r="G48" s="14">
        <v>1.6E-2</v>
      </c>
      <c r="H48" s="14">
        <v>17.600000000000001</v>
      </c>
    </row>
    <row r="49" spans="1:10" x14ac:dyDescent="0.3">
      <c r="A49" s="14" t="s">
        <v>19</v>
      </c>
      <c r="B49" s="14" t="s">
        <v>19</v>
      </c>
      <c r="C49" s="14">
        <v>2.5000000000000001E-2</v>
      </c>
      <c r="D49" s="14" t="s">
        <v>36</v>
      </c>
      <c r="E49" s="14">
        <v>0.10299999999999999</v>
      </c>
      <c r="F49" s="14" t="s">
        <v>19</v>
      </c>
      <c r="G49" s="14" t="s">
        <v>19</v>
      </c>
      <c r="H49" s="14" t="s">
        <v>19</v>
      </c>
    </row>
    <row r="50" spans="1:10" x14ac:dyDescent="0.3">
      <c r="A50" s="14">
        <v>10</v>
      </c>
      <c r="B50" s="14">
        <v>5.0000000000000001E-3</v>
      </c>
      <c r="C50" s="14" t="s">
        <v>17</v>
      </c>
      <c r="D50" s="14" t="s">
        <v>37</v>
      </c>
      <c r="E50" s="14">
        <v>5.7000000000000002E-2</v>
      </c>
      <c r="F50" s="14">
        <v>5.8000000000000003E-2</v>
      </c>
      <c r="G50" s="14">
        <v>1E-3</v>
      </c>
      <c r="H50" s="14">
        <v>1.5</v>
      </c>
    </row>
    <row r="51" spans="1:10" x14ac:dyDescent="0.3">
      <c r="A51" s="14" t="s">
        <v>19</v>
      </c>
      <c r="B51" s="14" t="s">
        <v>19</v>
      </c>
      <c r="C51" s="14" t="s">
        <v>17</v>
      </c>
      <c r="D51" s="14" t="s">
        <v>38</v>
      </c>
      <c r="E51" s="14">
        <v>5.8999999999999997E-2</v>
      </c>
      <c r="F51" s="14" t="s">
        <v>19</v>
      </c>
      <c r="G51" s="14" t="s">
        <v>19</v>
      </c>
      <c r="H51" s="14" t="s">
        <v>19</v>
      </c>
    </row>
    <row r="52" spans="1:10" x14ac:dyDescent="0.3">
      <c r="A52" s="14">
        <v>11</v>
      </c>
      <c r="B52" s="14">
        <v>2E-3</v>
      </c>
      <c r="C52" s="14" t="s">
        <v>17</v>
      </c>
      <c r="D52" s="14" t="s">
        <v>39</v>
      </c>
      <c r="E52" s="14">
        <v>4.8000000000000001E-2</v>
      </c>
      <c r="F52" s="14">
        <v>4.8000000000000001E-2</v>
      </c>
      <c r="G52" s="14">
        <v>0</v>
      </c>
      <c r="H52" s="14">
        <v>0.1</v>
      </c>
    </row>
    <row r="53" spans="1:10" x14ac:dyDescent="0.3">
      <c r="A53" s="14" t="s">
        <v>19</v>
      </c>
      <c r="B53" s="14" t="s">
        <v>19</v>
      </c>
      <c r="C53" s="14" t="s">
        <v>17</v>
      </c>
      <c r="D53" s="14" t="s">
        <v>40</v>
      </c>
      <c r="E53" s="14">
        <v>4.8000000000000001E-2</v>
      </c>
      <c r="F53" s="14" t="s">
        <v>19</v>
      </c>
      <c r="G53" s="14" t="s">
        <v>19</v>
      </c>
      <c r="H53" s="14" t="s">
        <v>19</v>
      </c>
    </row>
    <row r="54" spans="1:10" x14ac:dyDescent="0.3">
      <c r="A54" s="14">
        <v>12</v>
      </c>
      <c r="B54" s="14">
        <v>1E-3</v>
      </c>
      <c r="C54" s="14" t="s">
        <v>17</v>
      </c>
      <c r="D54" s="14" t="s">
        <v>41</v>
      </c>
      <c r="E54" s="14">
        <v>0.05</v>
      </c>
      <c r="F54" s="14">
        <v>4.8000000000000001E-2</v>
      </c>
      <c r="G54" s="14">
        <v>3.0000000000000001E-3</v>
      </c>
      <c r="H54" s="14">
        <v>5.3</v>
      </c>
    </row>
    <row r="55" spans="1:10" x14ac:dyDescent="0.3">
      <c r="A55" s="14" t="s">
        <v>19</v>
      </c>
      <c r="B55" s="14" t="s">
        <v>19</v>
      </c>
      <c r="C55" s="14" t="s">
        <v>17</v>
      </c>
      <c r="D55" s="14" t="s">
        <v>42</v>
      </c>
      <c r="E55" s="14">
        <v>4.7E-2</v>
      </c>
      <c r="F55" s="14" t="s">
        <v>19</v>
      </c>
      <c r="G55" s="14" t="s">
        <v>19</v>
      </c>
      <c r="H55" s="14" t="s">
        <v>19</v>
      </c>
    </row>
    <row r="56" spans="1:10" x14ac:dyDescent="0.3">
      <c r="A56" s="14" t="s">
        <v>43</v>
      </c>
    </row>
    <row r="57" spans="1:10" x14ac:dyDescent="0.3">
      <c r="A57" s="14" t="s">
        <v>44</v>
      </c>
      <c r="B57" s="14" t="s">
        <v>45</v>
      </c>
      <c r="C57" s="14">
        <v>4.8000000000000001E-2</v>
      </c>
      <c r="D57" s="14" t="s">
        <v>46</v>
      </c>
    </row>
    <row r="58" spans="1:10" x14ac:dyDescent="0.3">
      <c r="A58" s="14" t="s">
        <v>47</v>
      </c>
      <c r="B58" s="14" t="s">
        <v>48</v>
      </c>
      <c r="C58" s="14">
        <v>3.6989999999999998</v>
      </c>
      <c r="D58" s="14" t="s">
        <v>49</v>
      </c>
    </row>
    <row r="59" spans="1:10" x14ac:dyDescent="0.3">
      <c r="A59" s="14" t="s">
        <v>50</v>
      </c>
    </row>
    <row r="60" spans="1:10" x14ac:dyDescent="0.3">
      <c r="A60" s="14" t="s">
        <v>414</v>
      </c>
    </row>
    <row r="61" spans="1:10" x14ac:dyDescent="0.3">
      <c r="A61" s="14" t="s">
        <v>10</v>
      </c>
      <c r="B61" s="14" t="s">
        <v>12</v>
      </c>
      <c r="C61" s="14" t="s">
        <v>13</v>
      </c>
      <c r="D61" s="14" t="s">
        <v>51</v>
      </c>
      <c r="E61" s="14" t="s">
        <v>52</v>
      </c>
      <c r="F61" s="14" t="s">
        <v>53</v>
      </c>
      <c r="G61" s="14" t="s">
        <v>15</v>
      </c>
      <c r="H61" s="14" t="s">
        <v>16</v>
      </c>
      <c r="I61" s="14" t="s">
        <v>415</v>
      </c>
      <c r="J61" s="14" t="s">
        <v>416</v>
      </c>
    </row>
    <row r="62" spans="1:10" x14ac:dyDescent="0.3">
      <c r="A62" s="14">
        <v>1</v>
      </c>
      <c r="B62" s="14" t="s">
        <v>54</v>
      </c>
      <c r="C62" s="14">
        <v>3.7029999999999998</v>
      </c>
      <c r="D62" s="14" t="s">
        <v>51</v>
      </c>
      <c r="E62" s="14" t="s">
        <v>17</v>
      </c>
      <c r="F62" s="14" t="s">
        <v>17</v>
      </c>
      <c r="G62" s="14" t="s">
        <v>17</v>
      </c>
      <c r="H62" s="14" t="s">
        <v>17</v>
      </c>
      <c r="I62" s="14">
        <v>1</v>
      </c>
      <c r="J62" s="14" t="s">
        <v>17</v>
      </c>
    </row>
    <row r="63" spans="1:10" x14ac:dyDescent="0.3">
      <c r="A63" s="14" t="s">
        <v>19</v>
      </c>
      <c r="B63" s="14" t="s">
        <v>78</v>
      </c>
      <c r="C63" s="14">
        <v>3.7749999999999999</v>
      </c>
      <c r="D63" s="14" t="s">
        <v>51</v>
      </c>
      <c r="E63" s="14" t="s">
        <v>17</v>
      </c>
      <c r="F63" s="14" t="s">
        <v>19</v>
      </c>
      <c r="G63" s="14" t="s">
        <v>19</v>
      </c>
      <c r="H63" s="14" t="s">
        <v>19</v>
      </c>
      <c r="I63" s="14" t="s">
        <v>19</v>
      </c>
      <c r="J63" s="14" t="s">
        <v>19</v>
      </c>
    </row>
    <row r="64" spans="1:10" x14ac:dyDescent="0.3">
      <c r="A64" s="14">
        <v>2</v>
      </c>
      <c r="B64" s="14" t="s">
        <v>55</v>
      </c>
      <c r="C64" s="14">
        <v>3.56</v>
      </c>
      <c r="E64" s="14">
        <v>8.1780000000000008</v>
      </c>
      <c r="F64" s="14">
        <v>10.27</v>
      </c>
      <c r="G64" s="14">
        <v>2.9590000000000001</v>
      </c>
      <c r="H64" s="14">
        <v>28.8</v>
      </c>
      <c r="I64" s="14">
        <v>3</v>
      </c>
      <c r="J64" s="14">
        <v>30.811</v>
      </c>
    </row>
    <row r="65" spans="1:10" x14ac:dyDescent="0.3">
      <c r="A65" s="14" t="s">
        <v>19</v>
      </c>
      <c r="B65" s="14" t="s">
        <v>79</v>
      </c>
      <c r="C65" s="14">
        <v>3.6219999999999999</v>
      </c>
      <c r="E65" s="14">
        <v>12.363</v>
      </c>
      <c r="F65" s="14" t="s">
        <v>19</v>
      </c>
      <c r="G65" s="14" t="s">
        <v>19</v>
      </c>
      <c r="H65" s="14" t="s">
        <v>19</v>
      </c>
      <c r="I65" s="14" t="s">
        <v>19</v>
      </c>
      <c r="J65" s="14" t="s">
        <v>19</v>
      </c>
    </row>
    <row r="66" spans="1:10" x14ac:dyDescent="0.3">
      <c r="A66" s="14">
        <v>3</v>
      </c>
      <c r="B66" s="14" t="s">
        <v>56</v>
      </c>
      <c r="C66" s="14">
        <v>3.5470000000000002</v>
      </c>
      <c r="E66" s="14">
        <v>7.673</v>
      </c>
      <c r="F66" s="14">
        <v>9.0109999999999992</v>
      </c>
      <c r="G66" s="14">
        <v>1.8919999999999999</v>
      </c>
      <c r="H66" s="14">
        <v>21</v>
      </c>
      <c r="I66" s="14">
        <v>9</v>
      </c>
      <c r="J66" s="14">
        <v>81.102000000000004</v>
      </c>
    </row>
    <row r="67" spans="1:10" x14ac:dyDescent="0.3">
      <c r="A67" s="14" t="s">
        <v>19</v>
      </c>
      <c r="B67" s="14" t="s">
        <v>80</v>
      </c>
      <c r="C67" s="14">
        <v>3.5990000000000002</v>
      </c>
      <c r="E67" s="14">
        <v>10.349</v>
      </c>
      <c r="F67" s="14" t="s">
        <v>19</v>
      </c>
      <c r="G67" s="14" t="s">
        <v>19</v>
      </c>
      <c r="H67" s="14" t="s">
        <v>19</v>
      </c>
      <c r="I67" s="14" t="s">
        <v>19</v>
      </c>
      <c r="J67" s="14" t="s">
        <v>19</v>
      </c>
    </row>
    <row r="68" spans="1:10" x14ac:dyDescent="0.3">
      <c r="A68" s="14">
        <v>4</v>
      </c>
      <c r="B68" s="14" t="s">
        <v>57</v>
      </c>
      <c r="C68" s="14">
        <v>3.01</v>
      </c>
      <c r="E68" s="14">
        <v>2.4169999999999998</v>
      </c>
      <c r="F68" s="14">
        <v>2.3820000000000001</v>
      </c>
      <c r="G68" s="14">
        <v>0.05</v>
      </c>
      <c r="H68" s="14">
        <v>2.1</v>
      </c>
      <c r="I68" s="14">
        <v>27</v>
      </c>
      <c r="J68" s="14">
        <v>64.301000000000002</v>
      </c>
    </row>
    <row r="69" spans="1:10" x14ac:dyDescent="0.3">
      <c r="A69" s="14" t="s">
        <v>19</v>
      </c>
      <c r="B69" s="14" t="s">
        <v>81</v>
      </c>
      <c r="C69" s="14">
        <v>2.9860000000000002</v>
      </c>
      <c r="E69" s="14">
        <v>2.3460000000000001</v>
      </c>
      <c r="F69" s="14" t="s">
        <v>19</v>
      </c>
      <c r="G69" s="14" t="s">
        <v>19</v>
      </c>
      <c r="H69" s="14" t="s">
        <v>19</v>
      </c>
      <c r="I69" s="14" t="s">
        <v>19</v>
      </c>
      <c r="J69" s="14" t="s">
        <v>19</v>
      </c>
    </row>
    <row r="70" spans="1:10" x14ac:dyDescent="0.3">
      <c r="A70" s="14">
        <v>5</v>
      </c>
      <c r="B70" s="14" t="s">
        <v>58</v>
      </c>
      <c r="C70" s="14">
        <v>0.97399999999999998</v>
      </c>
      <c r="E70" s="14">
        <v>0.36199999999999999</v>
      </c>
      <c r="F70" s="14">
        <v>0.38100000000000001</v>
      </c>
      <c r="G70" s="14">
        <v>2.7E-2</v>
      </c>
      <c r="H70" s="14">
        <v>7.1</v>
      </c>
      <c r="I70" s="14">
        <v>81</v>
      </c>
      <c r="J70" s="14">
        <v>30.882999999999999</v>
      </c>
    </row>
    <row r="71" spans="1:10" x14ac:dyDescent="0.3">
      <c r="A71" s="14" t="s">
        <v>19</v>
      </c>
      <c r="B71" s="14" t="s">
        <v>82</v>
      </c>
      <c r="C71" s="14">
        <v>1.0649999999999999</v>
      </c>
      <c r="E71" s="14">
        <v>0.4</v>
      </c>
      <c r="F71" s="14" t="s">
        <v>19</v>
      </c>
      <c r="G71" s="14" t="s">
        <v>19</v>
      </c>
      <c r="H71" s="14" t="s">
        <v>19</v>
      </c>
      <c r="I71" s="14" t="s">
        <v>19</v>
      </c>
      <c r="J71" s="14" t="s">
        <v>19</v>
      </c>
    </row>
    <row r="72" spans="1:10" x14ac:dyDescent="0.3">
      <c r="A72" s="14">
        <v>6</v>
      </c>
      <c r="B72" s="14" t="s">
        <v>59</v>
      </c>
      <c r="C72" s="14">
        <v>0.223</v>
      </c>
      <c r="E72" s="14">
        <v>7.5999999999999998E-2</v>
      </c>
      <c r="F72" s="14">
        <v>7.6999999999999999E-2</v>
      </c>
      <c r="G72" s="14">
        <v>2E-3</v>
      </c>
      <c r="H72" s="14">
        <v>2.4</v>
      </c>
      <c r="I72" s="14">
        <v>243</v>
      </c>
      <c r="J72" s="14">
        <v>18.818999999999999</v>
      </c>
    </row>
    <row r="73" spans="1:10" x14ac:dyDescent="0.3">
      <c r="A73" s="14" t="s">
        <v>19</v>
      </c>
      <c r="B73" s="14" t="s">
        <v>83</v>
      </c>
      <c r="C73" s="14">
        <v>0.23</v>
      </c>
      <c r="E73" s="14">
        <v>7.9000000000000001E-2</v>
      </c>
      <c r="F73" s="14" t="s">
        <v>19</v>
      </c>
      <c r="G73" s="14" t="s">
        <v>19</v>
      </c>
      <c r="H73" s="14" t="s">
        <v>19</v>
      </c>
      <c r="I73" s="14" t="s">
        <v>19</v>
      </c>
      <c r="J73" s="14" t="s">
        <v>19</v>
      </c>
    </row>
    <row r="74" spans="1:10" x14ac:dyDescent="0.3">
      <c r="A74" s="14">
        <v>7</v>
      </c>
      <c r="B74" s="14" t="s">
        <v>60</v>
      </c>
      <c r="C74" s="14">
        <v>7.1999999999999995E-2</v>
      </c>
      <c r="E74" s="14">
        <v>8.0000000000000002E-3</v>
      </c>
      <c r="F74" s="14">
        <v>8.9999999999999993E-3</v>
      </c>
      <c r="G74" s="14">
        <v>1E-3</v>
      </c>
      <c r="H74" s="14">
        <v>16.600000000000001</v>
      </c>
      <c r="I74" s="14">
        <v>729</v>
      </c>
      <c r="J74" s="14">
        <v>6.5679999999999996</v>
      </c>
    </row>
    <row r="75" spans="1:10" x14ac:dyDescent="0.3">
      <c r="A75" s="14" t="s">
        <v>19</v>
      </c>
      <c r="B75" s="14" t="s">
        <v>84</v>
      </c>
      <c r="C75" s="14">
        <v>7.4999999999999997E-2</v>
      </c>
      <c r="E75" s="14">
        <v>0.01</v>
      </c>
      <c r="F75" s="14" t="s">
        <v>19</v>
      </c>
      <c r="G75" s="14" t="s">
        <v>19</v>
      </c>
      <c r="H75" s="14" t="s">
        <v>19</v>
      </c>
      <c r="I75" s="14" t="s">
        <v>19</v>
      </c>
      <c r="J75" s="14" t="s">
        <v>19</v>
      </c>
    </row>
    <row r="76" spans="1:10" x14ac:dyDescent="0.3">
      <c r="A76" s="14">
        <v>8</v>
      </c>
      <c r="B76" s="14" t="s">
        <v>61</v>
      </c>
      <c r="C76" s="14">
        <v>6.0999999999999999E-2</v>
      </c>
      <c r="E76" s="14" t="s">
        <v>17</v>
      </c>
      <c r="F76" s="14" t="s">
        <v>17</v>
      </c>
      <c r="G76" s="14" t="s">
        <v>17</v>
      </c>
      <c r="H76" s="14" t="s">
        <v>17</v>
      </c>
      <c r="I76" s="14">
        <v>2187</v>
      </c>
      <c r="J76" s="14" t="s">
        <v>17</v>
      </c>
    </row>
    <row r="77" spans="1:10" x14ac:dyDescent="0.3">
      <c r="A77" s="14" t="s">
        <v>19</v>
      </c>
      <c r="B77" s="14" t="s">
        <v>85</v>
      </c>
      <c r="C77" s="14">
        <v>5.1999999999999998E-2</v>
      </c>
      <c r="E77" s="14" t="s">
        <v>17</v>
      </c>
      <c r="F77" s="14" t="s">
        <v>19</v>
      </c>
      <c r="G77" s="14" t="s">
        <v>19</v>
      </c>
      <c r="H77" s="14" t="s">
        <v>19</v>
      </c>
      <c r="I77" s="14" t="s">
        <v>19</v>
      </c>
      <c r="J77" s="14" t="s">
        <v>19</v>
      </c>
    </row>
    <row r="78" spans="1:10" x14ac:dyDescent="0.3">
      <c r="A78" s="14">
        <v>9</v>
      </c>
      <c r="B78" s="14" t="s">
        <v>62</v>
      </c>
      <c r="C78" s="14">
        <v>7.5999999999999998E-2</v>
      </c>
      <c r="E78" s="14">
        <v>0.01</v>
      </c>
      <c r="F78" s="14">
        <v>7.0000000000000001E-3</v>
      </c>
      <c r="G78" s="14">
        <v>5.0000000000000001E-3</v>
      </c>
      <c r="H78" s="14">
        <v>74.8</v>
      </c>
      <c r="I78" s="14">
        <v>6561</v>
      </c>
      <c r="J78" s="14">
        <v>45.018999999999998</v>
      </c>
    </row>
    <row r="79" spans="1:10" x14ac:dyDescent="0.3">
      <c r="A79" s="14" t="s">
        <v>19</v>
      </c>
      <c r="B79" s="14" t="s">
        <v>86</v>
      </c>
      <c r="C79" s="14">
        <v>6.5000000000000002E-2</v>
      </c>
      <c r="E79" s="14">
        <v>3.0000000000000001E-3</v>
      </c>
      <c r="F79" s="14" t="s">
        <v>19</v>
      </c>
      <c r="G79" s="14" t="s">
        <v>19</v>
      </c>
      <c r="H79" s="14" t="s">
        <v>19</v>
      </c>
      <c r="I79" s="14" t="s">
        <v>19</v>
      </c>
      <c r="J79" s="14" t="s">
        <v>19</v>
      </c>
    </row>
    <row r="80" spans="1:10" x14ac:dyDescent="0.3">
      <c r="A80" s="14">
        <v>97</v>
      </c>
      <c r="B80" s="14" t="s">
        <v>114</v>
      </c>
      <c r="C80" s="14">
        <v>3.4620000000000002</v>
      </c>
      <c r="E80" s="14">
        <v>5.585</v>
      </c>
      <c r="F80" s="14">
        <v>5.1449999999999996</v>
      </c>
      <c r="G80" s="14">
        <v>0.622</v>
      </c>
      <c r="H80" s="14">
        <v>12.1</v>
      </c>
      <c r="I80" s="14">
        <v>1</v>
      </c>
      <c r="J80" s="14">
        <v>5.1449999999999996</v>
      </c>
    </row>
    <row r="81" spans="1:10" x14ac:dyDescent="0.3">
      <c r="A81" s="14" t="s">
        <v>19</v>
      </c>
      <c r="B81" s="14" t="s">
        <v>138</v>
      </c>
      <c r="C81" s="14">
        <v>3.4</v>
      </c>
      <c r="E81" s="14">
        <v>4.7050000000000001</v>
      </c>
      <c r="F81" s="14" t="s">
        <v>19</v>
      </c>
      <c r="G81" s="14" t="s">
        <v>19</v>
      </c>
      <c r="H81" s="14" t="s">
        <v>19</v>
      </c>
      <c r="I81" s="14" t="s">
        <v>19</v>
      </c>
      <c r="J81" s="14" t="s">
        <v>19</v>
      </c>
    </row>
    <row r="82" spans="1:10" x14ac:dyDescent="0.3">
      <c r="A82" s="14">
        <v>98</v>
      </c>
      <c r="B82" s="14" t="s">
        <v>115</v>
      </c>
      <c r="C82" s="14">
        <v>1.353</v>
      </c>
      <c r="E82" s="14">
        <v>0.53200000000000003</v>
      </c>
      <c r="F82" s="14">
        <v>0.502</v>
      </c>
      <c r="G82" s="14">
        <v>4.2000000000000003E-2</v>
      </c>
      <c r="H82" s="14">
        <v>8.4</v>
      </c>
      <c r="I82" s="14">
        <v>3</v>
      </c>
      <c r="J82" s="14">
        <v>1.506</v>
      </c>
    </row>
    <row r="83" spans="1:10" x14ac:dyDescent="0.3">
      <c r="A83" s="14" t="s">
        <v>19</v>
      </c>
      <c r="B83" s="14" t="s">
        <v>139</v>
      </c>
      <c r="C83" s="14">
        <v>1.2270000000000001</v>
      </c>
      <c r="E83" s="14">
        <v>0.47199999999999998</v>
      </c>
      <c r="F83" s="14" t="s">
        <v>19</v>
      </c>
      <c r="G83" s="14" t="s">
        <v>19</v>
      </c>
      <c r="H83" s="14" t="s">
        <v>19</v>
      </c>
      <c r="I83" s="14" t="s">
        <v>19</v>
      </c>
      <c r="J83" s="14" t="s">
        <v>19</v>
      </c>
    </row>
    <row r="84" spans="1:10" x14ac:dyDescent="0.3">
      <c r="A84" s="14">
        <v>99</v>
      </c>
      <c r="B84" s="14" t="s">
        <v>116</v>
      </c>
      <c r="C84" s="14">
        <v>0.31900000000000001</v>
      </c>
      <c r="E84" s="14">
        <v>0.113</v>
      </c>
      <c r="F84" s="14">
        <v>0.106</v>
      </c>
      <c r="G84" s="14">
        <v>8.9999999999999993E-3</v>
      </c>
      <c r="H84" s="14">
        <v>8.3000000000000007</v>
      </c>
      <c r="I84" s="14">
        <v>9</v>
      </c>
      <c r="J84" s="14">
        <v>0.95799999999999996</v>
      </c>
    </row>
    <row r="85" spans="1:10" x14ac:dyDescent="0.3">
      <c r="A85" s="14" t="s">
        <v>19</v>
      </c>
      <c r="B85" s="14" t="s">
        <v>140</v>
      </c>
      <c r="C85" s="14">
        <v>0.28599999999999998</v>
      </c>
      <c r="E85" s="14">
        <v>0.1</v>
      </c>
      <c r="F85" s="14" t="s">
        <v>19</v>
      </c>
      <c r="G85" s="14" t="s">
        <v>19</v>
      </c>
      <c r="H85" s="14" t="s">
        <v>19</v>
      </c>
      <c r="I85" s="14" t="s">
        <v>19</v>
      </c>
      <c r="J85" s="14" t="s">
        <v>19</v>
      </c>
    </row>
    <row r="86" spans="1:10" x14ac:dyDescent="0.3">
      <c r="A86" s="14">
        <v>10</v>
      </c>
      <c r="B86" s="14" t="s">
        <v>63</v>
      </c>
      <c r="C86" s="14">
        <v>5.5E-2</v>
      </c>
      <c r="E86" s="14" t="s">
        <v>17</v>
      </c>
      <c r="F86" s="14" t="s">
        <v>17</v>
      </c>
      <c r="G86" s="14" t="s">
        <v>17</v>
      </c>
      <c r="H86" s="14" t="s">
        <v>17</v>
      </c>
      <c r="I86" s="14">
        <v>19683</v>
      </c>
      <c r="J86" s="14" t="s">
        <v>17</v>
      </c>
    </row>
    <row r="87" spans="1:10" x14ac:dyDescent="0.3">
      <c r="A87" s="14" t="s">
        <v>19</v>
      </c>
      <c r="B87" s="14" t="s">
        <v>87</v>
      </c>
      <c r="C87" s="14">
        <v>4.4999999999999998E-2</v>
      </c>
      <c r="D87" s="14" t="s">
        <v>51</v>
      </c>
      <c r="E87" s="14" t="s">
        <v>17</v>
      </c>
      <c r="F87" s="14" t="s">
        <v>19</v>
      </c>
      <c r="G87" s="14" t="s">
        <v>19</v>
      </c>
      <c r="H87" s="14" t="s">
        <v>19</v>
      </c>
      <c r="I87" s="14" t="s">
        <v>19</v>
      </c>
      <c r="J87" s="14" t="s">
        <v>19</v>
      </c>
    </row>
    <row r="88" spans="1:10" x14ac:dyDescent="0.3">
      <c r="A88" s="14">
        <v>100</v>
      </c>
      <c r="B88" s="14" t="s">
        <v>117</v>
      </c>
      <c r="C88" s="14">
        <v>9.2999999999999999E-2</v>
      </c>
      <c r="E88" s="14">
        <v>0.02</v>
      </c>
      <c r="F88" s="14">
        <v>1.7999999999999999E-2</v>
      </c>
      <c r="G88" s="14">
        <v>2E-3</v>
      </c>
      <c r="H88" s="14">
        <v>10.7</v>
      </c>
      <c r="I88" s="14">
        <v>27</v>
      </c>
      <c r="J88" s="14">
        <v>0.496</v>
      </c>
    </row>
    <row r="89" spans="1:10" x14ac:dyDescent="0.3">
      <c r="A89" s="14" t="s">
        <v>19</v>
      </c>
      <c r="B89" s="14" t="s">
        <v>141</v>
      </c>
      <c r="C89" s="14">
        <v>8.7999999999999995E-2</v>
      </c>
      <c r="E89" s="14">
        <v>1.7000000000000001E-2</v>
      </c>
      <c r="F89" s="14" t="s">
        <v>19</v>
      </c>
      <c r="G89" s="14" t="s">
        <v>19</v>
      </c>
      <c r="H89" s="14" t="s">
        <v>19</v>
      </c>
      <c r="I89" s="14" t="s">
        <v>19</v>
      </c>
      <c r="J89" s="14" t="s">
        <v>19</v>
      </c>
    </row>
    <row r="90" spans="1:10" x14ac:dyDescent="0.3">
      <c r="A90" s="14">
        <v>101</v>
      </c>
      <c r="B90" s="14" t="s">
        <v>118</v>
      </c>
      <c r="C90" s="14">
        <v>5.1999999999999998E-2</v>
      </c>
      <c r="E90" s="14" t="s">
        <v>17</v>
      </c>
      <c r="F90" s="14" t="s">
        <v>17</v>
      </c>
      <c r="G90" s="14" t="s">
        <v>17</v>
      </c>
      <c r="H90" s="14" t="s">
        <v>17</v>
      </c>
      <c r="I90" s="14">
        <v>81</v>
      </c>
      <c r="J90" s="14" t="s">
        <v>17</v>
      </c>
    </row>
    <row r="91" spans="1:10" x14ac:dyDescent="0.3">
      <c r="A91" s="14" t="s">
        <v>19</v>
      </c>
      <c r="B91" s="14" t="s">
        <v>142</v>
      </c>
      <c r="C91" s="14">
        <v>0.05</v>
      </c>
      <c r="E91" s="14" t="s">
        <v>17</v>
      </c>
      <c r="F91" s="14" t="s">
        <v>19</v>
      </c>
      <c r="G91" s="14" t="s">
        <v>19</v>
      </c>
      <c r="H91" s="14" t="s">
        <v>19</v>
      </c>
      <c r="I91" s="14" t="s">
        <v>19</v>
      </c>
      <c r="J91" s="14" t="s">
        <v>19</v>
      </c>
    </row>
    <row r="92" spans="1:10" x14ac:dyDescent="0.3">
      <c r="A92" s="14">
        <v>102</v>
      </c>
      <c r="B92" s="14" t="s">
        <v>119</v>
      </c>
      <c r="C92" s="14">
        <v>4.4999999999999998E-2</v>
      </c>
      <c r="D92" s="14" t="s">
        <v>51</v>
      </c>
      <c r="E92" s="14" t="s">
        <v>17</v>
      </c>
      <c r="F92" s="14" t="s">
        <v>17</v>
      </c>
      <c r="G92" s="14" t="s">
        <v>17</v>
      </c>
      <c r="H92" s="14" t="s">
        <v>17</v>
      </c>
      <c r="I92" s="14">
        <v>243</v>
      </c>
      <c r="J92" s="14" t="s">
        <v>17</v>
      </c>
    </row>
    <row r="93" spans="1:10" x14ac:dyDescent="0.3">
      <c r="A93" s="14" t="s">
        <v>19</v>
      </c>
      <c r="B93" s="14" t="s">
        <v>143</v>
      </c>
      <c r="C93" s="14">
        <v>4.4999999999999998E-2</v>
      </c>
      <c r="D93" s="14" t="s">
        <v>51</v>
      </c>
      <c r="E93" s="14" t="s">
        <v>17</v>
      </c>
      <c r="F93" s="14" t="s">
        <v>19</v>
      </c>
      <c r="G93" s="14" t="s">
        <v>19</v>
      </c>
      <c r="H93" s="14" t="s">
        <v>19</v>
      </c>
      <c r="I93" s="14" t="s">
        <v>19</v>
      </c>
      <c r="J93" s="14" t="s">
        <v>19</v>
      </c>
    </row>
    <row r="94" spans="1:10" x14ac:dyDescent="0.3">
      <c r="A94" s="14">
        <v>103</v>
      </c>
      <c r="B94" s="14" t="s">
        <v>120</v>
      </c>
      <c r="C94" s="14">
        <v>4.2999999999999997E-2</v>
      </c>
      <c r="D94" s="14" t="s">
        <v>51</v>
      </c>
      <c r="E94" s="14" t="s">
        <v>17</v>
      </c>
      <c r="F94" s="14" t="s">
        <v>17</v>
      </c>
      <c r="G94" s="14" t="s">
        <v>17</v>
      </c>
      <c r="H94" s="14" t="s">
        <v>17</v>
      </c>
      <c r="I94" s="14">
        <v>729</v>
      </c>
      <c r="J94" s="14" t="s">
        <v>17</v>
      </c>
    </row>
    <row r="95" spans="1:10" x14ac:dyDescent="0.3">
      <c r="A95" s="14" t="s">
        <v>19</v>
      </c>
      <c r="B95" s="14" t="s">
        <v>144</v>
      </c>
      <c r="C95" s="14">
        <v>4.2999999999999997E-2</v>
      </c>
      <c r="D95" s="14" t="s">
        <v>51</v>
      </c>
      <c r="E95" s="14" t="s">
        <v>17</v>
      </c>
      <c r="F95" s="14" t="s">
        <v>19</v>
      </c>
      <c r="G95" s="14" t="s">
        <v>19</v>
      </c>
      <c r="H95" s="14" t="s">
        <v>19</v>
      </c>
      <c r="I95" s="14" t="s">
        <v>19</v>
      </c>
      <c r="J95" s="14" t="s">
        <v>19</v>
      </c>
    </row>
    <row r="96" spans="1:10" x14ac:dyDescent="0.3">
      <c r="A96" s="14">
        <v>104</v>
      </c>
      <c r="B96" s="14" t="s">
        <v>121</v>
      </c>
      <c r="C96" s="14">
        <v>4.2999999999999997E-2</v>
      </c>
      <c r="D96" s="14" t="s">
        <v>51</v>
      </c>
      <c r="E96" s="14" t="s">
        <v>17</v>
      </c>
      <c r="F96" s="14" t="s">
        <v>17</v>
      </c>
      <c r="G96" s="14" t="s">
        <v>17</v>
      </c>
      <c r="H96" s="14" t="s">
        <v>17</v>
      </c>
      <c r="I96" s="14">
        <v>2187</v>
      </c>
      <c r="J96" s="14" t="s">
        <v>17</v>
      </c>
    </row>
    <row r="97" spans="1:10" x14ac:dyDescent="0.3">
      <c r="A97" s="14" t="s">
        <v>19</v>
      </c>
      <c r="B97" s="14" t="s">
        <v>145</v>
      </c>
      <c r="C97" s="14">
        <v>4.3999999999999997E-2</v>
      </c>
      <c r="D97" s="14" t="s">
        <v>51</v>
      </c>
      <c r="E97" s="14" t="s">
        <v>17</v>
      </c>
      <c r="F97" s="14" t="s">
        <v>19</v>
      </c>
      <c r="G97" s="14" t="s">
        <v>19</v>
      </c>
      <c r="H97" s="14" t="s">
        <v>19</v>
      </c>
      <c r="I97" s="14" t="s">
        <v>19</v>
      </c>
      <c r="J97" s="14" t="s">
        <v>19</v>
      </c>
    </row>
    <row r="98" spans="1:10" x14ac:dyDescent="0.3">
      <c r="A98" s="14">
        <v>105</v>
      </c>
      <c r="B98" s="14" t="s">
        <v>122</v>
      </c>
      <c r="C98" s="14">
        <v>4.7E-2</v>
      </c>
      <c r="D98" s="14" t="s">
        <v>51</v>
      </c>
      <c r="E98" s="14" t="s">
        <v>17</v>
      </c>
      <c r="F98" s="14" t="s">
        <v>17</v>
      </c>
      <c r="G98" s="14" t="s">
        <v>17</v>
      </c>
      <c r="H98" s="14" t="s">
        <v>17</v>
      </c>
      <c r="I98" s="14">
        <v>6561</v>
      </c>
      <c r="J98" s="14" t="s">
        <v>17</v>
      </c>
    </row>
    <row r="99" spans="1:10" x14ac:dyDescent="0.3">
      <c r="A99" s="14" t="s">
        <v>19</v>
      </c>
      <c r="B99" s="14" t="s">
        <v>146</v>
      </c>
      <c r="C99" s="14">
        <v>5.3999999999999999E-2</v>
      </c>
      <c r="E99" s="14" t="s">
        <v>17</v>
      </c>
      <c r="F99" s="14" t="s">
        <v>19</v>
      </c>
      <c r="G99" s="14" t="s">
        <v>19</v>
      </c>
      <c r="H99" s="14" t="s">
        <v>19</v>
      </c>
      <c r="I99" s="14" t="s">
        <v>19</v>
      </c>
      <c r="J99" s="14" t="s">
        <v>19</v>
      </c>
    </row>
    <row r="100" spans="1:10" x14ac:dyDescent="0.3">
      <c r="A100" s="14">
        <v>106</v>
      </c>
      <c r="B100" s="14" t="s">
        <v>123</v>
      </c>
      <c r="C100" s="14">
        <v>4.4999999999999998E-2</v>
      </c>
      <c r="D100" s="14" t="s">
        <v>51</v>
      </c>
      <c r="E100" s="14" t="s">
        <v>17</v>
      </c>
      <c r="F100" s="14" t="s">
        <v>17</v>
      </c>
      <c r="G100" s="14" t="s">
        <v>17</v>
      </c>
      <c r="H100" s="14" t="s">
        <v>17</v>
      </c>
      <c r="I100" s="14">
        <v>19683</v>
      </c>
      <c r="J100" s="14" t="s">
        <v>17</v>
      </c>
    </row>
    <row r="101" spans="1:10" x14ac:dyDescent="0.3">
      <c r="A101" s="14" t="s">
        <v>19</v>
      </c>
      <c r="B101" s="14" t="s">
        <v>147</v>
      </c>
      <c r="C101" s="14">
        <v>4.4999999999999998E-2</v>
      </c>
      <c r="D101" s="14" t="s">
        <v>51</v>
      </c>
      <c r="E101" s="14" t="s">
        <v>17</v>
      </c>
      <c r="F101" s="14" t="s">
        <v>19</v>
      </c>
      <c r="G101" s="14" t="s">
        <v>19</v>
      </c>
      <c r="H101" s="14" t="s">
        <v>19</v>
      </c>
      <c r="I101" s="14" t="s">
        <v>19</v>
      </c>
      <c r="J101" s="14" t="s">
        <v>19</v>
      </c>
    </row>
    <row r="102" spans="1:10" x14ac:dyDescent="0.3">
      <c r="A102" s="14">
        <v>107</v>
      </c>
      <c r="B102" s="14" t="s">
        <v>124</v>
      </c>
      <c r="C102" s="14">
        <v>4.3999999999999997E-2</v>
      </c>
      <c r="D102" s="14" t="s">
        <v>51</v>
      </c>
      <c r="E102" s="14" t="s">
        <v>17</v>
      </c>
      <c r="F102" s="14" t="s">
        <v>17</v>
      </c>
      <c r="G102" s="14" t="s">
        <v>17</v>
      </c>
      <c r="H102" s="14" t="s">
        <v>17</v>
      </c>
      <c r="I102" s="14">
        <v>59049</v>
      </c>
      <c r="J102" s="14" t="s">
        <v>17</v>
      </c>
    </row>
    <row r="103" spans="1:10" x14ac:dyDescent="0.3">
      <c r="A103" s="14" t="s">
        <v>19</v>
      </c>
      <c r="B103" s="14" t="s">
        <v>148</v>
      </c>
      <c r="C103" s="14">
        <v>4.2000000000000003E-2</v>
      </c>
      <c r="D103" s="14" t="s">
        <v>51</v>
      </c>
      <c r="E103" s="14" t="s">
        <v>17</v>
      </c>
      <c r="F103" s="14" t="s">
        <v>19</v>
      </c>
      <c r="G103" s="14" t="s">
        <v>19</v>
      </c>
      <c r="H103" s="14" t="s">
        <v>19</v>
      </c>
      <c r="I103" s="14" t="s">
        <v>19</v>
      </c>
      <c r="J103" s="14" t="s">
        <v>19</v>
      </c>
    </row>
    <row r="104" spans="1:10" x14ac:dyDescent="0.3">
      <c r="A104" s="14">
        <v>108</v>
      </c>
      <c r="B104" s="14" t="s">
        <v>125</v>
      </c>
      <c r="C104" s="14">
        <v>4.2999999999999997E-2</v>
      </c>
      <c r="D104" s="14" t="s">
        <v>51</v>
      </c>
      <c r="E104" s="14" t="s">
        <v>17</v>
      </c>
      <c r="F104" s="14" t="s">
        <v>17</v>
      </c>
      <c r="G104" s="14" t="s">
        <v>17</v>
      </c>
      <c r="H104" s="14" t="s">
        <v>17</v>
      </c>
      <c r="I104" s="14">
        <v>177147</v>
      </c>
      <c r="J104" s="14" t="s">
        <v>17</v>
      </c>
    </row>
    <row r="105" spans="1:10" x14ac:dyDescent="0.3">
      <c r="A105" s="14" t="s">
        <v>19</v>
      </c>
      <c r="B105" s="14" t="s">
        <v>149</v>
      </c>
      <c r="C105" s="14">
        <v>4.2000000000000003E-2</v>
      </c>
      <c r="D105" s="14" t="s">
        <v>51</v>
      </c>
      <c r="E105" s="14" t="s">
        <v>17</v>
      </c>
      <c r="F105" s="14" t="s">
        <v>19</v>
      </c>
      <c r="G105" s="14" t="s">
        <v>19</v>
      </c>
      <c r="H105" s="14" t="s">
        <v>19</v>
      </c>
      <c r="I105" s="14" t="s">
        <v>19</v>
      </c>
      <c r="J105" s="14" t="s">
        <v>19</v>
      </c>
    </row>
    <row r="106" spans="1:10" x14ac:dyDescent="0.3">
      <c r="A106" s="14">
        <v>109</v>
      </c>
      <c r="B106" s="14" t="s">
        <v>162</v>
      </c>
      <c r="C106" s="14">
        <v>3.9340000000000002</v>
      </c>
      <c r="D106" s="14" t="s">
        <v>51</v>
      </c>
      <c r="E106" s="14" t="s">
        <v>17</v>
      </c>
      <c r="F106" s="14" t="s">
        <v>17</v>
      </c>
      <c r="G106" s="14" t="s">
        <v>17</v>
      </c>
      <c r="H106" s="14" t="s">
        <v>17</v>
      </c>
      <c r="I106" s="14">
        <v>1</v>
      </c>
      <c r="J106" s="14" t="s">
        <v>17</v>
      </c>
    </row>
    <row r="107" spans="1:10" x14ac:dyDescent="0.3">
      <c r="A107" s="14" t="s">
        <v>19</v>
      </c>
      <c r="B107" s="14" t="s">
        <v>186</v>
      </c>
      <c r="C107" s="14">
        <v>3.8530000000000002</v>
      </c>
      <c r="D107" s="14" t="s">
        <v>51</v>
      </c>
      <c r="E107" s="14" t="s">
        <v>17</v>
      </c>
      <c r="F107" s="14" t="s">
        <v>19</v>
      </c>
      <c r="G107" s="14" t="s">
        <v>19</v>
      </c>
      <c r="H107" s="14" t="s">
        <v>19</v>
      </c>
      <c r="I107" s="14" t="s">
        <v>19</v>
      </c>
      <c r="J107" s="14" t="s">
        <v>19</v>
      </c>
    </row>
    <row r="108" spans="1:10" x14ac:dyDescent="0.3">
      <c r="A108" s="14">
        <v>11</v>
      </c>
      <c r="B108" s="14" t="s">
        <v>64</v>
      </c>
      <c r="C108" s="14">
        <v>7.3999999999999996E-2</v>
      </c>
      <c r="E108" s="14">
        <v>8.9999999999999993E-3</v>
      </c>
      <c r="F108" s="14">
        <v>8.9999999999999993E-3</v>
      </c>
      <c r="G108" s="14">
        <v>0</v>
      </c>
      <c r="H108" s="14">
        <v>0</v>
      </c>
      <c r="I108" s="14">
        <v>59049</v>
      </c>
      <c r="J108" s="14">
        <v>547.53499999999997</v>
      </c>
    </row>
    <row r="109" spans="1:10" x14ac:dyDescent="0.3">
      <c r="A109" s="14" t="s">
        <v>19</v>
      </c>
      <c r="B109" s="14" t="s">
        <v>88</v>
      </c>
      <c r="C109" s="14">
        <v>4.5999999999999999E-2</v>
      </c>
      <c r="D109" s="14" t="s">
        <v>51</v>
      </c>
      <c r="E109" s="14" t="s">
        <v>17</v>
      </c>
      <c r="F109" s="14" t="s">
        <v>19</v>
      </c>
      <c r="G109" s="14" t="s">
        <v>19</v>
      </c>
      <c r="H109" s="14" t="s">
        <v>19</v>
      </c>
      <c r="I109" s="14" t="s">
        <v>19</v>
      </c>
      <c r="J109" s="14" t="s">
        <v>19</v>
      </c>
    </row>
    <row r="110" spans="1:10" x14ac:dyDescent="0.3">
      <c r="A110" s="14">
        <v>110</v>
      </c>
      <c r="B110" s="14" t="s">
        <v>163</v>
      </c>
      <c r="C110" s="14">
        <v>3.8919999999999999</v>
      </c>
      <c r="D110" s="14" t="s">
        <v>51</v>
      </c>
      <c r="E110" s="14" t="s">
        <v>17</v>
      </c>
      <c r="F110" s="14" t="s">
        <v>17</v>
      </c>
      <c r="G110" s="14" t="s">
        <v>17</v>
      </c>
      <c r="H110" s="14" t="s">
        <v>17</v>
      </c>
      <c r="I110" s="14">
        <v>3</v>
      </c>
      <c r="J110" s="14" t="s">
        <v>17</v>
      </c>
    </row>
    <row r="111" spans="1:10" x14ac:dyDescent="0.3">
      <c r="A111" s="14" t="s">
        <v>19</v>
      </c>
      <c r="B111" s="14" t="s">
        <v>187</v>
      </c>
      <c r="C111" s="14">
        <v>3.9820000000000002</v>
      </c>
      <c r="D111" s="14" t="s">
        <v>51</v>
      </c>
      <c r="E111" s="14" t="s">
        <v>17</v>
      </c>
      <c r="F111" s="14" t="s">
        <v>19</v>
      </c>
      <c r="G111" s="14" t="s">
        <v>19</v>
      </c>
      <c r="H111" s="14" t="s">
        <v>19</v>
      </c>
      <c r="I111" s="14" t="s">
        <v>19</v>
      </c>
      <c r="J111" s="14" t="s">
        <v>19</v>
      </c>
    </row>
    <row r="112" spans="1:10" x14ac:dyDescent="0.3">
      <c r="A112" s="14">
        <v>111</v>
      </c>
      <c r="B112" s="14" t="s">
        <v>164</v>
      </c>
      <c r="C112" s="14">
        <v>3.847</v>
      </c>
      <c r="D112" s="14" t="s">
        <v>51</v>
      </c>
      <c r="E112" s="14" t="s">
        <v>17</v>
      </c>
      <c r="F112" s="14" t="s">
        <v>17</v>
      </c>
      <c r="G112" s="14" t="s">
        <v>17</v>
      </c>
      <c r="H112" s="14" t="s">
        <v>17</v>
      </c>
      <c r="I112" s="14">
        <v>9</v>
      </c>
      <c r="J112" s="14" t="s">
        <v>17</v>
      </c>
    </row>
    <row r="113" spans="1:10" x14ac:dyDescent="0.3">
      <c r="A113" s="14" t="s">
        <v>19</v>
      </c>
      <c r="B113" s="14" t="s">
        <v>188</v>
      </c>
      <c r="C113" s="14">
        <v>3.8980000000000001</v>
      </c>
      <c r="D113" s="14" t="s">
        <v>51</v>
      </c>
      <c r="E113" s="14" t="s">
        <v>17</v>
      </c>
      <c r="F113" s="14" t="s">
        <v>19</v>
      </c>
      <c r="G113" s="14" t="s">
        <v>19</v>
      </c>
      <c r="H113" s="14" t="s">
        <v>19</v>
      </c>
      <c r="I113" s="14" t="s">
        <v>19</v>
      </c>
      <c r="J113" s="14" t="s">
        <v>19</v>
      </c>
    </row>
    <row r="114" spans="1:10" x14ac:dyDescent="0.3">
      <c r="A114" s="14">
        <v>112</v>
      </c>
      <c r="B114" s="14" t="s">
        <v>165</v>
      </c>
      <c r="C114" s="14">
        <v>3.1930000000000001</v>
      </c>
      <c r="E114" s="14">
        <v>3.129</v>
      </c>
      <c r="F114" s="14">
        <v>3.5539999999999998</v>
      </c>
      <c r="G114" s="14">
        <v>0.60099999999999998</v>
      </c>
      <c r="H114" s="14">
        <v>16.899999999999999</v>
      </c>
      <c r="I114" s="14">
        <v>27</v>
      </c>
      <c r="J114" s="14">
        <v>95.956999999999994</v>
      </c>
    </row>
    <row r="115" spans="1:10" x14ac:dyDescent="0.3">
      <c r="A115" s="14" t="s">
        <v>19</v>
      </c>
      <c r="B115" s="14" t="s">
        <v>189</v>
      </c>
      <c r="C115" s="14">
        <v>3.3260000000000001</v>
      </c>
      <c r="E115" s="14">
        <v>3.9790000000000001</v>
      </c>
      <c r="F115" s="14" t="s">
        <v>19</v>
      </c>
      <c r="G115" s="14" t="s">
        <v>19</v>
      </c>
      <c r="H115" s="14" t="s">
        <v>19</v>
      </c>
      <c r="I115" s="14" t="s">
        <v>19</v>
      </c>
      <c r="J115" s="14" t="s">
        <v>19</v>
      </c>
    </row>
    <row r="116" spans="1:10" x14ac:dyDescent="0.3">
      <c r="A116" s="14">
        <v>113</v>
      </c>
      <c r="B116" s="14" t="s">
        <v>166</v>
      </c>
      <c r="C116" s="14">
        <v>1.046</v>
      </c>
      <c r="E116" s="14">
        <v>0.39200000000000002</v>
      </c>
      <c r="F116" s="14">
        <v>0.46600000000000003</v>
      </c>
      <c r="G116" s="14">
        <v>0.104</v>
      </c>
      <c r="H116" s="14">
        <v>22.4</v>
      </c>
      <c r="I116" s="14">
        <v>81</v>
      </c>
      <c r="J116" s="14">
        <v>37.756999999999998</v>
      </c>
    </row>
    <row r="117" spans="1:10" x14ac:dyDescent="0.3">
      <c r="A117" s="14" t="s">
        <v>19</v>
      </c>
      <c r="B117" s="14" t="s">
        <v>190</v>
      </c>
      <c r="C117" s="14">
        <v>1.369</v>
      </c>
      <c r="E117" s="14">
        <v>0.54</v>
      </c>
      <c r="F117" s="14" t="s">
        <v>19</v>
      </c>
      <c r="G117" s="14" t="s">
        <v>19</v>
      </c>
      <c r="H117" s="14" t="s">
        <v>19</v>
      </c>
      <c r="I117" s="14" t="s">
        <v>19</v>
      </c>
      <c r="J117" s="14" t="s">
        <v>19</v>
      </c>
    </row>
    <row r="118" spans="1:10" x14ac:dyDescent="0.3">
      <c r="A118" s="14">
        <v>114</v>
      </c>
      <c r="B118" s="14" t="s">
        <v>167</v>
      </c>
      <c r="C118" s="14">
        <v>0.24199999999999999</v>
      </c>
      <c r="E118" s="14">
        <v>8.3000000000000004E-2</v>
      </c>
      <c r="F118" s="14">
        <v>8.2000000000000003E-2</v>
      </c>
      <c r="G118" s="14">
        <v>2E-3</v>
      </c>
      <c r="H118" s="14">
        <v>2.2999999999999998</v>
      </c>
      <c r="I118" s="14">
        <v>243</v>
      </c>
      <c r="J118" s="14">
        <v>19.954000000000001</v>
      </c>
    </row>
    <row r="119" spans="1:10" x14ac:dyDescent="0.3">
      <c r="A119" s="14" t="s">
        <v>19</v>
      </c>
      <c r="B119" s="14" t="s">
        <v>191</v>
      </c>
      <c r="C119" s="14">
        <v>0.23499999999999999</v>
      </c>
      <c r="E119" s="14">
        <v>8.1000000000000003E-2</v>
      </c>
      <c r="F119" s="14" t="s">
        <v>19</v>
      </c>
      <c r="G119" s="14" t="s">
        <v>19</v>
      </c>
      <c r="H119" s="14" t="s">
        <v>19</v>
      </c>
      <c r="I119" s="14" t="s">
        <v>19</v>
      </c>
      <c r="J119" s="14" t="s">
        <v>19</v>
      </c>
    </row>
    <row r="120" spans="1:10" x14ac:dyDescent="0.3">
      <c r="A120" s="14">
        <v>115</v>
      </c>
      <c r="B120" s="14" t="s">
        <v>168</v>
      </c>
      <c r="C120" s="14">
        <v>7.5999999999999998E-2</v>
      </c>
      <c r="E120" s="14">
        <v>0.01</v>
      </c>
      <c r="F120" s="14">
        <v>0.01</v>
      </c>
      <c r="G120" s="14">
        <v>1E-3</v>
      </c>
      <c r="H120" s="14">
        <v>8</v>
      </c>
      <c r="I120" s="14">
        <v>729</v>
      </c>
      <c r="J120" s="14">
        <v>7.1150000000000002</v>
      </c>
    </row>
    <row r="121" spans="1:10" x14ac:dyDescent="0.3">
      <c r="A121" s="14" t="s">
        <v>19</v>
      </c>
      <c r="B121" s="14" t="s">
        <v>192</v>
      </c>
      <c r="C121" s="14">
        <v>7.3999999999999996E-2</v>
      </c>
      <c r="E121" s="14">
        <v>8.9999999999999993E-3</v>
      </c>
      <c r="F121" s="14" t="s">
        <v>19</v>
      </c>
      <c r="G121" s="14" t="s">
        <v>19</v>
      </c>
      <c r="H121" s="14" t="s">
        <v>19</v>
      </c>
      <c r="I121" s="14" t="s">
        <v>19</v>
      </c>
      <c r="J121" s="14" t="s">
        <v>19</v>
      </c>
    </row>
    <row r="122" spans="1:10" x14ac:dyDescent="0.3">
      <c r="A122" s="14">
        <v>116</v>
      </c>
      <c r="B122" s="14" t="s">
        <v>169</v>
      </c>
      <c r="C122" s="14">
        <v>5.0999999999999997E-2</v>
      </c>
      <c r="E122" s="14" t="s">
        <v>17</v>
      </c>
      <c r="F122" s="14" t="s">
        <v>17</v>
      </c>
      <c r="G122" s="14" t="s">
        <v>17</v>
      </c>
      <c r="H122" s="14" t="s">
        <v>17</v>
      </c>
      <c r="I122" s="14">
        <v>2187</v>
      </c>
      <c r="J122" s="14" t="s">
        <v>17</v>
      </c>
    </row>
    <row r="123" spans="1:10" x14ac:dyDescent="0.3">
      <c r="A123" s="14" t="s">
        <v>19</v>
      </c>
      <c r="B123" s="14" t="s">
        <v>193</v>
      </c>
      <c r="C123" s="14">
        <v>4.9000000000000002E-2</v>
      </c>
      <c r="E123" s="14" t="s">
        <v>17</v>
      </c>
      <c r="F123" s="14" t="s">
        <v>19</v>
      </c>
      <c r="G123" s="14" t="s">
        <v>19</v>
      </c>
      <c r="H123" s="14" t="s">
        <v>19</v>
      </c>
      <c r="I123" s="14" t="s">
        <v>19</v>
      </c>
      <c r="J123" s="14" t="s">
        <v>19</v>
      </c>
    </row>
    <row r="124" spans="1:10" x14ac:dyDescent="0.3">
      <c r="A124" s="14">
        <v>117</v>
      </c>
      <c r="B124" s="14" t="s">
        <v>170</v>
      </c>
      <c r="C124" s="14">
        <v>4.7E-2</v>
      </c>
      <c r="D124" s="14" t="s">
        <v>51</v>
      </c>
      <c r="E124" s="14" t="s">
        <v>17</v>
      </c>
      <c r="F124" s="14" t="s">
        <v>17</v>
      </c>
      <c r="G124" s="14" t="s">
        <v>17</v>
      </c>
      <c r="H124" s="14" t="s">
        <v>17</v>
      </c>
      <c r="I124" s="14">
        <v>6561</v>
      </c>
      <c r="J124" s="14" t="s">
        <v>17</v>
      </c>
    </row>
    <row r="125" spans="1:10" x14ac:dyDescent="0.3">
      <c r="A125" s="14" t="s">
        <v>19</v>
      </c>
      <c r="B125" s="14" t="s">
        <v>194</v>
      </c>
      <c r="C125" s="14">
        <v>4.4999999999999998E-2</v>
      </c>
      <c r="D125" s="14" t="s">
        <v>51</v>
      </c>
      <c r="E125" s="14" t="s">
        <v>17</v>
      </c>
      <c r="F125" s="14" t="s">
        <v>19</v>
      </c>
      <c r="G125" s="14" t="s">
        <v>19</v>
      </c>
      <c r="H125" s="14" t="s">
        <v>19</v>
      </c>
      <c r="I125" s="14" t="s">
        <v>19</v>
      </c>
      <c r="J125" s="14" t="s">
        <v>19</v>
      </c>
    </row>
    <row r="126" spans="1:10" x14ac:dyDescent="0.3">
      <c r="A126" s="14">
        <v>118</v>
      </c>
      <c r="B126" s="14" t="s">
        <v>171</v>
      </c>
      <c r="C126" s="14">
        <v>4.4999999999999998E-2</v>
      </c>
      <c r="D126" s="14" t="s">
        <v>51</v>
      </c>
      <c r="E126" s="14" t="s">
        <v>17</v>
      </c>
      <c r="F126" s="14" t="s">
        <v>17</v>
      </c>
      <c r="G126" s="14" t="s">
        <v>17</v>
      </c>
      <c r="H126" s="14" t="s">
        <v>17</v>
      </c>
      <c r="I126" s="14">
        <v>19683</v>
      </c>
      <c r="J126" s="14" t="s">
        <v>17</v>
      </c>
    </row>
    <row r="127" spans="1:10" x14ac:dyDescent="0.3">
      <c r="A127" s="14" t="s">
        <v>19</v>
      </c>
      <c r="B127" s="14" t="s">
        <v>195</v>
      </c>
      <c r="C127" s="14">
        <v>4.3999999999999997E-2</v>
      </c>
      <c r="D127" s="14" t="s">
        <v>51</v>
      </c>
      <c r="E127" s="14" t="s">
        <v>17</v>
      </c>
      <c r="F127" s="14" t="s">
        <v>19</v>
      </c>
      <c r="G127" s="14" t="s">
        <v>19</v>
      </c>
      <c r="H127" s="14" t="s">
        <v>19</v>
      </c>
      <c r="I127" s="14" t="s">
        <v>19</v>
      </c>
      <c r="J127" s="14" t="s">
        <v>19</v>
      </c>
    </row>
    <row r="128" spans="1:10" x14ac:dyDescent="0.3">
      <c r="A128" s="14">
        <v>119</v>
      </c>
      <c r="B128" s="14" t="s">
        <v>172</v>
      </c>
      <c r="C128" s="14">
        <v>4.3999999999999997E-2</v>
      </c>
      <c r="D128" s="14" t="s">
        <v>51</v>
      </c>
      <c r="E128" s="14" t="s">
        <v>17</v>
      </c>
      <c r="F128" s="14" t="s">
        <v>17</v>
      </c>
      <c r="G128" s="14" t="s">
        <v>17</v>
      </c>
      <c r="H128" s="14" t="s">
        <v>17</v>
      </c>
      <c r="I128" s="14">
        <v>59049</v>
      </c>
      <c r="J128" s="14" t="s">
        <v>17</v>
      </c>
    </row>
    <row r="129" spans="1:10" x14ac:dyDescent="0.3">
      <c r="A129" s="14" t="s">
        <v>19</v>
      </c>
      <c r="B129" s="14" t="s">
        <v>196</v>
      </c>
      <c r="C129" s="14">
        <v>4.2999999999999997E-2</v>
      </c>
      <c r="D129" s="14" t="s">
        <v>51</v>
      </c>
      <c r="E129" s="14" t="s">
        <v>17</v>
      </c>
      <c r="F129" s="14" t="s">
        <v>19</v>
      </c>
      <c r="G129" s="14" t="s">
        <v>19</v>
      </c>
      <c r="H129" s="14" t="s">
        <v>19</v>
      </c>
      <c r="I129" s="14" t="s">
        <v>19</v>
      </c>
      <c r="J129" s="14" t="s">
        <v>19</v>
      </c>
    </row>
    <row r="130" spans="1:10" x14ac:dyDescent="0.3">
      <c r="A130" s="14">
        <v>12</v>
      </c>
      <c r="B130" s="14" t="s">
        <v>65</v>
      </c>
      <c r="C130" s="14">
        <v>4.2999999999999997E-2</v>
      </c>
      <c r="D130" s="14" t="s">
        <v>51</v>
      </c>
      <c r="E130" s="14" t="s">
        <v>17</v>
      </c>
      <c r="F130" s="14" t="s">
        <v>17</v>
      </c>
      <c r="G130" s="14" t="s">
        <v>17</v>
      </c>
      <c r="H130" s="14" t="s">
        <v>17</v>
      </c>
      <c r="I130" s="14">
        <v>177147</v>
      </c>
      <c r="J130" s="14" t="s">
        <v>17</v>
      </c>
    </row>
    <row r="131" spans="1:10" x14ac:dyDescent="0.3">
      <c r="A131" s="14" t="s">
        <v>19</v>
      </c>
      <c r="B131" s="14" t="s">
        <v>89</v>
      </c>
      <c r="C131" s="14">
        <v>4.4999999999999998E-2</v>
      </c>
      <c r="D131" s="14" t="s">
        <v>51</v>
      </c>
      <c r="E131" s="14" t="s">
        <v>17</v>
      </c>
      <c r="F131" s="14" t="s">
        <v>19</v>
      </c>
      <c r="G131" s="14" t="s">
        <v>19</v>
      </c>
      <c r="H131" s="14" t="s">
        <v>19</v>
      </c>
      <c r="I131" s="14" t="s">
        <v>19</v>
      </c>
      <c r="J131" s="14" t="s">
        <v>19</v>
      </c>
    </row>
    <row r="132" spans="1:10" x14ac:dyDescent="0.3">
      <c r="A132" s="14">
        <v>120</v>
      </c>
      <c r="B132" s="14" t="s">
        <v>173</v>
      </c>
      <c r="C132" s="14">
        <v>4.3999999999999997E-2</v>
      </c>
      <c r="D132" s="14" t="s">
        <v>51</v>
      </c>
      <c r="E132" s="14" t="s">
        <v>17</v>
      </c>
      <c r="F132" s="14" t="s">
        <v>17</v>
      </c>
      <c r="G132" s="14" t="s">
        <v>17</v>
      </c>
      <c r="H132" s="14" t="s">
        <v>17</v>
      </c>
      <c r="I132" s="14">
        <v>177147</v>
      </c>
      <c r="J132" s="14" t="s">
        <v>17</v>
      </c>
    </row>
    <row r="133" spans="1:10" x14ac:dyDescent="0.3">
      <c r="A133" s="14" t="s">
        <v>19</v>
      </c>
      <c r="B133" s="14" t="s">
        <v>197</v>
      </c>
      <c r="C133" s="14">
        <v>4.2000000000000003E-2</v>
      </c>
      <c r="D133" s="14" t="s">
        <v>51</v>
      </c>
      <c r="E133" s="14" t="s">
        <v>17</v>
      </c>
      <c r="F133" s="14" t="s">
        <v>19</v>
      </c>
      <c r="G133" s="14" t="s">
        <v>19</v>
      </c>
      <c r="H133" s="14" t="s">
        <v>19</v>
      </c>
      <c r="I133" s="14" t="s">
        <v>19</v>
      </c>
      <c r="J133" s="14" t="s">
        <v>19</v>
      </c>
    </row>
    <row r="134" spans="1:10" x14ac:dyDescent="0.3">
      <c r="A134" s="14">
        <v>121</v>
      </c>
      <c r="B134" s="14" t="s">
        <v>210</v>
      </c>
      <c r="C134" s="14">
        <v>3.859</v>
      </c>
      <c r="D134" s="14" t="s">
        <v>51</v>
      </c>
      <c r="E134" s="14" t="s">
        <v>17</v>
      </c>
      <c r="F134" s="14" t="s">
        <v>17</v>
      </c>
      <c r="G134" s="14" t="s">
        <v>17</v>
      </c>
      <c r="H134" s="14" t="s">
        <v>17</v>
      </c>
      <c r="I134" s="14">
        <v>1</v>
      </c>
      <c r="J134" s="14" t="s">
        <v>17</v>
      </c>
    </row>
    <row r="135" spans="1:10" x14ac:dyDescent="0.3">
      <c r="A135" s="14" t="s">
        <v>19</v>
      </c>
      <c r="B135" s="14" t="s">
        <v>234</v>
      </c>
      <c r="C135" s="14">
        <v>3.83</v>
      </c>
      <c r="D135" s="14" t="s">
        <v>51</v>
      </c>
      <c r="E135" s="14" t="s">
        <v>17</v>
      </c>
      <c r="F135" s="14" t="s">
        <v>19</v>
      </c>
      <c r="G135" s="14" t="s">
        <v>19</v>
      </c>
      <c r="H135" s="14" t="s">
        <v>19</v>
      </c>
      <c r="I135" s="14" t="s">
        <v>19</v>
      </c>
      <c r="J135" s="14" t="s">
        <v>19</v>
      </c>
    </row>
    <row r="136" spans="1:10" x14ac:dyDescent="0.3">
      <c r="A136" s="14">
        <v>122</v>
      </c>
      <c r="B136" s="14" t="s">
        <v>211</v>
      </c>
      <c r="C136" s="14">
        <v>3.8149999999999999</v>
      </c>
      <c r="D136" s="14" t="s">
        <v>51</v>
      </c>
      <c r="E136" s="14" t="s">
        <v>17</v>
      </c>
      <c r="F136" s="14" t="s">
        <v>17</v>
      </c>
      <c r="G136" s="14" t="s">
        <v>17</v>
      </c>
      <c r="H136" s="14" t="s">
        <v>17</v>
      </c>
      <c r="I136" s="14">
        <v>3</v>
      </c>
      <c r="J136" s="14" t="s">
        <v>17</v>
      </c>
    </row>
    <row r="137" spans="1:10" x14ac:dyDescent="0.3">
      <c r="A137" s="14" t="s">
        <v>19</v>
      </c>
      <c r="B137" s="14" t="s">
        <v>235</v>
      </c>
      <c r="C137" s="14">
        <v>3.7570000000000001</v>
      </c>
      <c r="D137" s="14" t="s">
        <v>51</v>
      </c>
      <c r="E137" s="14" t="s">
        <v>17</v>
      </c>
      <c r="F137" s="14" t="s">
        <v>19</v>
      </c>
      <c r="G137" s="14" t="s">
        <v>19</v>
      </c>
      <c r="H137" s="14" t="s">
        <v>19</v>
      </c>
      <c r="I137" s="14" t="s">
        <v>19</v>
      </c>
      <c r="J137" s="14" t="s">
        <v>19</v>
      </c>
    </row>
    <row r="138" spans="1:10" x14ac:dyDescent="0.3">
      <c r="A138" s="14">
        <v>123</v>
      </c>
      <c r="B138" s="14" t="s">
        <v>212</v>
      </c>
      <c r="C138" s="14">
        <v>3.8090000000000002</v>
      </c>
      <c r="D138" s="14" t="s">
        <v>51</v>
      </c>
      <c r="E138" s="14" t="s">
        <v>17</v>
      </c>
      <c r="F138" s="14">
        <v>9.8610000000000007</v>
      </c>
      <c r="G138" s="14">
        <v>0</v>
      </c>
      <c r="H138" s="14">
        <v>0</v>
      </c>
      <c r="I138" s="14">
        <v>9</v>
      </c>
      <c r="J138" s="14">
        <v>88.751999999999995</v>
      </c>
    </row>
    <row r="139" spans="1:10" x14ac:dyDescent="0.3">
      <c r="A139" s="14" t="s">
        <v>19</v>
      </c>
      <c r="B139" s="14" t="s">
        <v>236</v>
      </c>
      <c r="C139" s="14">
        <v>3.5920000000000001</v>
      </c>
      <c r="E139" s="14">
        <v>9.8610000000000007</v>
      </c>
      <c r="F139" s="14" t="s">
        <v>19</v>
      </c>
      <c r="G139" s="14" t="s">
        <v>19</v>
      </c>
      <c r="H139" s="14" t="s">
        <v>19</v>
      </c>
      <c r="I139" s="14" t="s">
        <v>19</v>
      </c>
      <c r="J139" s="14" t="s">
        <v>19</v>
      </c>
    </row>
    <row r="140" spans="1:10" x14ac:dyDescent="0.3">
      <c r="A140" s="14">
        <v>124</v>
      </c>
      <c r="B140" s="14" t="s">
        <v>213</v>
      </c>
      <c r="C140" s="14">
        <v>2.4340000000000002</v>
      </c>
      <c r="E140" s="14">
        <v>1.3360000000000001</v>
      </c>
      <c r="F140" s="14">
        <v>1.329</v>
      </c>
      <c r="G140" s="14">
        <v>8.9999999999999993E-3</v>
      </c>
      <c r="H140" s="14">
        <v>0.7</v>
      </c>
      <c r="I140" s="14">
        <v>27</v>
      </c>
      <c r="J140" s="14">
        <v>35.886000000000003</v>
      </c>
    </row>
    <row r="141" spans="1:10" x14ac:dyDescent="0.3">
      <c r="A141" s="14" t="s">
        <v>19</v>
      </c>
      <c r="B141" s="14" t="s">
        <v>237</v>
      </c>
      <c r="C141" s="14">
        <v>2.423</v>
      </c>
      <c r="E141" s="14">
        <v>1.323</v>
      </c>
      <c r="F141" s="14" t="s">
        <v>19</v>
      </c>
      <c r="G141" s="14" t="s">
        <v>19</v>
      </c>
      <c r="H141" s="14" t="s">
        <v>19</v>
      </c>
      <c r="I141" s="14" t="s">
        <v>19</v>
      </c>
      <c r="J141" s="14" t="s">
        <v>19</v>
      </c>
    </row>
    <row r="142" spans="1:10" x14ac:dyDescent="0.3">
      <c r="A142" s="14">
        <v>125</v>
      </c>
      <c r="B142" s="14" t="s">
        <v>214</v>
      </c>
      <c r="C142" s="14">
        <v>0.625</v>
      </c>
      <c r="E142" s="14">
        <v>0.22600000000000001</v>
      </c>
      <c r="F142" s="14">
        <v>0.22600000000000001</v>
      </c>
      <c r="G142" s="14">
        <v>0</v>
      </c>
      <c r="H142" s="14">
        <v>0.2</v>
      </c>
      <c r="I142" s="14">
        <v>81</v>
      </c>
      <c r="J142" s="14">
        <v>18.318000000000001</v>
      </c>
    </row>
    <row r="143" spans="1:10" x14ac:dyDescent="0.3">
      <c r="A143" s="14" t="s">
        <v>19</v>
      </c>
      <c r="B143" s="14" t="s">
        <v>238</v>
      </c>
      <c r="C143" s="14">
        <v>0.626</v>
      </c>
      <c r="E143" s="14">
        <v>0.22600000000000001</v>
      </c>
      <c r="F143" s="14" t="s">
        <v>19</v>
      </c>
      <c r="G143" s="14" t="s">
        <v>19</v>
      </c>
      <c r="H143" s="14" t="s">
        <v>19</v>
      </c>
      <c r="I143" s="14" t="s">
        <v>19</v>
      </c>
      <c r="J143" s="14" t="s">
        <v>19</v>
      </c>
    </row>
    <row r="144" spans="1:10" x14ac:dyDescent="0.3">
      <c r="A144" s="14">
        <v>126</v>
      </c>
      <c r="B144" s="14" t="s">
        <v>215</v>
      </c>
      <c r="C144" s="14">
        <v>0.155</v>
      </c>
      <c r="E144" s="14">
        <v>4.8000000000000001E-2</v>
      </c>
      <c r="F144" s="14">
        <v>4.3999999999999997E-2</v>
      </c>
      <c r="G144" s="14">
        <v>6.0000000000000001E-3</v>
      </c>
      <c r="H144" s="14">
        <v>13.6</v>
      </c>
      <c r="I144" s="14">
        <v>243</v>
      </c>
      <c r="J144" s="14">
        <v>10.696999999999999</v>
      </c>
    </row>
    <row r="145" spans="1:10" x14ac:dyDescent="0.3">
      <c r="A145" s="14" t="s">
        <v>19</v>
      </c>
      <c r="B145" s="14" t="s">
        <v>239</v>
      </c>
      <c r="C145" s="14">
        <v>0.13500000000000001</v>
      </c>
      <c r="E145" s="14">
        <v>0.04</v>
      </c>
      <c r="F145" s="14" t="s">
        <v>19</v>
      </c>
      <c r="G145" s="14" t="s">
        <v>19</v>
      </c>
      <c r="H145" s="14" t="s">
        <v>19</v>
      </c>
      <c r="I145" s="14" t="s">
        <v>19</v>
      </c>
      <c r="J145" s="14" t="s">
        <v>19</v>
      </c>
    </row>
    <row r="146" spans="1:10" x14ac:dyDescent="0.3">
      <c r="A146" s="14">
        <v>127</v>
      </c>
      <c r="B146" s="14" t="s">
        <v>216</v>
      </c>
      <c r="C146" s="14">
        <v>6.2E-2</v>
      </c>
      <c r="E146" s="14" t="s">
        <v>17</v>
      </c>
      <c r="F146" s="14">
        <v>1E-3</v>
      </c>
      <c r="G146" s="14">
        <v>0</v>
      </c>
      <c r="H146" s="14">
        <v>0</v>
      </c>
      <c r="I146" s="14">
        <v>729</v>
      </c>
      <c r="J146" s="14">
        <v>0.71499999999999997</v>
      </c>
    </row>
    <row r="147" spans="1:10" x14ac:dyDescent="0.3">
      <c r="A147" s="14" t="s">
        <v>19</v>
      </c>
      <c r="B147" s="14" t="s">
        <v>240</v>
      </c>
      <c r="C147" s="14">
        <v>6.3E-2</v>
      </c>
      <c r="E147" s="14">
        <v>1E-3</v>
      </c>
      <c r="F147" s="14" t="s">
        <v>19</v>
      </c>
      <c r="G147" s="14" t="s">
        <v>19</v>
      </c>
      <c r="H147" s="14" t="s">
        <v>19</v>
      </c>
      <c r="I147" s="14" t="s">
        <v>19</v>
      </c>
      <c r="J147" s="14" t="s">
        <v>19</v>
      </c>
    </row>
    <row r="148" spans="1:10" x14ac:dyDescent="0.3">
      <c r="A148" s="14">
        <v>128</v>
      </c>
      <c r="B148" s="14" t="s">
        <v>217</v>
      </c>
      <c r="C148" s="14">
        <v>5.2999999999999999E-2</v>
      </c>
      <c r="E148" s="14" t="s">
        <v>17</v>
      </c>
      <c r="F148" s="14" t="s">
        <v>17</v>
      </c>
      <c r="G148" s="14" t="s">
        <v>17</v>
      </c>
      <c r="H148" s="14" t="s">
        <v>17</v>
      </c>
      <c r="I148" s="14">
        <v>2187</v>
      </c>
      <c r="J148" s="14" t="s">
        <v>17</v>
      </c>
    </row>
    <row r="149" spans="1:10" x14ac:dyDescent="0.3">
      <c r="A149" s="14" t="s">
        <v>19</v>
      </c>
      <c r="B149" s="14" t="s">
        <v>241</v>
      </c>
      <c r="C149" s="14">
        <v>0.05</v>
      </c>
      <c r="E149" s="14" t="s">
        <v>17</v>
      </c>
      <c r="F149" s="14" t="s">
        <v>19</v>
      </c>
      <c r="G149" s="14" t="s">
        <v>19</v>
      </c>
      <c r="H149" s="14" t="s">
        <v>19</v>
      </c>
      <c r="I149" s="14" t="s">
        <v>19</v>
      </c>
      <c r="J149" s="14" t="s">
        <v>19</v>
      </c>
    </row>
    <row r="150" spans="1:10" x14ac:dyDescent="0.3">
      <c r="A150" s="14">
        <v>129</v>
      </c>
      <c r="B150" s="14" t="s">
        <v>218</v>
      </c>
      <c r="C150" s="14">
        <v>5.1999999999999998E-2</v>
      </c>
      <c r="E150" s="14" t="s">
        <v>17</v>
      </c>
      <c r="F150" s="14" t="s">
        <v>17</v>
      </c>
      <c r="G150" s="14" t="s">
        <v>17</v>
      </c>
      <c r="H150" s="14" t="s">
        <v>17</v>
      </c>
      <c r="I150" s="14">
        <v>6561</v>
      </c>
      <c r="J150" s="14" t="s">
        <v>17</v>
      </c>
    </row>
    <row r="151" spans="1:10" x14ac:dyDescent="0.3">
      <c r="A151" s="14" t="s">
        <v>19</v>
      </c>
      <c r="B151" s="14" t="s">
        <v>242</v>
      </c>
      <c r="C151" s="14">
        <v>4.8000000000000001E-2</v>
      </c>
      <c r="D151" s="14" t="s">
        <v>51</v>
      </c>
      <c r="E151" s="14" t="s">
        <v>17</v>
      </c>
      <c r="F151" s="14" t="s">
        <v>19</v>
      </c>
      <c r="G151" s="14" t="s">
        <v>19</v>
      </c>
      <c r="H151" s="14" t="s">
        <v>19</v>
      </c>
      <c r="I151" s="14" t="s">
        <v>19</v>
      </c>
      <c r="J151" s="14" t="s">
        <v>19</v>
      </c>
    </row>
    <row r="152" spans="1:10" x14ac:dyDescent="0.3">
      <c r="A152" s="14">
        <v>13</v>
      </c>
      <c r="B152" s="14" t="s">
        <v>102</v>
      </c>
      <c r="C152" s="14">
        <v>3.9169999999999998</v>
      </c>
      <c r="D152" s="14" t="s">
        <v>51</v>
      </c>
      <c r="E152" s="14" t="s">
        <v>17</v>
      </c>
      <c r="F152" s="14" t="s">
        <v>17</v>
      </c>
      <c r="G152" s="14" t="s">
        <v>17</v>
      </c>
      <c r="H152" s="14" t="s">
        <v>17</v>
      </c>
      <c r="I152" s="14">
        <v>1</v>
      </c>
      <c r="J152" s="14" t="s">
        <v>17</v>
      </c>
    </row>
    <row r="153" spans="1:10" x14ac:dyDescent="0.3">
      <c r="A153" s="14" t="s">
        <v>19</v>
      </c>
      <c r="B153" s="14" t="s">
        <v>126</v>
      </c>
      <c r="C153" s="14">
        <v>3.83</v>
      </c>
      <c r="D153" s="14" t="s">
        <v>51</v>
      </c>
      <c r="E153" s="14" t="s">
        <v>17</v>
      </c>
      <c r="F153" s="14" t="s">
        <v>19</v>
      </c>
      <c r="G153" s="14" t="s">
        <v>19</v>
      </c>
      <c r="H153" s="14" t="s">
        <v>19</v>
      </c>
      <c r="I153" s="14" t="s">
        <v>19</v>
      </c>
      <c r="J153" s="14" t="s">
        <v>19</v>
      </c>
    </row>
    <row r="154" spans="1:10" x14ac:dyDescent="0.3">
      <c r="A154" s="14">
        <v>130</v>
      </c>
      <c r="B154" s="14" t="s">
        <v>219</v>
      </c>
      <c r="C154" s="14">
        <v>4.9000000000000002E-2</v>
      </c>
      <c r="E154" s="14" t="s">
        <v>17</v>
      </c>
      <c r="F154" s="14" t="s">
        <v>17</v>
      </c>
      <c r="G154" s="14" t="s">
        <v>17</v>
      </c>
      <c r="H154" s="14" t="s">
        <v>17</v>
      </c>
      <c r="I154" s="14">
        <v>19683</v>
      </c>
      <c r="J154" s="14" t="s">
        <v>17</v>
      </c>
    </row>
    <row r="155" spans="1:10" x14ac:dyDescent="0.3">
      <c r="A155" s="14" t="s">
        <v>19</v>
      </c>
      <c r="B155" s="14" t="s">
        <v>243</v>
      </c>
      <c r="C155" s="14">
        <v>4.3999999999999997E-2</v>
      </c>
      <c r="D155" s="14" t="s">
        <v>51</v>
      </c>
      <c r="E155" s="14" t="s">
        <v>17</v>
      </c>
      <c r="F155" s="14" t="s">
        <v>19</v>
      </c>
      <c r="G155" s="14" t="s">
        <v>19</v>
      </c>
      <c r="H155" s="14" t="s">
        <v>19</v>
      </c>
      <c r="I155" s="14" t="s">
        <v>19</v>
      </c>
      <c r="J155" s="14" t="s">
        <v>19</v>
      </c>
    </row>
    <row r="156" spans="1:10" x14ac:dyDescent="0.3">
      <c r="A156" s="14">
        <v>131</v>
      </c>
      <c r="B156" s="14" t="s">
        <v>220</v>
      </c>
      <c r="C156" s="14">
        <v>4.4999999999999998E-2</v>
      </c>
      <c r="D156" s="14" t="s">
        <v>51</v>
      </c>
      <c r="E156" s="14" t="s">
        <v>17</v>
      </c>
      <c r="F156" s="14" t="s">
        <v>17</v>
      </c>
      <c r="G156" s="14" t="s">
        <v>17</v>
      </c>
      <c r="H156" s="14" t="s">
        <v>17</v>
      </c>
      <c r="I156" s="14">
        <v>59049</v>
      </c>
      <c r="J156" s="14" t="s">
        <v>17</v>
      </c>
    </row>
    <row r="157" spans="1:10" x14ac:dyDescent="0.3">
      <c r="A157" s="14" t="s">
        <v>19</v>
      </c>
      <c r="B157" s="14" t="s">
        <v>244</v>
      </c>
      <c r="C157" s="14">
        <v>4.3999999999999997E-2</v>
      </c>
      <c r="D157" s="14" t="s">
        <v>51</v>
      </c>
      <c r="E157" s="14" t="s">
        <v>17</v>
      </c>
      <c r="F157" s="14" t="s">
        <v>19</v>
      </c>
      <c r="G157" s="14" t="s">
        <v>19</v>
      </c>
      <c r="H157" s="14" t="s">
        <v>19</v>
      </c>
      <c r="I157" s="14" t="s">
        <v>19</v>
      </c>
      <c r="J157" s="14" t="s">
        <v>19</v>
      </c>
    </row>
    <row r="158" spans="1:10" x14ac:dyDescent="0.3">
      <c r="A158" s="14">
        <v>132</v>
      </c>
      <c r="B158" s="14" t="s">
        <v>221</v>
      </c>
      <c r="C158" s="14">
        <v>4.2999999999999997E-2</v>
      </c>
      <c r="D158" s="14" t="s">
        <v>51</v>
      </c>
      <c r="E158" s="14" t="s">
        <v>17</v>
      </c>
      <c r="F158" s="14" t="s">
        <v>17</v>
      </c>
      <c r="G158" s="14" t="s">
        <v>17</v>
      </c>
      <c r="H158" s="14" t="s">
        <v>17</v>
      </c>
      <c r="I158" s="14">
        <v>177147</v>
      </c>
      <c r="J158" s="14" t="s">
        <v>17</v>
      </c>
    </row>
    <row r="159" spans="1:10" x14ac:dyDescent="0.3">
      <c r="A159" s="14" t="s">
        <v>19</v>
      </c>
      <c r="B159" s="14" t="s">
        <v>245</v>
      </c>
      <c r="C159" s="14">
        <v>4.7E-2</v>
      </c>
      <c r="D159" s="14" t="s">
        <v>51</v>
      </c>
      <c r="E159" s="14" t="s">
        <v>17</v>
      </c>
      <c r="F159" s="14" t="s">
        <v>19</v>
      </c>
      <c r="G159" s="14" t="s">
        <v>19</v>
      </c>
      <c r="H159" s="14" t="s">
        <v>19</v>
      </c>
      <c r="I159" s="14" t="s">
        <v>19</v>
      </c>
      <c r="J159" s="14" t="s">
        <v>19</v>
      </c>
    </row>
    <row r="160" spans="1:10" x14ac:dyDescent="0.3">
      <c r="A160" s="14">
        <v>133</v>
      </c>
      <c r="B160" s="14" t="s">
        <v>258</v>
      </c>
      <c r="C160" s="14">
        <v>3.8180000000000001</v>
      </c>
      <c r="D160" s="14" t="s">
        <v>51</v>
      </c>
      <c r="E160" s="14" t="s">
        <v>17</v>
      </c>
      <c r="F160" s="14" t="s">
        <v>17</v>
      </c>
      <c r="G160" s="14" t="s">
        <v>17</v>
      </c>
      <c r="H160" s="14" t="s">
        <v>17</v>
      </c>
      <c r="I160" s="14">
        <v>1</v>
      </c>
      <c r="J160" s="14" t="s">
        <v>17</v>
      </c>
    </row>
    <row r="161" spans="1:10" x14ac:dyDescent="0.3">
      <c r="A161" s="14" t="s">
        <v>19</v>
      </c>
      <c r="B161" s="14" t="s">
        <v>282</v>
      </c>
      <c r="C161" s="14">
        <v>3.7970000000000002</v>
      </c>
      <c r="D161" s="14" t="s">
        <v>51</v>
      </c>
      <c r="E161" s="14" t="s">
        <v>17</v>
      </c>
      <c r="F161" s="14" t="s">
        <v>19</v>
      </c>
      <c r="G161" s="14" t="s">
        <v>19</v>
      </c>
      <c r="H161" s="14" t="s">
        <v>19</v>
      </c>
      <c r="I161" s="14" t="s">
        <v>19</v>
      </c>
      <c r="J161" s="14" t="s">
        <v>19</v>
      </c>
    </row>
    <row r="162" spans="1:10" x14ac:dyDescent="0.3">
      <c r="A162" s="14">
        <v>134</v>
      </c>
      <c r="B162" s="14" t="s">
        <v>259</v>
      </c>
      <c r="C162" s="14">
        <v>3.7930000000000001</v>
      </c>
      <c r="D162" s="14" t="s">
        <v>51</v>
      </c>
      <c r="E162" s="14" t="s">
        <v>17</v>
      </c>
      <c r="F162" s="14" t="s">
        <v>17</v>
      </c>
      <c r="G162" s="14" t="s">
        <v>17</v>
      </c>
      <c r="H162" s="14" t="s">
        <v>17</v>
      </c>
      <c r="I162" s="14">
        <v>3</v>
      </c>
      <c r="J162" s="14" t="s">
        <v>17</v>
      </c>
    </row>
    <row r="163" spans="1:10" x14ac:dyDescent="0.3">
      <c r="A163" s="14" t="s">
        <v>19</v>
      </c>
      <c r="B163" s="14" t="s">
        <v>283</v>
      </c>
      <c r="C163" s="14">
        <v>3.7480000000000002</v>
      </c>
      <c r="D163" s="14" t="s">
        <v>51</v>
      </c>
      <c r="E163" s="14" t="s">
        <v>17</v>
      </c>
      <c r="F163" s="14" t="s">
        <v>19</v>
      </c>
      <c r="G163" s="14" t="s">
        <v>19</v>
      </c>
      <c r="H163" s="14" t="s">
        <v>19</v>
      </c>
      <c r="I163" s="14" t="s">
        <v>19</v>
      </c>
      <c r="J163" s="14" t="s">
        <v>19</v>
      </c>
    </row>
    <row r="164" spans="1:10" x14ac:dyDescent="0.3">
      <c r="A164" s="14">
        <v>135</v>
      </c>
      <c r="B164" s="14" t="s">
        <v>260</v>
      </c>
      <c r="C164" s="14">
        <v>3.246</v>
      </c>
      <c r="E164" s="14">
        <v>3.4220000000000002</v>
      </c>
      <c r="F164" s="14">
        <v>4.2149999999999999</v>
      </c>
      <c r="G164" s="14">
        <v>1.1200000000000001</v>
      </c>
      <c r="H164" s="14">
        <v>26.6</v>
      </c>
      <c r="I164" s="14">
        <v>9</v>
      </c>
      <c r="J164" s="14">
        <v>37.932000000000002</v>
      </c>
    </row>
    <row r="165" spans="1:10" x14ac:dyDescent="0.3">
      <c r="A165" s="14" t="s">
        <v>19</v>
      </c>
      <c r="B165" s="14" t="s">
        <v>284</v>
      </c>
      <c r="C165" s="14">
        <v>3.4239999999999999</v>
      </c>
      <c r="E165" s="14">
        <v>5.0069999999999997</v>
      </c>
      <c r="F165" s="14" t="s">
        <v>19</v>
      </c>
      <c r="G165" s="14" t="s">
        <v>19</v>
      </c>
      <c r="H165" s="14" t="s">
        <v>19</v>
      </c>
      <c r="I165" s="14" t="s">
        <v>19</v>
      </c>
      <c r="J165" s="14" t="s">
        <v>19</v>
      </c>
    </row>
    <row r="166" spans="1:10" x14ac:dyDescent="0.3">
      <c r="A166" s="14">
        <v>136</v>
      </c>
      <c r="B166" s="14" t="s">
        <v>261</v>
      </c>
      <c r="C166" s="14">
        <v>1.3129999999999999</v>
      </c>
      <c r="E166" s="14">
        <v>0.51300000000000001</v>
      </c>
      <c r="F166" s="14">
        <v>0.51200000000000001</v>
      </c>
      <c r="G166" s="14">
        <v>1E-3</v>
      </c>
      <c r="H166" s="14">
        <v>0.3</v>
      </c>
      <c r="I166" s="14">
        <v>27</v>
      </c>
      <c r="J166" s="14">
        <v>13.817</v>
      </c>
    </row>
    <row r="167" spans="1:10" x14ac:dyDescent="0.3">
      <c r="A167" s="14" t="s">
        <v>19</v>
      </c>
      <c r="B167" s="14" t="s">
        <v>285</v>
      </c>
      <c r="C167" s="14">
        <v>1.3089999999999999</v>
      </c>
      <c r="E167" s="14">
        <v>0.51100000000000001</v>
      </c>
      <c r="F167" s="14" t="s">
        <v>19</v>
      </c>
      <c r="G167" s="14" t="s">
        <v>19</v>
      </c>
      <c r="H167" s="14" t="s">
        <v>19</v>
      </c>
      <c r="I167" s="14" t="s">
        <v>19</v>
      </c>
      <c r="J167" s="14" t="s">
        <v>19</v>
      </c>
    </row>
    <row r="168" spans="1:10" x14ac:dyDescent="0.3">
      <c r="A168" s="14">
        <v>137</v>
      </c>
      <c r="B168" s="14" t="s">
        <v>262</v>
      </c>
      <c r="C168" s="14">
        <v>0.28399999999999997</v>
      </c>
      <c r="E168" s="14">
        <v>9.9000000000000005E-2</v>
      </c>
      <c r="F168" s="14">
        <v>0.10100000000000001</v>
      </c>
      <c r="G168" s="14">
        <v>2E-3</v>
      </c>
      <c r="H168" s="14">
        <v>2.1</v>
      </c>
      <c r="I168" s="14">
        <v>81</v>
      </c>
      <c r="J168" s="14">
        <v>8.1790000000000003</v>
      </c>
    </row>
    <row r="169" spans="1:10" x14ac:dyDescent="0.3">
      <c r="A169" s="14" t="s">
        <v>19</v>
      </c>
      <c r="B169" s="14" t="s">
        <v>286</v>
      </c>
      <c r="C169" s="14">
        <v>0.29199999999999998</v>
      </c>
      <c r="E169" s="14">
        <v>0.10199999999999999</v>
      </c>
      <c r="F169" s="14" t="s">
        <v>19</v>
      </c>
      <c r="G169" s="14" t="s">
        <v>19</v>
      </c>
      <c r="H169" s="14" t="s">
        <v>19</v>
      </c>
      <c r="I169" s="14" t="s">
        <v>19</v>
      </c>
      <c r="J169" s="14" t="s">
        <v>19</v>
      </c>
    </row>
    <row r="170" spans="1:10" x14ac:dyDescent="0.3">
      <c r="A170" s="14">
        <v>138</v>
      </c>
      <c r="B170" s="14" t="s">
        <v>263</v>
      </c>
      <c r="C170" s="14">
        <v>9.7000000000000003E-2</v>
      </c>
      <c r="E170" s="14">
        <v>2.1999999999999999E-2</v>
      </c>
      <c r="F170" s="14">
        <v>1.9E-2</v>
      </c>
      <c r="G170" s="14">
        <v>3.0000000000000001E-3</v>
      </c>
      <c r="H170" s="14">
        <v>17.399999999999999</v>
      </c>
      <c r="I170" s="14">
        <v>243</v>
      </c>
      <c r="J170" s="14">
        <v>4.673</v>
      </c>
    </row>
    <row r="171" spans="1:10" x14ac:dyDescent="0.3">
      <c r="A171" s="14" t="s">
        <v>19</v>
      </c>
      <c r="B171" s="14" t="s">
        <v>287</v>
      </c>
      <c r="C171" s="14">
        <v>8.6999999999999994E-2</v>
      </c>
      <c r="E171" s="14">
        <v>1.7000000000000001E-2</v>
      </c>
      <c r="F171" s="14" t="s">
        <v>19</v>
      </c>
      <c r="G171" s="14" t="s">
        <v>19</v>
      </c>
      <c r="H171" s="14" t="s">
        <v>19</v>
      </c>
      <c r="I171" s="14" t="s">
        <v>19</v>
      </c>
      <c r="J171" s="14" t="s">
        <v>19</v>
      </c>
    </row>
    <row r="172" spans="1:10" x14ac:dyDescent="0.3">
      <c r="A172" s="14">
        <v>139</v>
      </c>
      <c r="B172" s="14" t="s">
        <v>264</v>
      </c>
      <c r="C172" s="14">
        <v>5.7000000000000002E-2</v>
      </c>
      <c r="E172" s="14" t="s">
        <v>17</v>
      </c>
      <c r="F172" s="14" t="s">
        <v>17</v>
      </c>
      <c r="G172" s="14" t="s">
        <v>17</v>
      </c>
      <c r="H172" s="14" t="s">
        <v>17</v>
      </c>
      <c r="I172" s="14">
        <v>729</v>
      </c>
      <c r="J172" s="14" t="s">
        <v>17</v>
      </c>
    </row>
    <row r="173" spans="1:10" x14ac:dyDescent="0.3">
      <c r="A173" s="14" t="s">
        <v>19</v>
      </c>
      <c r="B173" s="14" t="s">
        <v>288</v>
      </c>
      <c r="C173" s="14">
        <v>5.8999999999999997E-2</v>
      </c>
      <c r="E173" s="14" t="s">
        <v>17</v>
      </c>
      <c r="F173" s="14" t="s">
        <v>19</v>
      </c>
      <c r="G173" s="14" t="s">
        <v>19</v>
      </c>
      <c r="H173" s="14" t="s">
        <v>19</v>
      </c>
      <c r="I173" s="14" t="s">
        <v>19</v>
      </c>
      <c r="J173" s="14" t="s">
        <v>19</v>
      </c>
    </row>
    <row r="174" spans="1:10" x14ac:dyDescent="0.3">
      <c r="A174" s="14">
        <v>14</v>
      </c>
      <c r="B174" s="14" t="s">
        <v>103</v>
      </c>
      <c r="C174" s="14">
        <v>3.7639999999999998</v>
      </c>
      <c r="D174" s="14" t="s">
        <v>51</v>
      </c>
      <c r="E174" s="14" t="s">
        <v>17</v>
      </c>
      <c r="F174" s="14" t="s">
        <v>17</v>
      </c>
      <c r="G174" s="14" t="s">
        <v>17</v>
      </c>
      <c r="H174" s="14" t="s">
        <v>17</v>
      </c>
      <c r="I174" s="14">
        <v>3</v>
      </c>
      <c r="J174" s="14" t="s">
        <v>17</v>
      </c>
    </row>
    <row r="175" spans="1:10" x14ac:dyDescent="0.3">
      <c r="A175" s="14" t="s">
        <v>19</v>
      </c>
      <c r="B175" s="14" t="s">
        <v>127</v>
      </c>
      <c r="C175" s="14">
        <v>3.7130000000000001</v>
      </c>
      <c r="D175" s="14" t="s">
        <v>51</v>
      </c>
      <c r="E175" s="14" t="s">
        <v>17</v>
      </c>
      <c r="F175" s="14" t="s">
        <v>19</v>
      </c>
      <c r="G175" s="14" t="s">
        <v>19</v>
      </c>
      <c r="H175" s="14" t="s">
        <v>19</v>
      </c>
      <c r="I175" s="14" t="s">
        <v>19</v>
      </c>
      <c r="J175" s="14" t="s">
        <v>19</v>
      </c>
    </row>
    <row r="176" spans="1:10" x14ac:dyDescent="0.3">
      <c r="A176" s="14">
        <v>140</v>
      </c>
      <c r="B176" s="14" t="s">
        <v>265</v>
      </c>
      <c r="C176" s="14">
        <v>4.7E-2</v>
      </c>
      <c r="D176" s="14" t="s">
        <v>51</v>
      </c>
      <c r="E176" s="14" t="s">
        <v>17</v>
      </c>
      <c r="F176" s="14" t="s">
        <v>17</v>
      </c>
      <c r="G176" s="14" t="s">
        <v>17</v>
      </c>
      <c r="H176" s="14" t="s">
        <v>17</v>
      </c>
      <c r="I176" s="14">
        <v>2187</v>
      </c>
      <c r="J176" s="14" t="s">
        <v>17</v>
      </c>
    </row>
    <row r="177" spans="1:10" x14ac:dyDescent="0.3">
      <c r="A177" s="14" t="s">
        <v>19</v>
      </c>
      <c r="B177" s="14" t="s">
        <v>289</v>
      </c>
      <c r="C177" s="14">
        <v>4.7E-2</v>
      </c>
      <c r="D177" s="14" t="s">
        <v>51</v>
      </c>
      <c r="E177" s="14" t="s">
        <v>17</v>
      </c>
      <c r="F177" s="14" t="s">
        <v>19</v>
      </c>
      <c r="G177" s="14" t="s">
        <v>19</v>
      </c>
      <c r="H177" s="14" t="s">
        <v>19</v>
      </c>
      <c r="I177" s="14" t="s">
        <v>19</v>
      </c>
      <c r="J177" s="14" t="s">
        <v>19</v>
      </c>
    </row>
    <row r="178" spans="1:10" x14ac:dyDescent="0.3">
      <c r="A178" s="14">
        <v>141</v>
      </c>
      <c r="B178" s="14" t="s">
        <v>266</v>
      </c>
      <c r="C178" s="14">
        <v>0.05</v>
      </c>
      <c r="E178" s="14" t="s">
        <v>17</v>
      </c>
      <c r="F178" s="14" t="s">
        <v>17</v>
      </c>
      <c r="G178" s="14" t="s">
        <v>17</v>
      </c>
      <c r="H178" s="14" t="s">
        <v>17</v>
      </c>
      <c r="I178" s="14">
        <v>6561</v>
      </c>
      <c r="J178" s="14" t="s">
        <v>17</v>
      </c>
    </row>
    <row r="179" spans="1:10" x14ac:dyDescent="0.3">
      <c r="A179" s="14" t="s">
        <v>19</v>
      </c>
      <c r="B179" s="14" t="s">
        <v>290</v>
      </c>
      <c r="C179" s="14">
        <v>4.5999999999999999E-2</v>
      </c>
      <c r="D179" s="14" t="s">
        <v>51</v>
      </c>
      <c r="E179" s="14" t="s">
        <v>17</v>
      </c>
      <c r="F179" s="14" t="s">
        <v>19</v>
      </c>
      <c r="G179" s="14" t="s">
        <v>19</v>
      </c>
      <c r="H179" s="14" t="s">
        <v>19</v>
      </c>
      <c r="I179" s="14" t="s">
        <v>19</v>
      </c>
      <c r="J179" s="14" t="s">
        <v>19</v>
      </c>
    </row>
    <row r="180" spans="1:10" x14ac:dyDescent="0.3">
      <c r="A180" s="14">
        <v>142</v>
      </c>
      <c r="B180" s="14" t="s">
        <v>267</v>
      </c>
      <c r="C180" s="14">
        <v>6.8000000000000005E-2</v>
      </c>
      <c r="E180" s="14">
        <v>5.0000000000000001E-3</v>
      </c>
      <c r="F180" s="14">
        <v>5.0000000000000001E-3</v>
      </c>
      <c r="G180" s="14">
        <v>0</v>
      </c>
      <c r="H180" s="14">
        <v>0</v>
      </c>
      <c r="I180" s="14">
        <v>19683</v>
      </c>
      <c r="J180" s="14">
        <v>96.466999999999999</v>
      </c>
    </row>
    <row r="181" spans="1:10" x14ac:dyDescent="0.3">
      <c r="A181" s="14" t="s">
        <v>19</v>
      </c>
      <c r="B181" s="14" t="s">
        <v>291</v>
      </c>
      <c r="C181" s="14">
        <v>4.5999999999999999E-2</v>
      </c>
      <c r="D181" s="14" t="s">
        <v>51</v>
      </c>
      <c r="E181" s="14" t="s">
        <v>17</v>
      </c>
      <c r="F181" s="14" t="s">
        <v>19</v>
      </c>
      <c r="G181" s="14" t="s">
        <v>19</v>
      </c>
      <c r="H181" s="14" t="s">
        <v>19</v>
      </c>
      <c r="I181" s="14" t="s">
        <v>19</v>
      </c>
      <c r="J181" s="14" t="s">
        <v>19</v>
      </c>
    </row>
    <row r="182" spans="1:10" x14ac:dyDescent="0.3">
      <c r="A182" s="14">
        <v>143</v>
      </c>
      <c r="B182" s="14" t="s">
        <v>268</v>
      </c>
      <c r="C182" s="14">
        <v>4.4999999999999998E-2</v>
      </c>
      <c r="D182" s="14" t="s">
        <v>51</v>
      </c>
      <c r="E182" s="14" t="s">
        <v>17</v>
      </c>
      <c r="F182" s="14" t="s">
        <v>17</v>
      </c>
      <c r="G182" s="14" t="s">
        <v>17</v>
      </c>
      <c r="H182" s="14" t="s">
        <v>17</v>
      </c>
      <c r="I182" s="14">
        <v>59049</v>
      </c>
      <c r="J182" s="14" t="s">
        <v>17</v>
      </c>
    </row>
    <row r="183" spans="1:10" x14ac:dyDescent="0.3">
      <c r="A183" s="14" t="s">
        <v>19</v>
      </c>
      <c r="B183" s="14" t="s">
        <v>292</v>
      </c>
      <c r="C183" s="14">
        <v>4.5999999999999999E-2</v>
      </c>
      <c r="D183" s="14" t="s">
        <v>51</v>
      </c>
      <c r="E183" s="14" t="s">
        <v>17</v>
      </c>
      <c r="F183" s="14" t="s">
        <v>19</v>
      </c>
      <c r="G183" s="14" t="s">
        <v>19</v>
      </c>
      <c r="H183" s="14" t="s">
        <v>19</v>
      </c>
      <c r="I183" s="14" t="s">
        <v>19</v>
      </c>
      <c r="J183" s="14" t="s">
        <v>19</v>
      </c>
    </row>
    <row r="184" spans="1:10" x14ac:dyDescent="0.3">
      <c r="A184" s="14">
        <v>144</v>
      </c>
      <c r="B184" s="14" t="s">
        <v>269</v>
      </c>
      <c r="C184" s="14">
        <v>5.1999999999999998E-2</v>
      </c>
      <c r="E184" s="14" t="s">
        <v>17</v>
      </c>
      <c r="F184" s="14" t="s">
        <v>17</v>
      </c>
      <c r="G184" s="14" t="s">
        <v>17</v>
      </c>
      <c r="H184" s="14" t="s">
        <v>17</v>
      </c>
      <c r="I184" s="14">
        <v>177147</v>
      </c>
      <c r="J184" s="14" t="s">
        <v>17</v>
      </c>
    </row>
    <row r="185" spans="1:10" x14ac:dyDescent="0.3">
      <c r="A185" s="14" t="s">
        <v>19</v>
      </c>
      <c r="B185" s="14" t="s">
        <v>293</v>
      </c>
      <c r="C185" s="14">
        <v>5.0999999999999997E-2</v>
      </c>
      <c r="E185" s="14" t="s">
        <v>17</v>
      </c>
      <c r="F185" s="14" t="s">
        <v>19</v>
      </c>
      <c r="G185" s="14" t="s">
        <v>19</v>
      </c>
      <c r="H185" s="14" t="s">
        <v>19</v>
      </c>
      <c r="I185" s="14" t="s">
        <v>19</v>
      </c>
      <c r="J185" s="14" t="s">
        <v>19</v>
      </c>
    </row>
    <row r="186" spans="1:10" x14ac:dyDescent="0.3">
      <c r="A186" s="14">
        <v>145</v>
      </c>
      <c r="B186" s="14" t="s">
        <v>306</v>
      </c>
      <c r="C186" s="14">
        <v>3.7839999999999998</v>
      </c>
      <c r="D186" s="14" t="s">
        <v>51</v>
      </c>
      <c r="E186" s="14" t="s">
        <v>17</v>
      </c>
      <c r="F186" s="14" t="s">
        <v>17</v>
      </c>
      <c r="G186" s="14" t="s">
        <v>17</v>
      </c>
      <c r="H186" s="14" t="s">
        <v>17</v>
      </c>
      <c r="I186" s="14">
        <v>1</v>
      </c>
      <c r="J186" s="14" t="s">
        <v>17</v>
      </c>
    </row>
    <row r="187" spans="1:10" x14ac:dyDescent="0.3">
      <c r="A187" s="14" t="s">
        <v>19</v>
      </c>
      <c r="B187" s="14" t="s">
        <v>330</v>
      </c>
      <c r="C187" s="14">
        <v>3.7709999999999999</v>
      </c>
      <c r="D187" s="14" t="s">
        <v>51</v>
      </c>
      <c r="E187" s="14" t="s">
        <v>17</v>
      </c>
      <c r="F187" s="14" t="s">
        <v>19</v>
      </c>
      <c r="G187" s="14" t="s">
        <v>19</v>
      </c>
      <c r="H187" s="14" t="s">
        <v>19</v>
      </c>
      <c r="I187" s="14" t="s">
        <v>19</v>
      </c>
      <c r="J187" s="14" t="s">
        <v>19</v>
      </c>
    </row>
    <row r="188" spans="1:10" x14ac:dyDescent="0.3">
      <c r="A188" s="14">
        <v>146</v>
      </c>
      <c r="B188" s="14" t="s">
        <v>307</v>
      </c>
      <c r="C188" s="14">
        <v>3.7970000000000002</v>
      </c>
      <c r="D188" s="14" t="s">
        <v>51</v>
      </c>
      <c r="E188" s="14" t="s">
        <v>17</v>
      </c>
      <c r="F188" s="14" t="s">
        <v>17</v>
      </c>
      <c r="G188" s="14" t="s">
        <v>17</v>
      </c>
      <c r="H188" s="14" t="s">
        <v>17</v>
      </c>
      <c r="I188" s="14">
        <v>3</v>
      </c>
      <c r="J188" s="14" t="s">
        <v>17</v>
      </c>
    </row>
    <row r="189" spans="1:10" x14ac:dyDescent="0.3">
      <c r="A189" s="14" t="s">
        <v>19</v>
      </c>
      <c r="B189" s="14" t="s">
        <v>331</v>
      </c>
      <c r="C189" s="14">
        <v>3.7440000000000002</v>
      </c>
      <c r="D189" s="14" t="s">
        <v>51</v>
      </c>
      <c r="E189" s="14" t="s">
        <v>17</v>
      </c>
      <c r="F189" s="14" t="s">
        <v>19</v>
      </c>
      <c r="G189" s="14" t="s">
        <v>19</v>
      </c>
      <c r="H189" s="14" t="s">
        <v>19</v>
      </c>
      <c r="I189" s="14" t="s">
        <v>19</v>
      </c>
      <c r="J189" s="14" t="s">
        <v>19</v>
      </c>
    </row>
    <row r="190" spans="1:10" x14ac:dyDescent="0.3">
      <c r="A190" s="14">
        <v>147</v>
      </c>
      <c r="B190" s="14" t="s">
        <v>308</v>
      </c>
      <c r="C190" s="14">
        <v>3.3610000000000002</v>
      </c>
      <c r="E190" s="14">
        <v>4.2880000000000003</v>
      </c>
      <c r="F190" s="14">
        <v>4.234</v>
      </c>
      <c r="G190" s="14">
        <v>7.4999999999999997E-2</v>
      </c>
      <c r="H190" s="14">
        <v>1.8</v>
      </c>
      <c r="I190" s="14">
        <v>9</v>
      </c>
      <c r="J190" s="14">
        <v>38.109000000000002</v>
      </c>
    </row>
    <row r="191" spans="1:10" x14ac:dyDescent="0.3">
      <c r="A191" s="14" t="s">
        <v>19</v>
      </c>
      <c r="B191" s="14" t="s">
        <v>332</v>
      </c>
      <c r="C191" s="14">
        <v>3.3490000000000002</v>
      </c>
      <c r="E191" s="14">
        <v>4.181</v>
      </c>
      <c r="F191" s="14" t="s">
        <v>19</v>
      </c>
      <c r="G191" s="14" t="s">
        <v>19</v>
      </c>
      <c r="H191" s="14" t="s">
        <v>19</v>
      </c>
      <c r="I191" s="14" t="s">
        <v>19</v>
      </c>
      <c r="J191" s="14" t="s">
        <v>19</v>
      </c>
    </row>
    <row r="192" spans="1:10" x14ac:dyDescent="0.3">
      <c r="A192" s="14">
        <v>148</v>
      </c>
      <c r="B192" s="14" t="s">
        <v>309</v>
      </c>
      <c r="C192" s="14">
        <v>1.2909999999999999</v>
      </c>
      <c r="E192" s="14">
        <v>0.502</v>
      </c>
      <c r="F192" s="14">
        <v>0.47199999999999998</v>
      </c>
      <c r="G192" s="14">
        <v>4.2000000000000003E-2</v>
      </c>
      <c r="H192" s="14">
        <v>8.9</v>
      </c>
      <c r="I192" s="14">
        <v>27</v>
      </c>
      <c r="J192" s="14">
        <v>12.750999999999999</v>
      </c>
    </row>
    <row r="193" spans="1:10" x14ac:dyDescent="0.3">
      <c r="A193" s="14" t="s">
        <v>19</v>
      </c>
      <c r="B193" s="14" t="s">
        <v>333</v>
      </c>
      <c r="C193" s="14">
        <v>1.161</v>
      </c>
      <c r="E193" s="14">
        <v>0.442</v>
      </c>
      <c r="F193" s="14" t="s">
        <v>19</v>
      </c>
      <c r="G193" s="14" t="s">
        <v>19</v>
      </c>
      <c r="H193" s="14" t="s">
        <v>19</v>
      </c>
      <c r="I193" s="14" t="s">
        <v>19</v>
      </c>
      <c r="J193" s="14" t="s">
        <v>19</v>
      </c>
    </row>
    <row r="194" spans="1:10" x14ac:dyDescent="0.3">
      <c r="A194" s="14">
        <v>149</v>
      </c>
      <c r="B194" s="14" t="s">
        <v>310</v>
      </c>
      <c r="C194" s="14">
        <v>0.25600000000000001</v>
      </c>
      <c r="E194" s="14">
        <v>8.8999999999999996E-2</v>
      </c>
      <c r="F194" s="14">
        <v>9.0999999999999998E-2</v>
      </c>
      <c r="G194" s="14">
        <v>2E-3</v>
      </c>
      <c r="H194" s="14">
        <v>2.8</v>
      </c>
      <c r="I194" s="14">
        <v>81</v>
      </c>
      <c r="J194" s="14">
        <v>7.351</v>
      </c>
    </row>
    <row r="195" spans="1:10" x14ac:dyDescent="0.3">
      <c r="A195" s="14" t="s">
        <v>19</v>
      </c>
      <c r="B195" s="14" t="s">
        <v>334</v>
      </c>
      <c r="C195" s="14">
        <v>0.26600000000000001</v>
      </c>
      <c r="E195" s="14">
        <v>9.2999999999999999E-2</v>
      </c>
      <c r="F195" s="14" t="s">
        <v>19</v>
      </c>
      <c r="G195" s="14" t="s">
        <v>19</v>
      </c>
      <c r="H195" s="14" t="s">
        <v>19</v>
      </c>
      <c r="I195" s="14" t="s">
        <v>19</v>
      </c>
      <c r="J195" s="14" t="s">
        <v>19</v>
      </c>
    </row>
    <row r="196" spans="1:10" x14ac:dyDescent="0.3">
      <c r="A196" s="14">
        <v>15</v>
      </c>
      <c r="B196" s="14" t="s">
        <v>104</v>
      </c>
      <c r="C196" s="14">
        <v>3.18</v>
      </c>
      <c r="E196" s="14">
        <v>3.0659999999999998</v>
      </c>
      <c r="F196" s="14">
        <v>4.0389999999999997</v>
      </c>
      <c r="G196" s="14">
        <v>1.3759999999999999</v>
      </c>
      <c r="H196" s="14">
        <v>34.1</v>
      </c>
      <c r="I196" s="14">
        <v>9</v>
      </c>
      <c r="J196" s="14">
        <v>36.353000000000002</v>
      </c>
    </row>
    <row r="197" spans="1:10" x14ac:dyDescent="0.3">
      <c r="A197" s="14" t="s">
        <v>19</v>
      </c>
      <c r="B197" s="14" t="s">
        <v>128</v>
      </c>
      <c r="C197" s="14">
        <v>3.4239999999999999</v>
      </c>
      <c r="E197" s="14">
        <v>5.0119999999999996</v>
      </c>
      <c r="F197" s="14" t="s">
        <v>19</v>
      </c>
      <c r="G197" s="14" t="s">
        <v>19</v>
      </c>
      <c r="H197" s="14" t="s">
        <v>19</v>
      </c>
      <c r="I197" s="14" t="s">
        <v>19</v>
      </c>
      <c r="J197" s="14" t="s">
        <v>19</v>
      </c>
    </row>
    <row r="198" spans="1:10" x14ac:dyDescent="0.3">
      <c r="A198" s="14">
        <v>150</v>
      </c>
      <c r="B198" s="14" t="s">
        <v>311</v>
      </c>
      <c r="C198" s="14">
        <v>8.3000000000000004E-2</v>
      </c>
      <c r="E198" s="14">
        <v>1.4E-2</v>
      </c>
      <c r="F198" s="14">
        <v>1.4E-2</v>
      </c>
      <c r="G198" s="14">
        <v>1E-3</v>
      </c>
      <c r="H198" s="14">
        <v>4</v>
      </c>
      <c r="I198" s="14">
        <v>243</v>
      </c>
      <c r="J198" s="14">
        <v>3.4060000000000001</v>
      </c>
    </row>
    <row r="199" spans="1:10" x14ac:dyDescent="0.3">
      <c r="A199" s="14" t="s">
        <v>19</v>
      </c>
      <c r="B199" s="14" t="s">
        <v>335</v>
      </c>
      <c r="C199" s="14">
        <v>8.2000000000000003E-2</v>
      </c>
      <c r="E199" s="14">
        <v>1.4E-2</v>
      </c>
      <c r="F199" s="14" t="s">
        <v>19</v>
      </c>
      <c r="G199" s="14" t="s">
        <v>19</v>
      </c>
      <c r="H199" s="14" t="s">
        <v>19</v>
      </c>
      <c r="I199" s="14" t="s">
        <v>19</v>
      </c>
      <c r="J199" s="14" t="s">
        <v>19</v>
      </c>
    </row>
    <row r="200" spans="1:10" x14ac:dyDescent="0.3">
      <c r="A200" s="14">
        <v>151</v>
      </c>
      <c r="B200" s="14" t="s">
        <v>312</v>
      </c>
      <c r="C200" s="14">
        <v>5.3999999999999999E-2</v>
      </c>
      <c r="E200" s="14" t="s">
        <v>17</v>
      </c>
      <c r="F200" s="14" t="s">
        <v>17</v>
      </c>
      <c r="G200" s="14" t="s">
        <v>17</v>
      </c>
      <c r="H200" s="14" t="s">
        <v>17</v>
      </c>
      <c r="I200" s="14">
        <v>729</v>
      </c>
      <c r="J200" s="14" t="s">
        <v>17</v>
      </c>
    </row>
    <row r="201" spans="1:10" x14ac:dyDescent="0.3">
      <c r="A201" s="14" t="s">
        <v>19</v>
      </c>
      <c r="B201" s="14" t="s">
        <v>336</v>
      </c>
      <c r="C201" s="14">
        <v>0.05</v>
      </c>
      <c r="E201" s="14" t="s">
        <v>17</v>
      </c>
      <c r="F201" s="14" t="s">
        <v>19</v>
      </c>
      <c r="G201" s="14" t="s">
        <v>19</v>
      </c>
      <c r="H201" s="14" t="s">
        <v>19</v>
      </c>
      <c r="I201" s="14" t="s">
        <v>19</v>
      </c>
      <c r="J201" s="14" t="s">
        <v>19</v>
      </c>
    </row>
    <row r="202" spans="1:10" x14ac:dyDescent="0.3">
      <c r="A202" s="14">
        <v>152</v>
      </c>
      <c r="B202" s="14" t="s">
        <v>313</v>
      </c>
      <c r="C202" s="14">
        <v>4.3999999999999997E-2</v>
      </c>
      <c r="D202" s="14" t="s">
        <v>51</v>
      </c>
      <c r="E202" s="14" t="s">
        <v>17</v>
      </c>
      <c r="F202" s="14" t="s">
        <v>17</v>
      </c>
      <c r="G202" s="14" t="s">
        <v>17</v>
      </c>
      <c r="H202" s="14" t="s">
        <v>17</v>
      </c>
      <c r="I202" s="14">
        <v>2187</v>
      </c>
      <c r="J202" s="14" t="s">
        <v>17</v>
      </c>
    </row>
    <row r="203" spans="1:10" x14ac:dyDescent="0.3">
      <c r="A203" s="14" t="s">
        <v>19</v>
      </c>
      <c r="B203" s="14" t="s">
        <v>337</v>
      </c>
      <c r="C203" s="14">
        <v>4.3999999999999997E-2</v>
      </c>
      <c r="D203" s="14" t="s">
        <v>51</v>
      </c>
      <c r="E203" s="14" t="s">
        <v>17</v>
      </c>
      <c r="F203" s="14" t="s">
        <v>19</v>
      </c>
      <c r="G203" s="14" t="s">
        <v>19</v>
      </c>
      <c r="H203" s="14" t="s">
        <v>19</v>
      </c>
      <c r="I203" s="14" t="s">
        <v>19</v>
      </c>
      <c r="J203" s="14" t="s">
        <v>19</v>
      </c>
    </row>
    <row r="204" spans="1:10" x14ac:dyDescent="0.3">
      <c r="A204" s="14">
        <v>153</v>
      </c>
      <c r="B204" s="14" t="s">
        <v>314</v>
      </c>
      <c r="C204" s="14">
        <v>4.3999999999999997E-2</v>
      </c>
      <c r="D204" s="14" t="s">
        <v>51</v>
      </c>
      <c r="E204" s="14" t="s">
        <v>17</v>
      </c>
      <c r="F204" s="14" t="s">
        <v>17</v>
      </c>
      <c r="G204" s="14" t="s">
        <v>17</v>
      </c>
      <c r="H204" s="14" t="s">
        <v>17</v>
      </c>
      <c r="I204" s="14">
        <v>6561</v>
      </c>
      <c r="J204" s="14" t="s">
        <v>17</v>
      </c>
    </row>
    <row r="205" spans="1:10" x14ac:dyDescent="0.3">
      <c r="A205" s="14" t="s">
        <v>19</v>
      </c>
      <c r="B205" s="14" t="s">
        <v>338</v>
      </c>
      <c r="C205" s="14">
        <v>4.2000000000000003E-2</v>
      </c>
      <c r="D205" s="14" t="s">
        <v>51</v>
      </c>
      <c r="E205" s="14" t="s">
        <v>17</v>
      </c>
      <c r="F205" s="14" t="s">
        <v>19</v>
      </c>
      <c r="G205" s="14" t="s">
        <v>19</v>
      </c>
      <c r="H205" s="14" t="s">
        <v>19</v>
      </c>
      <c r="I205" s="14" t="s">
        <v>19</v>
      </c>
      <c r="J205" s="14" t="s">
        <v>19</v>
      </c>
    </row>
    <row r="206" spans="1:10" x14ac:dyDescent="0.3">
      <c r="A206" s="14">
        <v>154</v>
      </c>
      <c r="B206" s="14" t="s">
        <v>315</v>
      </c>
      <c r="C206" s="14">
        <v>4.8000000000000001E-2</v>
      </c>
      <c r="D206" s="14" t="s">
        <v>51</v>
      </c>
      <c r="E206" s="14" t="s">
        <v>17</v>
      </c>
      <c r="F206" s="14" t="s">
        <v>17</v>
      </c>
      <c r="G206" s="14" t="s">
        <v>17</v>
      </c>
      <c r="H206" s="14" t="s">
        <v>17</v>
      </c>
      <c r="I206" s="14">
        <v>19683</v>
      </c>
      <c r="J206" s="14" t="s">
        <v>17</v>
      </c>
    </row>
    <row r="207" spans="1:10" x14ac:dyDescent="0.3">
      <c r="A207" s="14" t="s">
        <v>19</v>
      </c>
      <c r="B207" s="14" t="s">
        <v>339</v>
      </c>
      <c r="C207" s="14">
        <v>4.2999999999999997E-2</v>
      </c>
      <c r="D207" s="14" t="s">
        <v>51</v>
      </c>
      <c r="E207" s="14" t="s">
        <v>17</v>
      </c>
      <c r="F207" s="14" t="s">
        <v>19</v>
      </c>
      <c r="G207" s="14" t="s">
        <v>19</v>
      </c>
      <c r="H207" s="14" t="s">
        <v>19</v>
      </c>
      <c r="I207" s="14" t="s">
        <v>19</v>
      </c>
      <c r="J207" s="14" t="s">
        <v>19</v>
      </c>
    </row>
    <row r="208" spans="1:10" x14ac:dyDescent="0.3">
      <c r="A208" s="14">
        <v>155</v>
      </c>
      <c r="B208" s="14" t="s">
        <v>316</v>
      </c>
      <c r="C208" s="14">
        <v>4.2000000000000003E-2</v>
      </c>
      <c r="D208" s="14" t="s">
        <v>51</v>
      </c>
      <c r="E208" s="14" t="s">
        <v>17</v>
      </c>
      <c r="F208" s="14" t="s">
        <v>17</v>
      </c>
      <c r="G208" s="14" t="s">
        <v>17</v>
      </c>
      <c r="H208" s="14" t="s">
        <v>17</v>
      </c>
      <c r="I208" s="14">
        <v>59049</v>
      </c>
      <c r="J208" s="14" t="s">
        <v>17</v>
      </c>
    </row>
    <row r="209" spans="1:10" x14ac:dyDescent="0.3">
      <c r="A209" s="14" t="s">
        <v>19</v>
      </c>
      <c r="B209" s="14" t="s">
        <v>340</v>
      </c>
      <c r="C209" s="14">
        <v>4.2000000000000003E-2</v>
      </c>
      <c r="D209" s="14" t="s">
        <v>51</v>
      </c>
      <c r="E209" s="14" t="s">
        <v>17</v>
      </c>
      <c r="F209" s="14" t="s">
        <v>19</v>
      </c>
      <c r="G209" s="14" t="s">
        <v>19</v>
      </c>
      <c r="H209" s="14" t="s">
        <v>19</v>
      </c>
      <c r="I209" s="14" t="s">
        <v>19</v>
      </c>
      <c r="J209" s="14" t="s">
        <v>19</v>
      </c>
    </row>
    <row r="210" spans="1:10" x14ac:dyDescent="0.3">
      <c r="A210" s="14">
        <v>156</v>
      </c>
      <c r="B210" s="14" t="s">
        <v>317</v>
      </c>
      <c r="C210" s="14">
        <v>4.1000000000000002E-2</v>
      </c>
      <c r="D210" s="14" t="s">
        <v>51</v>
      </c>
      <c r="E210" s="14" t="s">
        <v>17</v>
      </c>
      <c r="F210" s="14" t="s">
        <v>17</v>
      </c>
      <c r="G210" s="14" t="s">
        <v>17</v>
      </c>
      <c r="H210" s="14" t="s">
        <v>17</v>
      </c>
      <c r="I210" s="14">
        <v>177147</v>
      </c>
      <c r="J210" s="14" t="s">
        <v>17</v>
      </c>
    </row>
    <row r="211" spans="1:10" x14ac:dyDescent="0.3">
      <c r="A211" s="14" t="s">
        <v>19</v>
      </c>
      <c r="B211" s="14" t="s">
        <v>341</v>
      </c>
      <c r="C211" s="14">
        <v>4.2000000000000003E-2</v>
      </c>
      <c r="D211" s="14" t="s">
        <v>51</v>
      </c>
      <c r="E211" s="14" t="s">
        <v>17</v>
      </c>
      <c r="F211" s="14" t="s">
        <v>19</v>
      </c>
      <c r="G211" s="14" t="s">
        <v>19</v>
      </c>
      <c r="H211" s="14" t="s">
        <v>19</v>
      </c>
      <c r="I211" s="14" t="s">
        <v>19</v>
      </c>
      <c r="J211" s="14" t="s">
        <v>19</v>
      </c>
    </row>
    <row r="212" spans="1:10" x14ac:dyDescent="0.3">
      <c r="A212" s="14">
        <v>157</v>
      </c>
      <c r="B212" s="14" t="s">
        <v>354</v>
      </c>
      <c r="C212" s="14">
        <v>3.7</v>
      </c>
      <c r="D212" s="14" t="s">
        <v>51</v>
      </c>
      <c r="E212" s="14" t="s">
        <v>17</v>
      </c>
      <c r="F212" s="14" t="s">
        <v>17</v>
      </c>
      <c r="G212" s="14" t="s">
        <v>17</v>
      </c>
      <c r="H212" s="14" t="s">
        <v>17</v>
      </c>
      <c r="I212" s="14">
        <v>1</v>
      </c>
      <c r="J212" s="14" t="s">
        <v>17</v>
      </c>
    </row>
    <row r="213" spans="1:10" x14ac:dyDescent="0.3">
      <c r="A213" s="14" t="s">
        <v>19</v>
      </c>
      <c r="B213" s="14" t="s">
        <v>378</v>
      </c>
      <c r="C213" s="14">
        <v>3.7629999999999999</v>
      </c>
      <c r="D213" s="14" t="s">
        <v>51</v>
      </c>
      <c r="E213" s="14" t="s">
        <v>17</v>
      </c>
      <c r="F213" s="14" t="s">
        <v>19</v>
      </c>
      <c r="G213" s="14" t="s">
        <v>19</v>
      </c>
      <c r="H213" s="14" t="s">
        <v>19</v>
      </c>
      <c r="I213" s="14" t="s">
        <v>19</v>
      </c>
      <c r="J213" s="14" t="s">
        <v>19</v>
      </c>
    </row>
    <row r="214" spans="1:10" x14ac:dyDescent="0.3">
      <c r="A214" s="14">
        <v>158</v>
      </c>
      <c r="B214" s="14" t="s">
        <v>355</v>
      </c>
      <c r="C214" s="14">
        <v>3.5830000000000002</v>
      </c>
      <c r="E214" s="14">
        <v>9.2880000000000003</v>
      </c>
      <c r="F214" s="14">
        <v>10.257</v>
      </c>
      <c r="G214" s="14">
        <v>1.37</v>
      </c>
      <c r="H214" s="14">
        <v>13.4</v>
      </c>
      <c r="I214" s="14">
        <v>3</v>
      </c>
      <c r="J214" s="14">
        <v>30.77</v>
      </c>
    </row>
    <row r="215" spans="1:10" x14ac:dyDescent="0.3">
      <c r="A215" s="14" t="s">
        <v>19</v>
      </c>
      <c r="B215" s="14" t="s">
        <v>379</v>
      </c>
      <c r="C215" s="14">
        <v>3.61</v>
      </c>
      <c r="E215" s="14">
        <v>11.226000000000001</v>
      </c>
      <c r="F215" s="14" t="s">
        <v>19</v>
      </c>
      <c r="G215" s="14" t="s">
        <v>19</v>
      </c>
      <c r="H215" s="14" t="s">
        <v>19</v>
      </c>
      <c r="I215" s="14" t="s">
        <v>19</v>
      </c>
      <c r="J215" s="14" t="s">
        <v>19</v>
      </c>
    </row>
    <row r="216" spans="1:10" x14ac:dyDescent="0.3">
      <c r="A216" s="14">
        <v>159</v>
      </c>
      <c r="B216" s="14" t="s">
        <v>356</v>
      </c>
      <c r="C216" s="14">
        <v>2.3980000000000001</v>
      </c>
      <c r="E216" s="14">
        <v>1.294</v>
      </c>
      <c r="F216" s="14">
        <v>1.3740000000000001</v>
      </c>
      <c r="G216" s="14">
        <v>0.113</v>
      </c>
      <c r="H216" s="14">
        <v>8.1999999999999993</v>
      </c>
      <c r="I216" s="14">
        <v>9</v>
      </c>
      <c r="J216" s="14">
        <v>12.366</v>
      </c>
    </row>
    <row r="217" spans="1:10" x14ac:dyDescent="0.3">
      <c r="A217" s="14" t="s">
        <v>19</v>
      </c>
      <c r="B217" s="14" t="s">
        <v>380</v>
      </c>
      <c r="C217" s="14">
        <v>2.5289999999999999</v>
      </c>
      <c r="E217" s="14">
        <v>1.454</v>
      </c>
      <c r="F217" s="14" t="s">
        <v>19</v>
      </c>
      <c r="G217" s="14" t="s">
        <v>19</v>
      </c>
      <c r="H217" s="14" t="s">
        <v>19</v>
      </c>
      <c r="I217" s="14" t="s">
        <v>19</v>
      </c>
      <c r="J217" s="14" t="s">
        <v>19</v>
      </c>
    </row>
    <row r="218" spans="1:10" x14ac:dyDescent="0.3">
      <c r="A218" s="14">
        <v>16</v>
      </c>
      <c r="B218" s="14" t="s">
        <v>105</v>
      </c>
      <c r="C218" s="14">
        <v>1.216</v>
      </c>
      <c r="E218" s="14">
        <v>0.46700000000000003</v>
      </c>
      <c r="F218" s="14">
        <v>0.45500000000000002</v>
      </c>
      <c r="G218" s="14">
        <v>1.7000000000000001E-2</v>
      </c>
      <c r="H218" s="14">
        <v>3.7</v>
      </c>
      <c r="I218" s="14">
        <v>27</v>
      </c>
      <c r="J218" s="14">
        <v>12.29</v>
      </c>
    </row>
    <row r="219" spans="1:10" x14ac:dyDescent="0.3">
      <c r="A219" s="14" t="s">
        <v>19</v>
      </c>
      <c r="B219" s="14" t="s">
        <v>129</v>
      </c>
      <c r="C219" s="14">
        <v>1.163</v>
      </c>
      <c r="E219" s="14">
        <v>0.443</v>
      </c>
      <c r="F219" s="14" t="s">
        <v>19</v>
      </c>
      <c r="G219" s="14" t="s">
        <v>19</v>
      </c>
      <c r="H219" s="14" t="s">
        <v>19</v>
      </c>
      <c r="I219" s="14" t="s">
        <v>19</v>
      </c>
      <c r="J219" s="14" t="s">
        <v>19</v>
      </c>
    </row>
    <row r="220" spans="1:10" x14ac:dyDescent="0.3">
      <c r="A220" s="14">
        <v>160</v>
      </c>
      <c r="B220" s="14" t="s">
        <v>357</v>
      </c>
      <c r="C220" s="14">
        <v>0.65800000000000003</v>
      </c>
      <c r="E220" s="14">
        <v>0.23899999999999999</v>
      </c>
      <c r="F220" s="14">
        <v>0.23499999999999999</v>
      </c>
      <c r="G220" s="14">
        <v>5.0000000000000001E-3</v>
      </c>
      <c r="H220" s="14">
        <v>2</v>
      </c>
      <c r="I220" s="14">
        <v>27</v>
      </c>
      <c r="J220" s="14">
        <v>6.35</v>
      </c>
    </row>
    <row r="221" spans="1:10" x14ac:dyDescent="0.3">
      <c r="A221" s="14" t="s">
        <v>19</v>
      </c>
      <c r="B221" s="14" t="s">
        <v>381</v>
      </c>
      <c r="C221" s="14">
        <v>0.64100000000000001</v>
      </c>
      <c r="E221" s="14">
        <v>0.23200000000000001</v>
      </c>
      <c r="F221" s="14" t="s">
        <v>19</v>
      </c>
      <c r="G221" s="14" t="s">
        <v>19</v>
      </c>
      <c r="H221" s="14" t="s">
        <v>19</v>
      </c>
      <c r="I221" s="14" t="s">
        <v>19</v>
      </c>
      <c r="J221" s="14" t="s">
        <v>19</v>
      </c>
    </row>
    <row r="222" spans="1:10" x14ac:dyDescent="0.3">
      <c r="A222" s="14">
        <v>161</v>
      </c>
      <c r="B222" s="14" t="s">
        <v>358</v>
      </c>
      <c r="C222" s="14">
        <v>0.153</v>
      </c>
      <c r="E222" s="14">
        <v>4.7E-2</v>
      </c>
      <c r="F222" s="14">
        <v>5.0999999999999997E-2</v>
      </c>
      <c r="G222" s="14">
        <v>5.0000000000000001E-3</v>
      </c>
      <c r="H222" s="14">
        <v>10.5</v>
      </c>
      <c r="I222" s="14">
        <v>81</v>
      </c>
      <c r="J222" s="14">
        <v>4.1459999999999999</v>
      </c>
    </row>
    <row r="223" spans="1:10" x14ac:dyDescent="0.3">
      <c r="A223" s="14" t="s">
        <v>19</v>
      </c>
      <c r="B223" s="14" t="s">
        <v>382</v>
      </c>
      <c r="C223" s="14">
        <v>0.17100000000000001</v>
      </c>
      <c r="E223" s="14">
        <v>5.5E-2</v>
      </c>
      <c r="F223" s="14" t="s">
        <v>19</v>
      </c>
      <c r="G223" s="14" t="s">
        <v>19</v>
      </c>
      <c r="H223" s="14" t="s">
        <v>19</v>
      </c>
      <c r="I223" s="14" t="s">
        <v>19</v>
      </c>
      <c r="J223" s="14" t="s">
        <v>19</v>
      </c>
    </row>
    <row r="224" spans="1:10" x14ac:dyDescent="0.3">
      <c r="A224" s="14">
        <v>162</v>
      </c>
      <c r="B224" s="14" t="s">
        <v>359</v>
      </c>
      <c r="C224" s="14">
        <v>6.7000000000000004E-2</v>
      </c>
      <c r="E224" s="14">
        <v>4.0000000000000001E-3</v>
      </c>
      <c r="F224" s="14">
        <v>4.0000000000000001E-3</v>
      </c>
      <c r="G224" s="14">
        <v>0</v>
      </c>
      <c r="H224" s="14">
        <v>3.9</v>
      </c>
      <c r="I224" s="14">
        <v>243</v>
      </c>
      <c r="J224" s="14">
        <v>1.0029999999999999</v>
      </c>
    </row>
    <row r="225" spans="1:10" x14ac:dyDescent="0.3">
      <c r="A225" s="14" t="s">
        <v>19</v>
      </c>
      <c r="B225" s="14" t="s">
        <v>383</v>
      </c>
      <c r="C225" s="14">
        <v>6.6000000000000003E-2</v>
      </c>
      <c r="E225" s="14">
        <v>4.0000000000000001E-3</v>
      </c>
      <c r="F225" s="14" t="s">
        <v>19</v>
      </c>
      <c r="G225" s="14" t="s">
        <v>19</v>
      </c>
      <c r="H225" s="14" t="s">
        <v>19</v>
      </c>
      <c r="I225" s="14" t="s">
        <v>19</v>
      </c>
      <c r="J225" s="14" t="s">
        <v>19</v>
      </c>
    </row>
    <row r="226" spans="1:10" x14ac:dyDescent="0.3">
      <c r="A226" s="14">
        <v>163</v>
      </c>
      <c r="B226" s="14" t="s">
        <v>360</v>
      </c>
      <c r="C226" s="14">
        <v>6.0999999999999999E-2</v>
      </c>
      <c r="E226" s="14" t="s">
        <v>17</v>
      </c>
      <c r="F226" s="14" t="s">
        <v>17</v>
      </c>
      <c r="G226" s="14" t="s">
        <v>17</v>
      </c>
      <c r="H226" s="14" t="s">
        <v>17</v>
      </c>
      <c r="I226" s="14">
        <v>729</v>
      </c>
      <c r="J226" s="14" t="s">
        <v>17</v>
      </c>
    </row>
    <row r="227" spans="1:10" x14ac:dyDescent="0.3">
      <c r="A227" s="14" t="s">
        <v>19</v>
      </c>
      <c r="B227" s="14" t="s">
        <v>384</v>
      </c>
      <c r="C227" s="14">
        <v>5.1999999999999998E-2</v>
      </c>
      <c r="E227" s="14" t="s">
        <v>17</v>
      </c>
      <c r="F227" s="14" t="s">
        <v>19</v>
      </c>
      <c r="G227" s="14" t="s">
        <v>19</v>
      </c>
      <c r="H227" s="14" t="s">
        <v>19</v>
      </c>
      <c r="I227" s="14" t="s">
        <v>19</v>
      </c>
      <c r="J227" s="14" t="s">
        <v>19</v>
      </c>
    </row>
    <row r="228" spans="1:10" x14ac:dyDescent="0.3">
      <c r="A228" s="14">
        <v>164</v>
      </c>
      <c r="B228" s="14" t="s">
        <v>361</v>
      </c>
      <c r="C228" s="14">
        <v>4.8000000000000001E-2</v>
      </c>
      <c r="D228" s="14" t="s">
        <v>51</v>
      </c>
      <c r="E228" s="14" t="s">
        <v>17</v>
      </c>
      <c r="F228" s="14" t="s">
        <v>17</v>
      </c>
      <c r="G228" s="14" t="s">
        <v>17</v>
      </c>
      <c r="H228" s="14" t="s">
        <v>17</v>
      </c>
      <c r="I228" s="14">
        <v>2187</v>
      </c>
      <c r="J228" s="14" t="s">
        <v>17</v>
      </c>
    </row>
    <row r="229" spans="1:10" x14ac:dyDescent="0.3">
      <c r="A229" s="14" t="s">
        <v>19</v>
      </c>
      <c r="B229" s="14" t="s">
        <v>385</v>
      </c>
      <c r="C229" s="14">
        <v>0.05</v>
      </c>
      <c r="E229" s="14" t="s">
        <v>17</v>
      </c>
      <c r="F229" s="14" t="s">
        <v>19</v>
      </c>
      <c r="G229" s="14" t="s">
        <v>19</v>
      </c>
      <c r="H229" s="14" t="s">
        <v>19</v>
      </c>
      <c r="I229" s="14" t="s">
        <v>19</v>
      </c>
      <c r="J229" s="14" t="s">
        <v>19</v>
      </c>
    </row>
    <row r="230" spans="1:10" x14ac:dyDescent="0.3">
      <c r="A230" s="14">
        <v>165</v>
      </c>
      <c r="B230" s="14" t="s">
        <v>362</v>
      </c>
      <c r="C230" s="14">
        <v>4.4999999999999998E-2</v>
      </c>
      <c r="D230" s="14" t="s">
        <v>51</v>
      </c>
      <c r="E230" s="14" t="s">
        <v>17</v>
      </c>
      <c r="F230" s="14" t="s">
        <v>17</v>
      </c>
      <c r="G230" s="14" t="s">
        <v>17</v>
      </c>
      <c r="H230" s="14" t="s">
        <v>17</v>
      </c>
      <c r="I230" s="14">
        <v>6561</v>
      </c>
      <c r="J230" s="14" t="s">
        <v>17</v>
      </c>
    </row>
    <row r="231" spans="1:10" x14ac:dyDescent="0.3">
      <c r="A231" s="14" t="s">
        <v>19</v>
      </c>
      <c r="B231" s="14" t="s">
        <v>386</v>
      </c>
      <c r="C231" s="14">
        <v>4.7E-2</v>
      </c>
      <c r="D231" s="14" t="s">
        <v>51</v>
      </c>
      <c r="E231" s="14" t="s">
        <v>17</v>
      </c>
      <c r="F231" s="14" t="s">
        <v>19</v>
      </c>
      <c r="G231" s="14" t="s">
        <v>19</v>
      </c>
      <c r="H231" s="14" t="s">
        <v>19</v>
      </c>
      <c r="I231" s="14" t="s">
        <v>19</v>
      </c>
      <c r="J231" s="14" t="s">
        <v>19</v>
      </c>
    </row>
    <row r="232" spans="1:10" x14ac:dyDescent="0.3">
      <c r="A232" s="14">
        <v>166</v>
      </c>
      <c r="B232" s="14" t="s">
        <v>363</v>
      </c>
      <c r="C232" s="14">
        <v>4.8000000000000001E-2</v>
      </c>
      <c r="D232" s="14" t="s">
        <v>51</v>
      </c>
      <c r="E232" s="14" t="s">
        <v>17</v>
      </c>
      <c r="F232" s="14" t="s">
        <v>17</v>
      </c>
      <c r="G232" s="14" t="s">
        <v>17</v>
      </c>
      <c r="H232" s="14" t="s">
        <v>17</v>
      </c>
      <c r="I232" s="14">
        <v>19683</v>
      </c>
      <c r="J232" s="14" t="s">
        <v>17</v>
      </c>
    </row>
    <row r="233" spans="1:10" x14ac:dyDescent="0.3">
      <c r="A233" s="14" t="s">
        <v>19</v>
      </c>
      <c r="B233" s="14" t="s">
        <v>387</v>
      </c>
      <c r="C233" s="14">
        <v>4.7E-2</v>
      </c>
      <c r="D233" s="14" t="s">
        <v>51</v>
      </c>
      <c r="E233" s="14" t="s">
        <v>17</v>
      </c>
      <c r="F233" s="14" t="s">
        <v>19</v>
      </c>
      <c r="G233" s="14" t="s">
        <v>19</v>
      </c>
      <c r="H233" s="14" t="s">
        <v>19</v>
      </c>
      <c r="I233" s="14" t="s">
        <v>19</v>
      </c>
      <c r="J233" s="14" t="s">
        <v>19</v>
      </c>
    </row>
    <row r="234" spans="1:10" x14ac:dyDescent="0.3">
      <c r="A234" s="14">
        <v>167</v>
      </c>
      <c r="B234" s="14" t="s">
        <v>364</v>
      </c>
      <c r="C234" s="14">
        <v>4.9000000000000002E-2</v>
      </c>
      <c r="E234" s="14" t="s">
        <v>17</v>
      </c>
      <c r="F234" s="14" t="s">
        <v>17</v>
      </c>
      <c r="G234" s="14" t="s">
        <v>17</v>
      </c>
      <c r="H234" s="14" t="s">
        <v>17</v>
      </c>
      <c r="I234" s="14">
        <v>59049</v>
      </c>
      <c r="J234" s="14" t="s">
        <v>17</v>
      </c>
    </row>
    <row r="235" spans="1:10" x14ac:dyDescent="0.3">
      <c r="A235" s="14" t="s">
        <v>19</v>
      </c>
      <c r="B235" s="14" t="s">
        <v>388</v>
      </c>
      <c r="C235" s="14">
        <v>4.3999999999999997E-2</v>
      </c>
      <c r="D235" s="14" t="s">
        <v>51</v>
      </c>
      <c r="E235" s="14" t="s">
        <v>17</v>
      </c>
      <c r="F235" s="14" t="s">
        <v>19</v>
      </c>
      <c r="G235" s="14" t="s">
        <v>19</v>
      </c>
      <c r="H235" s="14" t="s">
        <v>19</v>
      </c>
      <c r="I235" s="14" t="s">
        <v>19</v>
      </c>
      <c r="J235" s="14" t="s">
        <v>19</v>
      </c>
    </row>
    <row r="236" spans="1:10" x14ac:dyDescent="0.3">
      <c r="A236" s="14">
        <v>168</v>
      </c>
      <c r="B236" s="14" t="s">
        <v>365</v>
      </c>
      <c r="C236" s="14">
        <v>4.7E-2</v>
      </c>
      <c r="D236" s="14" t="s">
        <v>51</v>
      </c>
      <c r="E236" s="14" t="s">
        <v>17</v>
      </c>
      <c r="F236" s="14" t="s">
        <v>17</v>
      </c>
      <c r="G236" s="14" t="s">
        <v>17</v>
      </c>
      <c r="H236" s="14" t="s">
        <v>17</v>
      </c>
      <c r="I236" s="14">
        <v>177147</v>
      </c>
      <c r="J236" s="14" t="s">
        <v>17</v>
      </c>
    </row>
    <row r="237" spans="1:10" x14ac:dyDescent="0.3">
      <c r="A237" s="14" t="s">
        <v>19</v>
      </c>
      <c r="B237" s="14" t="s">
        <v>389</v>
      </c>
      <c r="C237" s="14">
        <v>4.4999999999999998E-2</v>
      </c>
      <c r="D237" s="14" t="s">
        <v>51</v>
      </c>
      <c r="E237" s="14" t="s">
        <v>17</v>
      </c>
      <c r="F237" s="14" t="s">
        <v>19</v>
      </c>
      <c r="G237" s="14" t="s">
        <v>19</v>
      </c>
      <c r="H237" s="14" t="s">
        <v>19</v>
      </c>
      <c r="I237" s="14" t="s">
        <v>19</v>
      </c>
      <c r="J237" s="14" t="s">
        <v>19</v>
      </c>
    </row>
    <row r="238" spans="1:10" x14ac:dyDescent="0.3">
      <c r="A238" s="14">
        <v>17</v>
      </c>
      <c r="B238" s="14" t="s">
        <v>106</v>
      </c>
      <c r="C238" s="14">
        <v>0.27200000000000002</v>
      </c>
      <c r="E238" s="14">
        <v>9.5000000000000001E-2</v>
      </c>
      <c r="F238" s="14">
        <v>9.0999999999999998E-2</v>
      </c>
      <c r="G238" s="14">
        <v>6.0000000000000001E-3</v>
      </c>
      <c r="H238" s="14">
        <v>6.9</v>
      </c>
      <c r="I238" s="14">
        <v>81</v>
      </c>
      <c r="J238" s="14">
        <v>7.3360000000000003</v>
      </c>
    </row>
    <row r="239" spans="1:10" x14ac:dyDescent="0.3">
      <c r="A239" s="14" t="s">
        <v>19</v>
      </c>
      <c r="B239" s="14" t="s">
        <v>130</v>
      </c>
      <c r="C239" s="14">
        <v>0.249</v>
      </c>
      <c r="E239" s="14">
        <v>8.5999999999999993E-2</v>
      </c>
      <c r="F239" s="14" t="s">
        <v>19</v>
      </c>
      <c r="G239" s="14" t="s">
        <v>19</v>
      </c>
      <c r="H239" s="14" t="s">
        <v>19</v>
      </c>
      <c r="I239" s="14" t="s">
        <v>19</v>
      </c>
      <c r="J239" s="14" t="s">
        <v>19</v>
      </c>
    </row>
    <row r="240" spans="1:10" x14ac:dyDescent="0.3">
      <c r="A240" s="14">
        <v>18</v>
      </c>
      <c r="B240" s="14" t="s">
        <v>107</v>
      </c>
      <c r="C240" s="14">
        <v>8.1000000000000003E-2</v>
      </c>
      <c r="E240" s="14">
        <v>1.2999999999999999E-2</v>
      </c>
      <c r="F240" s="14">
        <v>1.2E-2</v>
      </c>
      <c r="G240" s="14">
        <v>2E-3</v>
      </c>
      <c r="H240" s="14">
        <v>12.9</v>
      </c>
      <c r="I240" s="14">
        <v>243</v>
      </c>
      <c r="J240" s="14">
        <v>2.9329999999999998</v>
      </c>
    </row>
    <row r="241" spans="1:10" x14ac:dyDescent="0.3">
      <c r="A241" s="14" t="s">
        <v>19</v>
      </c>
      <c r="B241" s="14" t="s">
        <v>131</v>
      </c>
      <c r="C241" s="14">
        <v>7.6999999999999999E-2</v>
      </c>
      <c r="E241" s="14">
        <v>1.0999999999999999E-2</v>
      </c>
      <c r="F241" s="14" t="s">
        <v>19</v>
      </c>
      <c r="G241" s="14" t="s">
        <v>19</v>
      </c>
      <c r="H241" s="14" t="s">
        <v>19</v>
      </c>
      <c r="I241" s="14" t="s">
        <v>19</v>
      </c>
      <c r="J241" s="14" t="s">
        <v>19</v>
      </c>
    </row>
    <row r="242" spans="1:10" x14ac:dyDescent="0.3">
      <c r="A242" s="14">
        <v>19</v>
      </c>
      <c r="B242" s="14" t="s">
        <v>108</v>
      </c>
      <c r="C242" s="14">
        <v>4.9000000000000002E-2</v>
      </c>
      <c r="E242" s="14" t="s">
        <v>17</v>
      </c>
      <c r="F242" s="14" t="s">
        <v>17</v>
      </c>
      <c r="G242" s="14" t="s">
        <v>17</v>
      </c>
      <c r="H242" s="14" t="s">
        <v>17</v>
      </c>
      <c r="I242" s="14">
        <v>729</v>
      </c>
      <c r="J242" s="14" t="s">
        <v>17</v>
      </c>
    </row>
    <row r="243" spans="1:10" x14ac:dyDescent="0.3">
      <c r="A243" s="14" t="s">
        <v>19</v>
      </c>
      <c r="B243" s="14" t="s">
        <v>132</v>
      </c>
      <c r="C243" s="14">
        <v>4.9000000000000002E-2</v>
      </c>
      <c r="E243" s="14" t="s">
        <v>17</v>
      </c>
      <c r="F243" s="14" t="s">
        <v>19</v>
      </c>
      <c r="G243" s="14" t="s">
        <v>19</v>
      </c>
      <c r="H243" s="14" t="s">
        <v>19</v>
      </c>
      <c r="I243" s="14" t="s">
        <v>19</v>
      </c>
      <c r="J243" s="14" t="s">
        <v>19</v>
      </c>
    </row>
    <row r="244" spans="1:10" x14ac:dyDescent="0.3">
      <c r="A244" s="14">
        <v>20</v>
      </c>
      <c r="B244" s="14" t="s">
        <v>109</v>
      </c>
      <c r="C244" s="14">
        <v>4.5999999999999999E-2</v>
      </c>
      <c r="D244" s="14" t="s">
        <v>51</v>
      </c>
      <c r="E244" s="14" t="s">
        <v>17</v>
      </c>
      <c r="F244" s="14" t="s">
        <v>17</v>
      </c>
      <c r="G244" s="14" t="s">
        <v>17</v>
      </c>
      <c r="H244" s="14" t="s">
        <v>17</v>
      </c>
      <c r="I244" s="14">
        <v>2187</v>
      </c>
      <c r="J244" s="14" t="s">
        <v>17</v>
      </c>
    </row>
    <row r="245" spans="1:10" x14ac:dyDescent="0.3">
      <c r="A245" s="14" t="s">
        <v>19</v>
      </c>
      <c r="B245" s="14" t="s">
        <v>133</v>
      </c>
      <c r="C245" s="14">
        <v>4.2999999999999997E-2</v>
      </c>
      <c r="D245" s="14" t="s">
        <v>51</v>
      </c>
      <c r="E245" s="14" t="s">
        <v>17</v>
      </c>
      <c r="F245" s="14" t="s">
        <v>19</v>
      </c>
      <c r="G245" s="14" t="s">
        <v>19</v>
      </c>
      <c r="H245" s="14" t="s">
        <v>19</v>
      </c>
      <c r="I245" s="14" t="s">
        <v>19</v>
      </c>
      <c r="J245" s="14" t="s">
        <v>19</v>
      </c>
    </row>
    <row r="246" spans="1:10" x14ac:dyDescent="0.3">
      <c r="A246" s="14">
        <v>21</v>
      </c>
      <c r="B246" s="14" t="s">
        <v>110</v>
      </c>
      <c r="C246" s="14">
        <v>5.5E-2</v>
      </c>
      <c r="E246" s="14" t="s">
        <v>17</v>
      </c>
      <c r="F246" s="14" t="s">
        <v>17</v>
      </c>
      <c r="G246" s="14" t="s">
        <v>17</v>
      </c>
      <c r="H246" s="14" t="s">
        <v>17</v>
      </c>
      <c r="I246" s="14">
        <v>6561</v>
      </c>
      <c r="J246" s="14" t="s">
        <v>17</v>
      </c>
    </row>
    <row r="247" spans="1:10" x14ac:dyDescent="0.3">
      <c r="A247" s="14" t="s">
        <v>19</v>
      </c>
      <c r="B247" s="14" t="s">
        <v>134</v>
      </c>
      <c r="C247" s="14">
        <v>4.2999999999999997E-2</v>
      </c>
      <c r="D247" s="14" t="s">
        <v>51</v>
      </c>
      <c r="E247" s="14" t="s">
        <v>17</v>
      </c>
      <c r="F247" s="14" t="s">
        <v>19</v>
      </c>
      <c r="G247" s="14" t="s">
        <v>19</v>
      </c>
      <c r="H247" s="14" t="s">
        <v>19</v>
      </c>
      <c r="I247" s="14" t="s">
        <v>19</v>
      </c>
      <c r="J247" s="14" t="s">
        <v>19</v>
      </c>
    </row>
    <row r="248" spans="1:10" x14ac:dyDescent="0.3">
      <c r="A248" s="14">
        <v>22</v>
      </c>
      <c r="B248" s="14" t="s">
        <v>111</v>
      </c>
      <c r="C248" s="14">
        <v>4.2999999999999997E-2</v>
      </c>
      <c r="D248" s="14" t="s">
        <v>51</v>
      </c>
      <c r="E248" s="14" t="s">
        <v>17</v>
      </c>
      <c r="F248" s="14" t="s">
        <v>17</v>
      </c>
      <c r="G248" s="14" t="s">
        <v>17</v>
      </c>
      <c r="H248" s="14" t="s">
        <v>17</v>
      </c>
      <c r="I248" s="14">
        <v>19683</v>
      </c>
      <c r="J248" s="14" t="s">
        <v>17</v>
      </c>
    </row>
    <row r="249" spans="1:10" x14ac:dyDescent="0.3">
      <c r="A249" s="14" t="s">
        <v>19</v>
      </c>
      <c r="B249" s="14" t="s">
        <v>135</v>
      </c>
      <c r="C249" s="14">
        <v>4.2000000000000003E-2</v>
      </c>
      <c r="D249" s="14" t="s">
        <v>51</v>
      </c>
      <c r="E249" s="14" t="s">
        <v>17</v>
      </c>
      <c r="F249" s="14" t="s">
        <v>19</v>
      </c>
      <c r="G249" s="14" t="s">
        <v>19</v>
      </c>
      <c r="H249" s="14" t="s">
        <v>19</v>
      </c>
      <c r="I249" s="14" t="s">
        <v>19</v>
      </c>
      <c r="J249" s="14" t="s">
        <v>19</v>
      </c>
    </row>
    <row r="250" spans="1:10" x14ac:dyDescent="0.3">
      <c r="A250" s="14">
        <v>23</v>
      </c>
      <c r="B250" s="14" t="s">
        <v>112</v>
      </c>
      <c r="C250" s="14">
        <v>4.3999999999999997E-2</v>
      </c>
      <c r="D250" s="14" t="s">
        <v>51</v>
      </c>
      <c r="E250" s="14" t="s">
        <v>17</v>
      </c>
      <c r="F250" s="14" t="s">
        <v>17</v>
      </c>
      <c r="G250" s="14" t="s">
        <v>17</v>
      </c>
      <c r="H250" s="14" t="s">
        <v>17</v>
      </c>
      <c r="I250" s="14">
        <v>59049</v>
      </c>
      <c r="J250" s="14" t="s">
        <v>17</v>
      </c>
    </row>
    <row r="251" spans="1:10" x14ac:dyDescent="0.3">
      <c r="A251" s="14" t="s">
        <v>19</v>
      </c>
      <c r="B251" s="14" t="s">
        <v>136</v>
      </c>
      <c r="C251" s="14">
        <v>4.2999999999999997E-2</v>
      </c>
      <c r="D251" s="14" t="s">
        <v>51</v>
      </c>
      <c r="E251" s="14" t="s">
        <v>17</v>
      </c>
      <c r="F251" s="14" t="s">
        <v>19</v>
      </c>
      <c r="G251" s="14" t="s">
        <v>19</v>
      </c>
      <c r="H251" s="14" t="s">
        <v>19</v>
      </c>
      <c r="I251" s="14" t="s">
        <v>19</v>
      </c>
      <c r="J251" s="14" t="s">
        <v>19</v>
      </c>
    </row>
    <row r="252" spans="1:10" x14ac:dyDescent="0.3">
      <c r="A252" s="14">
        <v>24</v>
      </c>
      <c r="B252" s="14" t="s">
        <v>113</v>
      </c>
      <c r="C252" s="14">
        <v>4.2999999999999997E-2</v>
      </c>
      <c r="D252" s="14" t="s">
        <v>51</v>
      </c>
      <c r="E252" s="14" t="s">
        <v>17</v>
      </c>
      <c r="F252" s="14" t="s">
        <v>17</v>
      </c>
      <c r="G252" s="14" t="s">
        <v>17</v>
      </c>
      <c r="H252" s="14" t="s">
        <v>17</v>
      </c>
      <c r="I252" s="14">
        <v>177147</v>
      </c>
      <c r="J252" s="14" t="s">
        <v>17</v>
      </c>
    </row>
    <row r="253" spans="1:10" x14ac:dyDescent="0.3">
      <c r="A253" s="14" t="s">
        <v>19</v>
      </c>
      <c r="B253" s="14" t="s">
        <v>137</v>
      </c>
      <c r="C253" s="14">
        <v>4.2000000000000003E-2</v>
      </c>
      <c r="D253" s="14" t="s">
        <v>51</v>
      </c>
      <c r="E253" s="14" t="s">
        <v>17</v>
      </c>
      <c r="F253" s="14" t="s">
        <v>19</v>
      </c>
      <c r="G253" s="14" t="s">
        <v>19</v>
      </c>
      <c r="H253" s="14" t="s">
        <v>19</v>
      </c>
      <c r="I253" s="14" t="s">
        <v>19</v>
      </c>
      <c r="J253" s="14" t="s">
        <v>19</v>
      </c>
    </row>
    <row r="254" spans="1:10" x14ac:dyDescent="0.3">
      <c r="A254" s="14">
        <v>25</v>
      </c>
      <c r="B254" s="14" t="s">
        <v>150</v>
      </c>
      <c r="C254" s="14">
        <v>3.9369999999999998</v>
      </c>
      <c r="D254" s="14" t="s">
        <v>51</v>
      </c>
      <c r="E254" s="14" t="s">
        <v>17</v>
      </c>
      <c r="F254" s="14" t="s">
        <v>17</v>
      </c>
      <c r="G254" s="14" t="s">
        <v>17</v>
      </c>
      <c r="H254" s="14" t="s">
        <v>17</v>
      </c>
      <c r="I254" s="14">
        <v>1</v>
      </c>
      <c r="J254" s="14" t="s">
        <v>17</v>
      </c>
    </row>
    <row r="255" spans="1:10" x14ac:dyDescent="0.3">
      <c r="A255" s="14" t="s">
        <v>19</v>
      </c>
      <c r="B255" s="14" t="s">
        <v>174</v>
      </c>
      <c r="C255" s="14">
        <v>3.8570000000000002</v>
      </c>
      <c r="D255" s="14" t="s">
        <v>51</v>
      </c>
      <c r="E255" s="14" t="s">
        <v>17</v>
      </c>
      <c r="F255" s="14" t="s">
        <v>19</v>
      </c>
      <c r="G255" s="14" t="s">
        <v>19</v>
      </c>
      <c r="H255" s="14" t="s">
        <v>19</v>
      </c>
      <c r="I255" s="14" t="s">
        <v>19</v>
      </c>
      <c r="J255" s="14" t="s">
        <v>19</v>
      </c>
    </row>
    <row r="256" spans="1:10" x14ac:dyDescent="0.3">
      <c r="A256" s="14">
        <v>26</v>
      </c>
      <c r="B256" s="14" t="s">
        <v>151</v>
      </c>
      <c r="C256" s="14">
        <v>3.8519999999999999</v>
      </c>
      <c r="D256" s="14" t="s">
        <v>51</v>
      </c>
      <c r="E256" s="14" t="s">
        <v>17</v>
      </c>
      <c r="F256" s="14" t="s">
        <v>17</v>
      </c>
      <c r="G256" s="14" t="s">
        <v>17</v>
      </c>
      <c r="H256" s="14" t="s">
        <v>17</v>
      </c>
      <c r="I256" s="14">
        <v>3</v>
      </c>
      <c r="J256" s="14" t="s">
        <v>17</v>
      </c>
    </row>
    <row r="257" spans="1:10" x14ac:dyDescent="0.3">
      <c r="A257" s="14" t="s">
        <v>19</v>
      </c>
      <c r="B257" s="14" t="s">
        <v>175</v>
      </c>
      <c r="C257" s="14">
        <v>3.8860000000000001</v>
      </c>
      <c r="D257" s="14" t="s">
        <v>51</v>
      </c>
      <c r="E257" s="14" t="s">
        <v>17</v>
      </c>
      <c r="F257" s="14" t="s">
        <v>19</v>
      </c>
      <c r="G257" s="14" t="s">
        <v>19</v>
      </c>
      <c r="H257" s="14" t="s">
        <v>19</v>
      </c>
      <c r="I257" s="14" t="s">
        <v>19</v>
      </c>
      <c r="J257" s="14" t="s">
        <v>19</v>
      </c>
    </row>
    <row r="258" spans="1:10" x14ac:dyDescent="0.3">
      <c r="A258" s="14">
        <v>27</v>
      </c>
      <c r="B258" s="14" t="s">
        <v>152</v>
      </c>
      <c r="C258" s="14">
        <v>3.6110000000000002</v>
      </c>
      <c r="E258" s="14">
        <v>11.27</v>
      </c>
      <c r="F258" s="14">
        <v>15.045999999999999</v>
      </c>
      <c r="G258" s="14">
        <v>5.3390000000000004</v>
      </c>
      <c r="H258" s="14">
        <v>35.5</v>
      </c>
      <c r="I258" s="14">
        <v>9</v>
      </c>
      <c r="J258" s="14">
        <v>135.411</v>
      </c>
    </row>
    <row r="259" spans="1:10" x14ac:dyDescent="0.3">
      <c r="A259" s="14" t="s">
        <v>19</v>
      </c>
      <c r="B259" s="14" t="s">
        <v>176</v>
      </c>
      <c r="C259" s="14">
        <v>3.6560000000000001</v>
      </c>
      <c r="E259" s="14">
        <v>18.821000000000002</v>
      </c>
      <c r="F259" s="14" t="s">
        <v>19</v>
      </c>
      <c r="G259" s="14" t="s">
        <v>19</v>
      </c>
      <c r="H259" s="14" t="s">
        <v>19</v>
      </c>
      <c r="I259" s="14" t="s">
        <v>19</v>
      </c>
      <c r="J259" s="14" t="s">
        <v>19</v>
      </c>
    </row>
    <row r="260" spans="1:10" x14ac:dyDescent="0.3">
      <c r="A260" s="14">
        <v>28</v>
      </c>
      <c r="B260" s="14" t="s">
        <v>153</v>
      </c>
      <c r="C260" s="14">
        <v>1.778</v>
      </c>
      <c r="E260" s="14">
        <v>0.76900000000000002</v>
      </c>
      <c r="F260" s="14">
        <v>0.79200000000000004</v>
      </c>
      <c r="G260" s="14">
        <v>3.3000000000000002E-2</v>
      </c>
      <c r="H260" s="14">
        <v>4.2</v>
      </c>
      <c r="I260" s="14">
        <v>27</v>
      </c>
      <c r="J260" s="14">
        <v>21.396000000000001</v>
      </c>
    </row>
    <row r="261" spans="1:10" x14ac:dyDescent="0.3">
      <c r="A261" s="14" t="s">
        <v>19</v>
      </c>
      <c r="B261" s="14" t="s">
        <v>177</v>
      </c>
      <c r="C261" s="14">
        <v>1.849</v>
      </c>
      <c r="E261" s="14">
        <v>0.81599999999999995</v>
      </c>
      <c r="F261" s="14" t="s">
        <v>19</v>
      </c>
      <c r="G261" s="14" t="s">
        <v>19</v>
      </c>
      <c r="H261" s="14" t="s">
        <v>19</v>
      </c>
      <c r="I261" s="14" t="s">
        <v>19</v>
      </c>
      <c r="J261" s="14" t="s">
        <v>19</v>
      </c>
    </row>
    <row r="262" spans="1:10" x14ac:dyDescent="0.3">
      <c r="A262" s="14">
        <v>29</v>
      </c>
      <c r="B262" s="14" t="s">
        <v>154</v>
      </c>
      <c r="C262" s="14">
        <v>0.434</v>
      </c>
      <c r="E262" s="14">
        <v>0.155</v>
      </c>
      <c r="F262" s="14">
        <v>0.156</v>
      </c>
      <c r="G262" s="14">
        <v>2E-3</v>
      </c>
      <c r="H262" s="14">
        <v>1.1000000000000001</v>
      </c>
      <c r="I262" s="14">
        <v>81</v>
      </c>
      <c r="J262" s="14">
        <v>12.673</v>
      </c>
    </row>
    <row r="263" spans="1:10" x14ac:dyDescent="0.3">
      <c r="A263" s="14" t="s">
        <v>19</v>
      </c>
      <c r="B263" s="14" t="s">
        <v>178</v>
      </c>
      <c r="C263" s="14">
        <v>0.44</v>
      </c>
      <c r="E263" s="14">
        <v>0.158</v>
      </c>
      <c r="F263" s="14" t="s">
        <v>19</v>
      </c>
      <c r="G263" s="14" t="s">
        <v>19</v>
      </c>
      <c r="H263" s="14" t="s">
        <v>19</v>
      </c>
      <c r="I263" s="14" t="s">
        <v>19</v>
      </c>
      <c r="J263" s="14" t="s">
        <v>19</v>
      </c>
    </row>
    <row r="264" spans="1:10" x14ac:dyDescent="0.3">
      <c r="A264" s="14">
        <v>30</v>
      </c>
      <c r="B264" s="14" t="s">
        <v>155</v>
      </c>
      <c r="C264" s="14">
        <v>0.121</v>
      </c>
      <c r="E264" s="14">
        <v>3.3000000000000002E-2</v>
      </c>
      <c r="F264" s="14">
        <v>4.1000000000000002E-2</v>
      </c>
      <c r="G264" s="14">
        <v>0.01</v>
      </c>
      <c r="H264" s="14">
        <v>25.6</v>
      </c>
      <c r="I264" s="14">
        <v>243</v>
      </c>
      <c r="J264" s="14">
        <v>9.8940000000000001</v>
      </c>
    </row>
    <row r="265" spans="1:10" x14ac:dyDescent="0.3">
      <c r="A265" s="14" t="s">
        <v>19</v>
      </c>
      <c r="B265" s="14" t="s">
        <v>179</v>
      </c>
      <c r="C265" s="14">
        <v>0.155</v>
      </c>
      <c r="E265" s="14">
        <v>4.8000000000000001E-2</v>
      </c>
      <c r="F265" s="14" t="s">
        <v>19</v>
      </c>
      <c r="G265" s="14" t="s">
        <v>19</v>
      </c>
      <c r="H265" s="14" t="s">
        <v>19</v>
      </c>
      <c r="I265" s="14" t="s">
        <v>19</v>
      </c>
      <c r="J265" s="14" t="s">
        <v>19</v>
      </c>
    </row>
    <row r="266" spans="1:10" x14ac:dyDescent="0.3">
      <c r="A266" s="14">
        <v>31</v>
      </c>
      <c r="B266" s="14" t="s">
        <v>156</v>
      </c>
      <c r="C266" s="14">
        <v>5.6000000000000001E-2</v>
      </c>
      <c r="E266" s="14" t="s">
        <v>17</v>
      </c>
      <c r="F266" s="14" t="s">
        <v>17</v>
      </c>
      <c r="G266" s="14" t="s">
        <v>17</v>
      </c>
      <c r="H266" s="14" t="s">
        <v>17</v>
      </c>
      <c r="I266" s="14">
        <v>729</v>
      </c>
      <c r="J266" s="14" t="s">
        <v>17</v>
      </c>
    </row>
    <row r="267" spans="1:10" x14ac:dyDescent="0.3">
      <c r="A267" s="14" t="s">
        <v>19</v>
      </c>
      <c r="B267" s="14" t="s">
        <v>180</v>
      </c>
      <c r="C267" s="14">
        <v>5.5E-2</v>
      </c>
      <c r="E267" s="14" t="s">
        <v>17</v>
      </c>
      <c r="F267" s="14" t="s">
        <v>19</v>
      </c>
      <c r="G267" s="14" t="s">
        <v>19</v>
      </c>
      <c r="H267" s="14" t="s">
        <v>19</v>
      </c>
      <c r="I267" s="14" t="s">
        <v>19</v>
      </c>
      <c r="J267" s="14" t="s">
        <v>19</v>
      </c>
    </row>
    <row r="268" spans="1:10" x14ac:dyDescent="0.3">
      <c r="A268" s="14">
        <v>32</v>
      </c>
      <c r="B268" s="14" t="s">
        <v>157</v>
      </c>
      <c r="C268" s="14">
        <v>4.9000000000000002E-2</v>
      </c>
      <c r="E268" s="14" t="s">
        <v>17</v>
      </c>
      <c r="F268" s="14" t="s">
        <v>17</v>
      </c>
      <c r="G268" s="14" t="s">
        <v>17</v>
      </c>
      <c r="H268" s="14" t="s">
        <v>17</v>
      </c>
      <c r="I268" s="14">
        <v>2187</v>
      </c>
      <c r="J268" s="14" t="s">
        <v>17</v>
      </c>
    </row>
    <row r="269" spans="1:10" x14ac:dyDescent="0.3">
      <c r="A269" s="14" t="s">
        <v>19</v>
      </c>
      <c r="B269" s="14" t="s">
        <v>181</v>
      </c>
      <c r="C269" s="14">
        <v>4.7E-2</v>
      </c>
      <c r="D269" s="14" t="s">
        <v>51</v>
      </c>
      <c r="E269" s="14" t="s">
        <v>17</v>
      </c>
      <c r="F269" s="14" t="s">
        <v>19</v>
      </c>
      <c r="G269" s="14" t="s">
        <v>19</v>
      </c>
      <c r="H269" s="14" t="s">
        <v>19</v>
      </c>
      <c r="I269" s="14" t="s">
        <v>19</v>
      </c>
      <c r="J269" s="14" t="s">
        <v>19</v>
      </c>
    </row>
    <row r="270" spans="1:10" x14ac:dyDescent="0.3">
      <c r="A270" s="14">
        <v>33</v>
      </c>
      <c r="B270" s="14" t="s">
        <v>158</v>
      </c>
      <c r="C270" s="14">
        <v>5.5E-2</v>
      </c>
      <c r="E270" s="14" t="s">
        <v>17</v>
      </c>
      <c r="F270" s="14" t="s">
        <v>17</v>
      </c>
      <c r="G270" s="14" t="s">
        <v>17</v>
      </c>
      <c r="H270" s="14" t="s">
        <v>17</v>
      </c>
      <c r="I270" s="14">
        <v>6561</v>
      </c>
      <c r="J270" s="14" t="s">
        <v>17</v>
      </c>
    </row>
    <row r="271" spans="1:10" x14ac:dyDescent="0.3">
      <c r="A271" s="14" t="s">
        <v>19</v>
      </c>
      <c r="B271" s="14" t="s">
        <v>182</v>
      </c>
      <c r="C271" s="14">
        <v>0.05</v>
      </c>
      <c r="E271" s="14" t="s">
        <v>17</v>
      </c>
      <c r="F271" s="14" t="s">
        <v>19</v>
      </c>
      <c r="G271" s="14" t="s">
        <v>19</v>
      </c>
      <c r="H271" s="14" t="s">
        <v>19</v>
      </c>
      <c r="I271" s="14" t="s">
        <v>19</v>
      </c>
      <c r="J271" s="14" t="s">
        <v>19</v>
      </c>
    </row>
    <row r="272" spans="1:10" x14ac:dyDescent="0.3">
      <c r="A272" s="14">
        <v>34</v>
      </c>
      <c r="B272" s="14" t="s">
        <v>159</v>
      </c>
      <c r="C272" s="14">
        <v>4.2999999999999997E-2</v>
      </c>
      <c r="D272" s="14" t="s">
        <v>51</v>
      </c>
      <c r="E272" s="14" t="s">
        <v>17</v>
      </c>
      <c r="F272" s="14" t="s">
        <v>17</v>
      </c>
      <c r="G272" s="14" t="s">
        <v>17</v>
      </c>
      <c r="H272" s="14" t="s">
        <v>17</v>
      </c>
      <c r="I272" s="14">
        <v>19683</v>
      </c>
      <c r="J272" s="14" t="s">
        <v>17</v>
      </c>
    </row>
    <row r="273" spans="1:10" x14ac:dyDescent="0.3">
      <c r="A273" s="14" t="s">
        <v>19</v>
      </c>
      <c r="B273" s="14" t="s">
        <v>183</v>
      </c>
      <c r="C273" s="14">
        <v>4.5999999999999999E-2</v>
      </c>
      <c r="D273" s="14" t="s">
        <v>51</v>
      </c>
      <c r="E273" s="14" t="s">
        <v>17</v>
      </c>
      <c r="F273" s="14" t="s">
        <v>19</v>
      </c>
      <c r="G273" s="14" t="s">
        <v>19</v>
      </c>
      <c r="H273" s="14" t="s">
        <v>19</v>
      </c>
      <c r="I273" s="14" t="s">
        <v>19</v>
      </c>
      <c r="J273" s="14" t="s">
        <v>19</v>
      </c>
    </row>
    <row r="274" spans="1:10" x14ac:dyDescent="0.3">
      <c r="A274" s="14">
        <v>35</v>
      </c>
      <c r="B274" s="14" t="s">
        <v>160</v>
      </c>
      <c r="C274" s="14">
        <v>4.3999999999999997E-2</v>
      </c>
      <c r="D274" s="14" t="s">
        <v>51</v>
      </c>
      <c r="E274" s="14" t="s">
        <v>17</v>
      </c>
      <c r="F274" s="14" t="s">
        <v>17</v>
      </c>
      <c r="G274" s="14" t="s">
        <v>17</v>
      </c>
      <c r="H274" s="14" t="s">
        <v>17</v>
      </c>
      <c r="I274" s="14">
        <v>59049</v>
      </c>
      <c r="J274" s="14" t="s">
        <v>17</v>
      </c>
    </row>
    <row r="275" spans="1:10" x14ac:dyDescent="0.3">
      <c r="A275" s="14" t="s">
        <v>19</v>
      </c>
      <c r="B275" s="14" t="s">
        <v>184</v>
      </c>
      <c r="C275" s="14">
        <v>4.9000000000000002E-2</v>
      </c>
      <c r="E275" s="14" t="s">
        <v>17</v>
      </c>
      <c r="F275" s="14" t="s">
        <v>19</v>
      </c>
      <c r="G275" s="14" t="s">
        <v>19</v>
      </c>
      <c r="H275" s="14" t="s">
        <v>19</v>
      </c>
      <c r="I275" s="14" t="s">
        <v>19</v>
      </c>
      <c r="J275" s="14" t="s">
        <v>19</v>
      </c>
    </row>
    <row r="276" spans="1:10" x14ac:dyDescent="0.3">
      <c r="A276" s="14">
        <v>36</v>
      </c>
      <c r="B276" s="14" t="s">
        <v>161</v>
      </c>
      <c r="C276" s="14">
        <v>6.2E-2</v>
      </c>
      <c r="E276" s="14" t="s">
        <v>17</v>
      </c>
      <c r="F276" s="14">
        <v>2.8000000000000001E-2</v>
      </c>
      <c r="G276" s="14">
        <v>0</v>
      </c>
      <c r="H276" s="14">
        <v>0</v>
      </c>
      <c r="I276" s="14">
        <v>177147</v>
      </c>
      <c r="J276" s="14">
        <v>4980.384</v>
      </c>
    </row>
    <row r="277" spans="1:10" x14ac:dyDescent="0.3">
      <c r="A277" s="14" t="s">
        <v>19</v>
      </c>
      <c r="B277" s="14" t="s">
        <v>185</v>
      </c>
      <c r="C277" s="14">
        <v>0.11</v>
      </c>
      <c r="E277" s="14">
        <v>2.8000000000000001E-2</v>
      </c>
      <c r="F277" s="14" t="s">
        <v>19</v>
      </c>
      <c r="G277" s="14" t="s">
        <v>19</v>
      </c>
      <c r="H277" s="14" t="s">
        <v>19</v>
      </c>
      <c r="I277" s="14" t="s">
        <v>19</v>
      </c>
      <c r="J277" s="14" t="s">
        <v>19</v>
      </c>
    </row>
    <row r="278" spans="1:10" x14ac:dyDescent="0.3">
      <c r="A278" s="14">
        <v>37</v>
      </c>
      <c r="B278" s="14" t="s">
        <v>198</v>
      </c>
      <c r="C278" s="14">
        <v>3.895</v>
      </c>
      <c r="D278" s="14" t="s">
        <v>51</v>
      </c>
      <c r="E278" s="14" t="s">
        <v>17</v>
      </c>
      <c r="F278" s="14" t="s">
        <v>17</v>
      </c>
      <c r="G278" s="14" t="s">
        <v>17</v>
      </c>
      <c r="H278" s="14" t="s">
        <v>17</v>
      </c>
      <c r="I278" s="14">
        <v>1</v>
      </c>
      <c r="J278" s="14" t="s">
        <v>17</v>
      </c>
    </row>
    <row r="279" spans="1:10" x14ac:dyDescent="0.3">
      <c r="A279" s="14" t="s">
        <v>19</v>
      </c>
      <c r="B279" s="14" t="s">
        <v>222</v>
      </c>
      <c r="C279" s="14">
        <v>3.8839999999999999</v>
      </c>
      <c r="D279" s="14" t="s">
        <v>51</v>
      </c>
      <c r="E279" s="14" t="s">
        <v>17</v>
      </c>
      <c r="F279" s="14" t="s">
        <v>19</v>
      </c>
      <c r="G279" s="14" t="s">
        <v>19</v>
      </c>
      <c r="H279" s="14" t="s">
        <v>19</v>
      </c>
      <c r="I279" s="14" t="s">
        <v>19</v>
      </c>
      <c r="J279" s="14" t="s">
        <v>19</v>
      </c>
    </row>
    <row r="280" spans="1:10" x14ac:dyDescent="0.3">
      <c r="A280" s="14">
        <v>38</v>
      </c>
      <c r="B280" s="14" t="s">
        <v>199</v>
      </c>
      <c r="C280" s="14">
        <v>3.7749999999999999</v>
      </c>
      <c r="D280" s="14" t="s">
        <v>51</v>
      </c>
      <c r="E280" s="14" t="s">
        <v>17</v>
      </c>
      <c r="F280" s="14" t="s">
        <v>17</v>
      </c>
      <c r="G280" s="14" t="s">
        <v>17</v>
      </c>
      <c r="H280" s="14" t="s">
        <v>17</v>
      </c>
      <c r="I280" s="14">
        <v>3</v>
      </c>
      <c r="J280" s="14" t="s">
        <v>17</v>
      </c>
    </row>
    <row r="281" spans="1:10" x14ac:dyDescent="0.3">
      <c r="A281" s="14" t="s">
        <v>19</v>
      </c>
      <c r="B281" s="14" t="s">
        <v>223</v>
      </c>
      <c r="C281" s="14">
        <v>3.7770000000000001</v>
      </c>
      <c r="D281" s="14" t="s">
        <v>51</v>
      </c>
      <c r="E281" s="14" t="s">
        <v>17</v>
      </c>
      <c r="F281" s="14" t="s">
        <v>19</v>
      </c>
      <c r="G281" s="14" t="s">
        <v>19</v>
      </c>
      <c r="H281" s="14" t="s">
        <v>19</v>
      </c>
      <c r="I281" s="14" t="s">
        <v>19</v>
      </c>
      <c r="J281" s="14" t="s">
        <v>19</v>
      </c>
    </row>
    <row r="282" spans="1:10" x14ac:dyDescent="0.3">
      <c r="A282" s="14">
        <v>39</v>
      </c>
      <c r="B282" s="14" t="s">
        <v>200</v>
      </c>
      <c r="C282" s="14">
        <v>3.0950000000000002</v>
      </c>
      <c r="E282" s="14">
        <v>2.706</v>
      </c>
      <c r="F282" s="14">
        <v>2.8</v>
      </c>
      <c r="G282" s="14">
        <v>0.13300000000000001</v>
      </c>
      <c r="H282" s="14">
        <v>4.7</v>
      </c>
      <c r="I282" s="14">
        <v>9</v>
      </c>
      <c r="J282" s="14">
        <v>25.199000000000002</v>
      </c>
    </row>
    <row r="283" spans="1:10" x14ac:dyDescent="0.3">
      <c r="A283" s="14" t="s">
        <v>19</v>
      </c>
      <c r="B283" s="14" t="s">
        <v>224</v>
      </c>
      <c r="C283" s="14">
        <v>3.1419999999999999</v>
      </c>
      <c r="E283" s="14">
        <v>2.8940000000000001</v>
      </c>
      <c r="F283" s="14" t="s">
        <v>19</v>
      </c>
      <c r="G283" s="14" t="s">
        <v>19</v>
      </c>
      <c r="H283" s="14" t="s">
        <v>19</v>
      </c>
      <c r="I283" s="14" t="s">
        <v>19</v>
      </c>
      <c r="J283" s="14" t="s">
        <v>19</v>
      </c>
    </row>
    <row r="284" spans="1:10" x14ac:dyDescent="0.3">
      <c r="A284" s="14">
        <v>40</v>
      </c>
      <c r="B284" s="14" t="s">
        <v>201</v>
      </c>
      <c r="C284" s="14">
        <v>0.91700000000000004</v>
      </c>
      <c r="E284" s="14">
        <v>0.33900000000000002</v>
      </c>
      <c r="F284" s="14">
        <v>0.34699999999999998</v>
      </c>
      <c r="G284" s="14">
        <v>1.0999999999999999E-2</v>
      </c>
      <c r="H284" s="14">
        <v>3.3</v>
      </c>
      <c r="I284" s="14">
        <v>27</v>
      </c>
      <c r="J284" s="14">
        <v>9.3710000000000004</v>
      </c>
    </row>
    <row r="285" spans="1:10" x14ac:dyDescent="0.3">
      <c r="A285" s="14" t="s">
        <v>19</v>
      </c>
      <c r="B285" s="14" t="s">
        <v>225</v>
      </c>
      <c r="C285" s="14">
        <v>0.95699999999999996</v>
      </c>
      <c r="E285" s="14">
        <v>0.35499999999999998</v>
      </c>
      <c r="F285" s="14" t="s">
        <v>19</v>
      </c>
      <c r="G285" s="14" t="s">
        <v>19</v>
      </c>
      <c r="H285" s="14" t="s">
        <v>19</v>
      </c>
      <c r="I285" s="14" t="s">
        <v>19</v>
      </c>
      <c r="J285" s="14" t="s">
        <v>19</v>
      </c>
    </row>
    <row r="286" spans="1:10" x14ac:dyDescent="0.3">
      <c r="A286" s="14">
        <v>41</v>
      </c>
      <c r="B286" s="14" t="s">
        <v>202</v>
      </c>
      <c r="C286" s="14">
        <v>0.19500000000000001</v>
      </c>
      <c r="E286" s="14">
        <v>6.5000000000000002E-2</v>
      </c>
      <c r="F286" s="14">
        <v>6.6000000000000003E-2</v>
      </c>
      <c r="G286" s="14">
        <v>2E-3</v>
      </c>
      <c r="H286" s="14">
        <v>2.7</v>
      </c>
      <c r="I286" s="14">
        <v>81</v>
      </c>
      <c r="J286" s="14">
        <v>5.3630000000000004</v>
      </c>
    </row>
    <row r="287" spans="1:10" x14ac:dyDescent="0.3">
      <c r="A287" s="14" t="s">
        <v>19</v>
      </c>
      <c r="B287" s="14" t="s">
        <v>226</v>
      </c>
      <c r="C287" s="14">
        <v>0.20200000000000001</v>
      </c>
      <c r="E287" s="14">
        <v>6.7000000000000004E-2</v>
      </c>
      <c r="F287" s="14" t="s">
        <v>19</v>
      </c>
      <c r="G287" s="14" t="s">
        <v>19</v>
      </c>
      <c r="H287" s="14" t="s">
        <v>19</v>
      </c>
      <c r="I287" s="14" t="s">
        <v>19</v>
      </c>
      <c r="J287" s="14" t="s">
        <v>19</v>
      </c>
    </row>
    <row r="288" spans="1:10" x14ac:dyDescent="0.3">
      <c r="A288" s="14">
        <v>42</v>
      </c>
      <c r="B288" s="14" t="s">
        <v>203</v>
      </c>
      <c r="C288" s="14">
        <v>7.2999999999999995E-2</v>
      </c>
      <c r="E288" s="14">
        <v>8.0000000000000002E-3</v>
      </c>
      <c r="F288" s="14">
        <v>8.0000000000000002E-3</v>
      </c>
      <c r="G288" s="14">
        <v>1E-3</v>
      </c>
      <c r="H288" s="14">
        <v>12.3</v>
      </c>
      <c r="I288" s="14">
        <v>243</v>
      </c>
      <c r="J288" s="14">
        <v>1.891</v>
      </c>
    </row>
    <row r="289" spans="1:10" x14ac:dyDescent="0.3">
      <c r="A289" s="14" t="s">
        <v>19</v>
      </c>
      <c r="B289" s="14" t="s">
        <v>227</v>
      </c>
      <c r="C289" s="14">
        <v>7.0999999999999994E-2</v>
      </c>
      <c r="E289" s="14">
        <v>7.0000000000000001E-3</v>
      </c>
      <c r="F289" s="14" t="s">
        <v>19</v>
      </c>
      <c r="G289" s="14" t="s">
        <v>19</v>
      </c>
      <c r="H289" s="14" t="s">
        <v>19</v>
      </c>
      <c r="I289" s="14" t="s">
        <v>19</v>
      </c>
      <c r="J289" s="14" t="s">
        <v>19</v>
      </c>
    </row>
    <row r="290" spans="1:10" x14ac:dyDescent="0.3">
      <c r="A290" s="14">
        <v>43</v>
      </c>
      <c r="B290" s="14" t="s">
        <v>204</v>
      </c>
      <c r="C290" s="14">
        <v>4.9000000000000002E-2</v>
      </c>
      <c r="E290" s="14" t="s">
        <v>17</v>
      </c>
      <c r="F290" s="14" t="s">
        <v>17</v>
      </c>
      <c r="G290" s="14" t="s">
        <v>17</v>
      </c>
      <c r="H290" s="14" t="s">
        <v>17</v>
      </c>
      <c r="I290" s="14">
        <v>729</v>
      </c>
      <c r="J290" s="14" t="s">
        <v>17</v>
      </c>
    </row>
    <row r="291" spans="1:10" x14ac:dyDescent="0.3">
      <c r="A291" s="14" t="s">
        <v>19</v>
      </c>
      <c r="B291" s="14" t="s">
        <v>228</v>
      </c>
      <c r="C291" s="14">
        <v>4.9000000000000002E-2</v>
      </c>
      <c r="E291" s="14" t="s">
        <v>17</v>
      </c>
      <c r="F291" s="14" t="s">
        <v>19</v>
      </c>
      <c r="G291" s="14" t="s">
        <v>19</v>
      </c>
      <c r="H291" s="14" t="s">
        <v>19</v>
      </c>
      <c r="I291" s="14" t="s">
        <v>19</v>
      </c>
      <c r="J291" s="14" t="s">
        <v>19</v>
      </c>
    </row>
    <row r="292" spans="1:10" x14ac:dyDescent="0.3">
      <c r="A292" s="14">
        <v>44</v>
      </c>
      <c r="B292" s="14" t="s">
        <v>205</v>
      </c>
      <c r="C292" s="14">
        <v>4.5999999999999999E-2</v>
      </c>
      <c r="D292" s="14" t="s">
        <v>51</v>
      </c>
      <c r="E292" s="14" t="s">
        <v>17</v>
      </c>
      <c r="F292" s="14" t="s">
        <v>17</v>
      </c>
      <c r="G292" s="14" t="s">
        <v>17</v>
      </c>
      <c r="H292" s="14" t="s">
        <v>17</v>
      </c>
      <c r="I292" s="14">
        <v>2187</v>
      </c>
      <c r="J292" s="14" t="s">
        <v>17</v>
      </c>
    </row>
    <row r="293" spans="1:10" x14ac:dyDescent="0.3">
      <c r="A293" s="14" t="s">
        <v>19</v>
      </c>
      <c r="B293" s="14" t="s">
        <v>229</v>
      </c>
      <c r="C293" s="14">
        <v>4.8000000000000001E-2</v>
      </c>
      <c r="D293" s="14" t="s">
        <v>51</v>
      </c>
      <c r="E293" s="14" t="s">
        <v>17</v>
      </c>
      <c r="F293" s="14" t="s">
        <v>19</v>
      </c>
      <c r="G293" s="14" t="s">
        <v>19</v>
      </c>
      <c r="H293" s="14" t="s">
        <v>19</v>
      </c>
      <c r="I293" s="14" t="s">
        <v>19</v>
      </c>
      <c r="J293" s="14" t="s">
        <v>19</v>
      </c>
    </row>
    <row r="294" spans="1:10" x14ac:dyDescent="0.3">
      <c r="A294" s="14">
        <v>45</v>
      </c>
      <c r="B294" s="14" t="s">
        <v>206</v>
      </c>
      <c r="C294" s="14">
        <v>4.5999999999999999E-2</v>
      </c>
      <c r="D294" s="14" t="s">
        <v>51</v>
      </c>
      <c r="E294" s="14" t="s">
        <v>17</v>
      </c>
      <c r="F294" s="14" t="s">
        <v>17</v>
      </c>
      <c r="G294" s="14" t="s">
        <v>17</v>
      </c>
      <c r="H294" s="14" t="s">
        <v>17</v>
      </c>
      <c r="I294" s="14">
        <v>6561</v>
      </c>
      <c r="J294" s="14" t="s">
        <v>17</v>
      </c>
    </row>
    <row r="295" spans="1:10" x14ac:dyDescent="0.3">
      <c r="A295" s="14" t="s">
        <v>19</v>
      </c>
      <c r="B295" s="14" t="s">
        <v>230</v>
      </c>
      <c r="C295" s="14">
        <v>5.2999999999999999E-2</v>
      </c>
      <c r="E295" s="14" t="s">
        <v>17</v>
      </c>
      <c r="F295" s="14" t="s">
        <v>19</v>
      </c>
      <c r="G295" s="14" t="s">
        <v>19</v>
      </c>
      <c r="H295" s="14" t="s">
        <v>19</v>
      </c>
      <c r="I295" s="14" t="s">
        <v>19</v>
      </c>
      <c r="J295" s="14" t="s">
        <v>19</v>
      </c>
    </row>
    <row r="296" spans="1:10" x14ac:dyDescent="0.3">
      <c r="A296" s="14">
        <v>46</v>
      </c>
      <c r="B296" s="14" t="s">
        <v>207</v>
      </c>
      <c r="C296" s="14">
        <v>4.2999999999999997E-2</v>
      </c>
      <c r="D296" s="14" t="s">
        <v>51</v>
      </c>
      <c r="E296" s="14" t="s">
        <v>17</v>
      </c>
      <c r="F296" s="14" t="s">
        <v>17</v>
      </c>
      <c r="G296" s="14" t="s">
        <v>17</v>
      </c>
      <c r="H296" s="14" t="s">
        <v>17</v>
      </c>
      <c r="I296" s="14">
        <v>19683</v>
      </c>
      <c r="J296" s="14" t="s">
        <v>17</v>
      </c>
    </row>
    <row r="297" spans="1:10" x14ac:dyDescent="0.3">
      <c r="A297" s="14" t="s">
        <v>19</v>
      </c>
      <c r="B297" s="14" t="s">
        <v>231</v>
      </c>
      <c r="C297" s="14">
        <v>4.3999999999999997E-2</v>
      </c>
      <c r="D297" s="14" t="s">
        <v>51</v>
      </c>
      <c r="E297" s="14" t="s">
        <v>17</v>
      </c>
      <c r="F297" s="14" t="s">
        <v>19</v>
      </c>
      <c r="G297" s="14" t="s">
        <v>19</v>
      </c>
      <c r="H297" s="14" t="s">
        <v>19</v>
      </c>
      <c r="I297" s="14" t="s">
        <v>19</v>
      </c>
      <c r="J297" s="14" t="s">
        <v>19</v>
      </c>
    </row>
    <row r="298" spans="1:10" x14ac:dyDescent="0.3">
      <c r="A298" s="14">
        <v>47</v>
      </c>
      <c r="B298" s="14" t="s">
        <v>208</v>
      </c>
      <c r="C298" s="14">
        <v>5.6000000000000001E-2</v>
      </c>
      <c r="E298" s="14" t="s">
        <v>17</v>
      </c>
      <c r="F298" s="14" t="s">
        <v>17</v>
      </c>
      <c r="G298" s="14" t="s">
        <v>17</v>
      </c>
      <c r="H298" s="14" t="s">
        <v>17</v>
      </c>
      <c r="I298" s="14">
        <v>59049</v>
      </c>
      <c r="J298" s="14" t="s">
        <v>17</v>
      </c>
    </row>
    <row r="299" spans="1:10" x14ac:dyDescent="0.3">
      <c r="A299" s="14" t="s">
        <v>19</v>
      </c>
      <c r="B299" s="14" t="s">
        <v>232</v>
      </c>
      <c r="C299" s="14">
        <v>4.8000000000000001E-2</v>
      </c>
      <c r="E299" s="14" t="s">
        <v>17</v>
      </c>
      <c r="F299" s="14" t="s">
        <v>19</v>
      </c>
      <c r="G299" s="14" t="s">
        <v>19</v>
      </c>
      <c r="H299" s="14" t="s">
        <v>19</v>
      </c>
      <c r="I299" s="14" t="s">
        <v>19</v>
      </c>
      <c r="J299" s="14" t="s">
        <v>19</v>
      </c>
    </row>
    <row r="300" spans="1:10" x14ac:dyDescent="0.3">
      <c r="A300" s="14">
        <v>48</v>
      </c>
      <c r="B300" s="14" t="s">
        <v>209</v>
      </c>
      <c r="C300" s="14">
        <v>4.8000000000000001E-2</v>
      </c>
      <c r="D300" s="14" t="s">
        <v>51</v>
      </c>
      <c r="E300" s="14" t="s">
        <v>17</v>
      </c>
      <c r="F300" s="14">
        <v>8.0000000000000002E-3</v>
      </c>
      <c r="G300" s="14">
        <v>0</v>
      </c>
      <c r="H300" s="14">
        <v>0</v>
      </c>
      <c r="I300" s="14">
        <v>177147</v>
      </c>
      <c r="J300" s="14">
        <v>1385.5730000000001</v>
      </c>
    </row>
    <row r="301" spans="1:10" x14ac:dyDescent="0.3">
      <c r="A301" s="14" t="s">
        <v>19</v>
      </c>
      <c r="B301" s="14" t="s">
        <v>233</v>
      </c>
      <c r="C301" s="14">
        <v>7.1999999999999995E-2</v>
      </c>
      <c r="E301" s="14">
        <v>8.0000000000000002E-3</v>
      </c>
      <c r="F301" s="14" t="s">
        <v>19</v>
      </c>
      <c r="G301" s="14" t="s">
        <v>19</v>
      </c>
      <c r="H301" s="14" t="s">
        <v>19</v>
      </c>
      <c r="I301" s="14" t="s">
        <v>19</v>
      </c>
      <c r="J301" s="14" t="s">
        <v>19</v>
      </c>
    </row>
    <row r="302" spans="1:10" x14ac:dyDescent="0.3">
      <c r="A302" s="14">
        <v>49</v>
      </c>
      <c r="B302" s="14" t="s">
        <v>246</v>
      </c>
      <c r="C302" s="14">
        <v>4</v>
      </c>
      <c r="D302" s="14" t="s">
        <v>51</v>
      </c>
      <c r="E302" s="14" t="s">
        <v>17</v>
      </c>
      <c r="F302" s="14" t="s">
        <v>17</v>
      </c>
      <c r="G302" s="14" t="s">
        <v>17</v>
      </c>
      <c r="H302" s="14" t="s">
        <v>17</v>
      </c>
      <c r="I302" s="14">
        <v>1</v>
      </c>
      <c r="J302" s="14" t="s">
        <v>17</v>
      </c>
    </row>
    <row r="303" spans="1:10" x14ac:dyDescent="0.3">
      <c r="A303" s="14" t="s">
        <v>19</v>
      </c>
      <c r="B303" s="14" t="s">
        <v>270</v>
      </c>
      <c r="C303" s="14">
        <v>4</v>
      </c>
      <c r="D303" s="14" t="s">
        <v>51</v>
      </c>
      <c r="E303" s="14" t="s">
        <v>17</v>
      </c>
      <c r="F303" s="14" t="s">
        <v>19</v>
      </c>
      <c r="G303" s="14" t="s">
        <v>19</v>
      </c>
      <c r="H303" s="14" t="s">
        <v>19</v>
      </c>
      <c r="I303" s="14" t="s">
        <v>19</v>
      </c>
      <c r="J303" s="14" t="s">
        <v>19</v>
      </c>
    </row>
    <row r="304" spans="1:10" x14ac:dyDescent="0.3">
      <c r="A304" s="14">
        <v>50</v>
      </c>
      <c r="B304" s="14" t="s">
        <v>247</v>
      </c>
      <c r="C304" s="14">
        <v>2.976</v>
      </c>
      <c r="E304" s="14">
        <v>2.3170000000000002</v>
      </c>
      <c r="F304" s="14">
        <v>4.2519999999999998</v>
      </c>
      <c r="G304" s="14">
        <v>2.7370000000000001</v>
      </c>
      <c r="H304" s="14">
        <v>64.400000000000006</v>
      </c>
      <c r="I304" s="14">
        <v>3</v>
      </c>
      <c r="J304" s="14">
        <v>12.756</v>
      </c>
    </row>
    <row r="305" spans="1:10" x14ac:dyDescent="0.3">
      <c r="A305" s="14" t="s">
        <v>19</v>
      </c>
      <c r="B305" s="14" t="s">
        <v>271</v>
      </c>
      <c r="C305" s="14">
        <v>3.4929999999999999</v>
      </c>
      <c r="E305" s="14">
        <v>6.1870000000000003</v>
      </c>
      <c r="F305" s="14" t="s">
        <v>19</v>
      </c>
      <c r="G305" s="14" t="s">
        <v>19</v>
      </c>
      <c r="H305" s="14" t="s">
        <v>19</v>
      </c>
      <c r="I305" s="14" t="s">
        <v>19</v>
      </c>
      <c r="J305" s="14" t="s">
        <v>19</v>
      </c>
    </row>
    <row r="306" spans="1:10" x14ac:dyDescent="0.3">
      <c r="A306" s="14">
        <v>51</v>
      </c>
      <c r="B306" s="14" t="s">
        <v>248</v>
      </c>
      <c r="C306" s="14">
        <v>1.0149999999999999</v>
      </c>
      <c r="E306" s="14">
        <v>0.379</v>
      </c>
      <c r="F306" s="14">
        <v>0.38100000000000001</v>
      </c>
      <c r="G306" s="14">
        <v>3.0000000000000001E-3</v>
      </c>
      <c r="H306" s="14">
        <v>0.8</v>
      </c>
      <c r="I306" s="14">
        <v>9</v>
      </c>
      <c r="J306" s="14">
        <v>3.4319999999999999</v>
      </c>
    </row>
    <row r="307" spans="1:10" x14ac:dyDescent="0.3">
      <c r="A307" s="14" t="s">
        <v>19</v>
      </c>
      <c r="B307" s="14" t="s">
        <v>272</v>
      </c>
      <c r="C307" s="14">
        <v>1.0249999999999999</v>
      </c>
      <c r="E307" s="14">
        <v>0.38300000000000001</v>
      </c>
      <c r="F307" s="14" t="s">
        <v>19</v>
      </c>
      <c r="G307" s="14" t="s">
        <v>19</v>
      </c>
      <c r="H307" s="14" t="s">
        <v>19</v>
      </c>
      <c r="I307" s="14" t="s">
        <v>19</v>
      </c>
      <c r="J307" s="14" t="s">
        <v>19</v>
      </c>
    </row>
    <row r="308" spans="1:10" x14ac:dyDescent="0.3">
      <c r="A308" s="14">
        <v>52</v>
      </c>
      <c r="B308" s="14" t="s">
        <v>249</v>
      </c>
      <c r="C308" s="14">
        <v>0.187</v>
      </c>
      <c r="E308" s="14">
        <v>6.2E-2</v>
      </c>
      <c r="F308" s="14">
        <v>6.6000000000000003E-2</v>
      </c>
      <c r="G308" s="14">
        <v>6.0000000000000001E-3</v>
      </c>
      <c r="H308" s="14">
        <v>8.8000000000000007</v>
      </c>
      <c r="I308" s="14">
        <v>27</v>
      </c>
      <c r="J308" s="14">
        <v>1.7729999999999999</v>
      </c>
    </row>
    <row r="309" spans="1:10" x14ac:dyDescent="0.3">
      <c r="A309" s="14" t="s">
        <v>19</v>
      </c>
      <c r="B309" s="14" t="s">
        <v>273</v>
      </c>
      <c r="C309" s="14">
        <v>0.20699999999999999</v>
      </c>
      <c r="E309" s="14">
        <v>7.0000000000000007E-2</v>
      </c>
      <c r="F309" s="14" t="s">
        <v>19</v>
      </c>
      <c r="G309" s="14" t="s">
        <v>19</v>
      </c>
      <c r="H309" s="14" t="s">
        <v>19</v>
      </c>
      <c r="I309" s="14" t="s">
        <v>19</v>
      </c>
      <c r="J309" s="14" t="s">
        <v>19</v>
      </c>
    </row>
    <row r="310" spans="1:10" x14ac:dyDescent="0.3">
      <c r="A310" s="14">
        <v>53</v>
      </c>
      <c r="B310" s="14" t="s">
        <v>250</v>
      </c>
      <c r="C310" s="14">
        <v>7.4999999999999997E-2</v>
      </c>
      <c r="E310" s="14">
        <v>0.01</v>
      </c>
      <c r="F310" s="14">
        <v>0.01</v>
      </c>
      <c r="G310" s="14">
        <v>0</v>
      </c>
      <c r="H310" s="14">
        <v>0</v>
      </c>
      <c r="I310" s="14">
        <v>81</v>
      </c>
      <c r="J310" s="14">
        <v>0.81100000000000005</v>
      </c>
    </row>
    <row r="311" spans="1:10" x14ac:dyDescent="0.3">
      <c r="A311" s="14" t="s">
        <v>19</v>
      </c>
      <c r="B311" s="14" t="s">
        <v>274</v>
      </c>
      <c r="C311" s="14">
        <v>7.4999999999999997E-2</v>
      </c>
      <c r="E311" s="14">
        <v>0.01</v>
      </c>
      <c r="F311" s="14" t="s">
        <v>19</v>
      </c>
      <c r="G311" s="14" t="s">
        <v>19</v>
      </c>
      <c r="H311" s="14" t="s">
        <v>19</v>
      </c>
      <c r="I311" s="14" t="s">
        <v>19</v>
      </c>
      <c r="J311" s="14" t="s">
        <v>19</v>
      </c>
    </row>
    <row r="312" spans="1:10" x14ac:dyDescent="0.3">
      <c r="A312" s="14">
        <v>54</v>
      </c>
      <c r="B312" s="14" t="s">
        <v>251</v>
      </c>
      <c r="C312" s="14">
        <v>6.4000000000000001E-2</v>
      </c>
      <c r="E312" s="14">
        <v>2E-3</v>
      </c>
      <c r="F312" s="14">
        <v>3.0000000000000001E-3</v>
      </c>
      <c r="G312" s="14">
        <v>1E-3</v>
      </c>
      <c r="H312" s="14">
        <v>27.3</v>
      </c>
      <c r="I312" s="14">
        <v>243</v>
      </c>
      <c r="J312" s="14">
        <v>0.72299999999999998</v>
      </c>
    </row>
    <row r="313" spans="1:10" x14ac:dyDescent="0.3">
      <c r="A313" s="14" t="s">
        <v>19</v>
      </c>
      <c r="B313" s="14" t="s">
        <v>275</v>
      </c>
      <c r="C313" s="14">
        <v>6.6000000000000003E-2</v>
      </c>
      <c r="E313" s="14">
        <v>4.0000000000000001E-3</v>
      </c>
      <c r="F313" s="14" t="s">
        <v>19</v>
      </c>
      <c r="G313" s="14" t="s">
        <v>19</v>
      </c>
      <c r="H313" s="14" t="s">
        <v>19</v>
      </c>
      <c r="I313" s="14" t="s">
        <v>19</v>
      </c>
      <c r="J313" s="14" t="s">
        <v>19</v>
      </c>
    </row>
    <row r="314" spans="1:10" x14ac:dyDescent="0.3">
      <c r="A314" s="14">
        <v>55</v>
      </c>
      <c r="B314" s="14" t="s">
        <v>252</v>
      </c>
      <c r="C314" s="14">
        <v>4.7E-2</v>
      </c>
      <c r="D314" s="14" t="s">
        <v>51</v>
      </c>
      <c r="E314" s="14" t="s">
        <v>17</v>
      </c>
      <c r="F314" s="14" t="s">
        <v>17</v>
      </c>
      <c r="G314" s="14" t="s">
        <v>17</v>
      </c>
      <c r="H314" s="14" t="s">
        <v>17</v>
      </c>
      <c r="I314" s="14">
        <v>729</v>
      </c>
      <c r="J314" s="14" t="s">
        <v>17</v>
      </c>
    </row>
    <row r="315" spans="1:10" x14ac:dyDescent="0.3">
      <c r="A315" s="14" t="s">
        <v>19</v>
      </c>
      <c r="B315" s="14" t="s">
        <v>276</v>
      </c>
      <c r="C315" s="14">
        <v>5.1999999999999998E-2</v>
      </c>
      <c r="E315" s="14" t="s">
        <v>17</v>
      </c>
      <c r="F315" s="14" t="s">
        <v>19</v>
      </c>
      <c r="G315" s="14" t="s">
        <v>19</v>
      </c>
      <c r="H315" s="14" t="s">
        <v>19</v>
      </c>
      <c r="I315" s="14" t="s">
        <v>19</v>
      </c>
      <c r="J315" s="14" t="s">
        <v>19</v>
      </c>
    </row>
    <row r="316" spans="1:10" x14ac:dyDescent="0.3">
      <c r="A316" s="14">
        <v>56</v>
      </c>
      <c r="B316" s="14" t="s">
        <v>253</v>
      </c>
      <c r="C316" s="14">
        <v>5.0999999999999997E-2</v>
      </c>
      <c r="E316" s="14" t="s">
        <v>17</v>
      </c>
      <c r="F316" s="14" t="s">
        <v>17</v>
      </c>
      <c r="G316" s="14" t="s">
        <v>17</v>
      </c>
      <c r="H316" s="14" t="s">
        <v>17</v>
      </c>
      <c r="I316" s="14">
        <v>2187</v>
      </c>
      <c r="J316" s="14" t="s">
        <v>17</v>
      </c>
    </row>
    <row r="317" spans="1:10" x14ac:dyDescent="0.3">
      <c r="A317" s="14" t="s">
        <v>19</v>
      </c>
      <c r="B317" s="14" t="s">
        <v>277</v>
      </c>
      <c r="C317" s="14">
        <v>5.2999999999999999E-2</v>
      </c>
      <c r="E317" s="14" t="s">
        <v>17</v>
      </c>
      <c r="F317" s="14" t="s">
        <v>19</v>
      </c>
      <c r="G317" s="14" t="s">
        <v>19</v>
      </c>
      <c r="H317" s="14" t="s">
        <v>19</v>
      </c>
      <c r="I317" s="14" t="s">
        <v>19</v>
      </c>
      <c r="J317" s="14" t="s">
        <v>19</v>
      </c>
    </row>
    <row r="318" spans="1:10" x14ac:dyDescent="0.3">
      <c r="A318" s="14">
        <v>57</v>
      </c>
      <c r="B318" s="14" t="s">
        <v>254</v>
      </c>
      <c r="C318" s="14">
        <v>4.7E-2</v>
      </c>
      <c r="D318" s="14" t="s">
        <v>51</v>
      </c>
      <c r="E318" s="14" t="s">
        <v>17</v>
      </c>
      <c r="F318" s="14" t="s">
        <v>17</v>
      </c>
      <c r="G318" s="14" t="s">
        <v>17</v>
      </c>
      <c r="H318" s="14" t="s">
        <v>17</v>
      </c>
      <c r="I318" s="14">
        <v>6561</v>
      </c>
      <c r="J318" s="14" t="s">
        <v>17</v>
      </c>
    </row>
    <row r="319" spans="1:10" x14ac:dyDescent="0.3">
      <c r="A319" s="14" t="s">
        <v>19</v>
      </c>
      <c r="B319" s="14" t="s">
        <v>278</v>
      </c>
      <c r="C319" s="14">
        <v>5.8000000000000003E-2</v>
      </c>
      <c r="E319" s="14" t="s">
        <v>17</v>
      </c>
      <c r="F319" s="14" t="s">
        <v>19</v>
      </c>
      <c r="G319" s="14" t="s">
        <v>19</v>
      </c>
      <c r="H319" s="14" t="s">
        <v>19</v>
      </c>
      <c r="I319" s="14" t="s">
        <v>19</v>
      </c>
      <c r="J319" s="14" t="s">
        <v>19</v>
      </c>
    </row>
    <row r="320" spans="1:10" x14ac:dyDescent="0.3">
      <c r="A320" s="14">
        <v>58</v>
      </c>
      <c r="B320" s="14" t="s">
        <v>255</v>
      </c>
      <c r="C320" s="14">
        <v>4.3999999999999997E-2</v>
      </c>
      <c r="D320" s="14" t="s">
        <v>51</v>
      </c>
      <c r="E320" s="14" t="s">
        <v>17</v>
      </c>
      <c r="F320" s="14" t="s">
        <v>17</v>
      </c>
      <c r="G320" s="14" t="s">
        <v>17</v>
      </c>
      <c r="H320" s="14" t="s">
        <v>17</v>
      </c>
      <c r="I320" s="14">
        <v>19683</v>
      </c>
      <c r="J320" s="14" t="s">
        <v>17</v>
      </c>
    </row>
    <row r="321" spans="1:10" x14ac:dyDescent="0.3">
      <c r="A321" s="14" t="s">
        <v>19</v>
      </c>
      <c r="B321" s="14" t="s">
        <v>279</v>
      </c>
      <c r="C321" s="14">
        <v>4.4999999999999998E-2</v>
      </c>
      <c r="D321" s="14" t="s">
        <v>51</v>
      </c>
      <c r="E321" s="14" t="s">
        <v>17</v>
      </c>
      <c r="F321" s="14" t="s">
        <v>19</v>
      </c>
      <c r="G321" s="14" t="s">
        <v>19</v>
      </c>
      <c r="H321" s="14" t="s">
        <v>19</v>
      </c>
      <c r="I321" s="14" t="s">
        <v>19</v>
      </c>
      <c r="J321" s="14" t="s">
        <v>19</v>
      </c>
    </row>
    <row r="322" spans="1:10" x14ac:dyDescent="0.3">
      <c r="A322" s="14">
        <v>59</v>
      </c>
      <c r="B322" s="14" t="s">
        <v>256</v>
      </c>
      <c r="C322" s="14">
        <v>4.4999999999999998E-2</v>
      </c>
      <c r="D322" s="14" t="s">
        <v>51</v>
      </c>
      <c r="E322" s="14" t="s">
        <v>17</v>
      </c>
      <c r="F322" s="14" t="s">
        <v>17</v>
      </c>
      <c r="G322" s="14" t="s">
        <v>17</v>
      </c>
      <c r="H322" s="14" t="s">
        <v>17</v>
      </c>
      <c r="I322" s="14">
        <v>59049</v>
      </c>
      <c r="J322" s="14" t="s">
        <v>17</v>
      </c>
    </row>
    <row r="323" spans="1:10" x14ac:dyDescent="0.3">
      <c r="A323" s="14" t="s">
        <v>19</v>
      </c>
      <c r="B323" s="14" t="s">
        <v>280</v>
      </c>
      <c r="C323" s="14">
        <v>4.8000000000000001E-2</v>
      </c>
      <c r="D323" s="14" t="s">
        <v>51</v>
      </c>
      <c r="E323" s="14" t="s">
        <v>17</v>
      </c>
      <c r="F323" s="14" t="s">
        <v>19</v>
      </c>
      <c r="G323" s="14" t="s">
        <v>19</v>
      </c>
      <c r="H323" s="14" t="s">
        <v>19</v>
      </c>
      <c r="I323" s="14" t="s">
        <v>19</v>
      </c>
      <c r="J323" s="14" t="s">
        <v>19</v>
      </c>
    </row>
    <row r="324" spans="1:10" x14ac:dyDescent="0.3">
      <c r="A324" s="14">
        <v>60</v>
      </c>
      <c r="B324" s="14" t="s">
        <v>257</v>
      </c>
      <c r="C324" s="14">
        <v>4.7E-2</v>
      </c>
      <c r="D324" s="14" t="s">
        <v>51</v>
      </c>
      <c r="E324" s="14" t="s">
        <v>17</v>
      </c>
      <c r="F324" s="14" t="s">
        <v>17</v>
      </c>
      <c r="G324" s="14" t="s">
        <v>17</v>
      </c>
      <c r="H324" s="14" t="s">
        <v>17</v>
      </c>
      <c r="I324" s="14">
        <v>177147</v>
      </c>
      <c r="J324" s="14" t="s">
        <v>17</v>
      </c>
    </row>
    <row r="325" spans="1:10" x14ac:dyDescent="0.3">
      <c r="A325" s="14" t="s">
        <v>19</v>
      </c>
      <c r="B325" s="14" t="s">
        <v>281</v>
      </c>
      <c r="C325" s="14">
        <v>5.7000000000000002E-2</v>
      </c>
      <c r="E325" s="14" t="s">
        <v>17</v>
      </c>
      <c r="F325" s="14" t="s">
        <v>19</v>
      </c>
      <c r="G325" s="14" t="s">
        <v>19</v>
      </c>
      <c r="H325" s="14" t="s">
        <v>19</v>
      </c>
      <c r="I325" s="14" t="s">
        <v>19</v>
      </c>
      <c r="J325" s="14" t="s">
        <v>19</v>
      </c>
    </row>
    <row r="326" spans="1:10" x14ac:dyDescent="0.3">
      <c r="A326" s="14">
        <v>61</v>
      </c>
      <c r="B326" s="14" t="s">
        <v>294</v>
      </c>
      <c r="C326" s="14">
        <v>3.5059999999999998</v>
      </c>
      <c r="E326" s="14">
        <v>6.4779999999999998</v>
      </c>
      <c r="F326" s="14">
        <v>5.1420000000000003</v>
      </c>
      <c r="G326" s="14">
        <v>1.889</v>
      </c>
      <c r="H326" s="14">
        <v>36.700000000000003</v>
      </c>
      <c r="I326" s="14">
        <v>1</v>
      </c>
      <c r="J326" s="14">
        <v>5.1420000000000003</v>
      </c>
    </row>
    <row r="327" spans="1:10" x14ac:dyDescent="0.3">
      <c r="A327" s="14" t="s">
        <v>19</v>
      </c>
      <c r="B327" s="14" t="s">
        <v>318</v>
      </c>
      <c r="C327" s="14">
        <v>3.3039999999999998</v>
      </c>
      <c r="E327" s="14">
        <v>3.8069999999999999</v>
      </c>
      <c r="F327" s="14" t="s">
        <v>19</v>
      </c>
      <c r="G327" s="14" t="s">
        <v>19</v>
      </c>
      <c r="H327" s="14" t="s">
        <v>19</v>
      </c>
      <c r="I327" s="14" t="s">
        <v>19</v>
      </c>
      <c r="J327" s="14" t="s">
        <v>19</v>
      </c>
    </row>
    <row r="328" spans="1:10" x14ac:dyDescent="0.3">
      <c r="A328" s="14">
        <v>62</v>
      </c>
      <c r="B328" s="14" t="s">
        <v>295</v>
      </c>
      <c r="C328" s="14">
        <v>1.218</v>
      </c>
      <c r="E328" s="14">
        <v>0.46800000000000003</v>
      </c>
      <c r="F328" s="14">
        <v>0.45200000000000001</v>
      </c>
      <c r="G328" s="14">
        <v>2.1999999999999999E-2</v>
      </c>
      <c r="H328" s="14">
        <v>4.9000000000000004</v>
      </c>
      <c r="I328" s="14">
        <v>3</v>
      </c>
      <c r="J328" s="14">
        <v>1.357</v>
      </c>
    </row>
    <row r="329" spans="1:10" x14ac:dyDescent="0.3">
      <c r="A329" s="14" t="s">
        <v>19</v>
      </c>
      <c r="B329" s="14" t="s">
        <v>319</v>
      </c>
      <c r="C329" s="14">
        <v>1.1479999999999999</v>
      </c>
      <c r="E329" s="14">
        <v>0.437</v>
      </c>
      <c r="F329" s="14" t="s">
        <v>19</v>
      </c>
      <c r="G329" s="14" t="s">
        <v>19</v>
      </c>
      <c r="H329" s="14" t="s">
        <v>19</v>
      </c>
      <c r="I329" s="14" t="s">
        <v>19</v>
      </c>
      <c r="J329" s="14" t="s">
        <v>19</v>
      </c>
    </row>
    <row r="330" spans="1:10" x14ac:dyDescent="0.3">
      <c r="A330" s="14">
        <v>63</v>
      </c>
      <c r="B330" s="14" t="s">
        <v>296</v>
      </c>
      <c r="C330" s="14">
        <v>0.27100000000000002</v>
      </c>
      <c r="E330" s="14">
        <v>9.5000000000000001E-2</v>
      </c>
      <c r="F330" s="14">
        <v>8.7999999999999995E-2</v>
      </c>
      <c r="G330" s="14">
        <v>8.9999999999999993E-3</v>
      </c>
      <c r="H330" s="14">
        <v>9.9</v>
      </c>
      <c r="I330" s="14">
        <v>9</v>
      </c>
      <c r="J330" s="14">
        <v>0.79600000000000004</v>
      </c>
    </row>
    <row r="331" spans="1:10" x14ac:dyDescent="0.3">
      <c r="A331" s="14" t="s">
        <v>19</v>
      </c>
      <c r="B331" s="14" t="s">
        <v>320</v>
      </c>
      <c r="C331" s="14">
        <v>0.23899999999999999</v>
      </c>
      <c r="E331" s="14">
        <v>8.2000000000000003E-2</v>
      </c>
      <c r="F331" s="14" t="s">
        <v>19</v>
      </c>
      <c r="G331" s="14" t="s">
        <v>19</v>
      </c>
      <c r="H331" s="14" t="s">
        <v>19</v>
      </c>
      <c r="I331" s="14" t="s">
        <v>19</v>
      </c>
      <c r="J331" s="14" t="s">
        <v>19</v>
      </c>
    </row>
    <row r="332" spans="1:10" x14ac:dyDescent="0.3">
      <c r="A332" s="14">
        <v>64</v>
      </c>
      <c r="B332" s="14" t="s">
        <v>297</v>
      </c>
      <c r="C332" s="14">
        <v>0.124</v>
      </c>
      <c r="E332" s="14">
        <v>3.5000000000000003E-2</v>
      </c>
      <c r="F332" s="14">
        <v>2.7E-2</v>
      </c>
      <c r="G332" s="14">
        <v>1.2E-2</v>
      </c>
      <c r="H332" s="14">
        <v>43.5</v>
      </c>
      <c r="I332" s="14">
        <v>27</v>
      </c>
      <c r="J332" s="14">
        <v>0.72</v>
      </c>
    </row>
    <row r="333" spans="1:10" x14ac:dyDescent="0.3">
      <c r="A333" s="14" t="s">
        <v>19</v>
      </c>
      <c r="B333" s="14" t="s">
        <v>321</v>
      </c>
      <c r="C333" s="14">
        <v>0.09</v>
      </c>
      <c r="E333" s="14">
        <v>1.7999999999999999E-2</v>
      </c>
      <c r="F333" s="14" t="s">
        <v>19</v>
      </c>
      <c r="G333" s="14" t="s">
        <v>19</v>
      </c>
      <c r="H333" s="14" t="s">
        <v>19</v>
      </c>
      <c r="I333" s="14" t="s">
        <v>19</v>
      </c>
      <c r="J333" s="14" t="s">
        <v>19</v>
      </c>
    </row>
    <row r="334" spans="1:10" x14ac:dyDescent="0.3">
      <c r="A334" s="14">
        <v>65</v>
      </c>
      <c r="B334" s="14" t="s">
        <v>298</v>
      </c>
      <c r="C334" s="14">
        <v>7.2999999999999995E-2</v>
      </c>
      <c r="E334" s="14">
        <v>8.9999999999999993E-3</v>
      </c>
      <c r="F334" s="14">
        <v>0.01</v>
      </c>
      <c r="G334" s="14">
        <v>2E-3</v>
      </c>
      <c r="H334" s="14">
        <v>20.9</v>
      </c>
      <c r="I334" s="14">
        <v>81</v>
      </c>
      <c r="J334" s="14">
        <v>0.81599999999999995</v>
      </c>
    </row>
    <row r="335" spans="1:10" x14ac:dyDescent="0.3">
      <c r="A335" s="14" t="s">
        <v>19</v>
      </c>
      <c r="B335" s="14" t="s">
        <v>322</v>
      </c>
      <c r="C335" s="14">
        <v>7.8E-2</v>
      </c>
      <c r="E335" s="14">
        <v>1.2E-2</v>
      </c>
      <c r="F335" s="14" t="s">
        <v>19</v>
      </c>
      <c r="G335" s="14" t="s">
        <v>19</v>
      </c>
      <c r="H335" s="14" t="s">
        <v>19</v>
      </c>
      <c r="I335" s="14" t="s">
        <v>19</v>
      </c>
      <c r="J335" s="14" t="s">
        <v>19</v>
      </c>
    </row>
    <row r="336" spans="1:10" x14ac:dyDescent="0.3">
      <c r="A336" s="14">
        <v>66</v>
      </c>
      <c r="B336" s="14" t="s">
        <v>299</v>
      </c>
      <c r="C336" s="14">
        <v>6.3E-2</v>
      </c>
      <c r="E336" s="14">
        <v>1E-3</v>
      </c>
      <c r="F336" s="14">
        <v>1E-3</v>
      </c>
      <c r="G336" s="14">
        <v>0</v>
      </c>
      <c r="H336" s="14">
        <v>0</v>
      </c>
      <c r="I336" s="14">
        <v>243</v>
      </c>
      <c r="J336" s="14">
        <v>0.314</v>
      </c>
    </row>
    <row r="337" spans="1:10" x14ac:dyDescent="0.3">
      <c r="A337" s="14" t="s">
        <v>19</v>
      </c>
      <c r="B337" s="14" t="s">
        <v>323</v>
      </c>
      <c r="C337" s="14">
        <v>5.2999999999999999E-2</v>
      </c>
      <c r="E337" s="14" t="s">
        <v>17</v>
      </c>
      <c r="F337" s="14" t="s">
        <v>19</v>
      </c>
      <c r="G337" s="14" t="s">
        <v>19</v>
      </c>
      <c r="H337" s="14" t="s">
        <v>19</v>
      </c>
      <c r="I337" s="14" t="s">
        <v>19</v>
      </c>
      <c r="J337" s="14" t="s">
        <v>19</v>
      </c>
    </row>
    <row r="338" spans="1:10" x14ac:dyDescent="0.3">
      <c r="A338" s="14">
        <v>67</v>
      </c>
      <c r="B338" s="14" t="s">
        <v>300</v>
      </c>
      <c r="C338" s="14">
        <v>6.2E-2</v>
      </c>
      <c r="E338" s="14">
        <v>0</v>
      </c>
      <c r="F338" s="14">
        <v>0</v>
      </c>
      <c r="G338" s="14">
        <v>0</v>
      </c>
      <c r="H338" s="14">
        <v>0</v>
      </c>
      <c r="I338" s="14">
        <v>729</v>
      </c>
      <c r="J338" s="14">
        <v>0.28199999999999997</v>
      </c>
    </row>
    <row r="339" spans="1:10" x14ac:dyDescent="0.3">
      <c r="A339" s="14" t="s">
        <v>19</v>
      </c>
      <c r="B339" s="14" t="s">
        <v>324</v>
      </c>
      <c r="C339" s="14">
        <v>0.05</v>
      </c>
      <c r="E339" s="14" t="s">
        <v>17</v>
      </c>
      <c r="F339" s="14" t="s">
        <v>19</v>
      </c>
      <c r="G339" s="14" t="s">
        <v>19</v>
      </c>
      <c r="H339" s="14" t="s">
        <v>19</v>
      </c>
      <c r="I339" s="14" t="s">
        <v>19</v>
      </c>
      <c r="J339" s="14" t="s">
        <v>19</v>
      </c>
    </row>
    <row r="340" spans="1:10" x14ac:dyDescent="0.3">
      <c r="A340" s="14">
        <v>68</v>
      </c>
      <c r="B340" s="14" t="s">
        <v>301</v>
      </c>
      <c r="C340" s="14">
        <v>6.9000000000000006E-2</v>
      </c>
      <c r="E340" s="14">
        <v>6.0000000000000001E-3</v>
      </c>
      <c r="F340" s="14">
        <v>7.0000000000000001E-3</v>
      </c>
      <c r="G340" s="14">
        <v>1E-3</v>
      </c>
      <c r="H340" s="14">
        <v>10.1</v>
      </c>
      <c r="I340" s="14">
        <v>2187</v>
      </c>
      <c r="J340" s="14">
        <v>14.363</v>
      </c>
    </row>
    <row r="341" spans="1:10" x14ac:dyDescent="0.3">
      <c r="A341" s="14" t="s">
        <v>19</v>
      </c>
      <c r="B341" s="14" t="s">
        <v>325</v>
      </c>
      <c r="C341" s="14">
        <v>7.0999999999999994E-2</v>
      </c>
      <c r="E341" s="14">
        <v>7.0000000000000001E-3</v>
      </c>
      <c r="F341" s="14" t="s">
        <v>19</v>
      </c>
      <c r="G341" s="14" t="s">
        <v>19</v>
      </c>
      <c r="H341" s="14" t="s">
        <v>19</v>
      </c>
      <c r="I341" s="14" t="s">
        <v>19</v>
      </c>
      <c r="J341" s="14" t="s">
        <v>19</v>
      </c>
    </row>
    <row r="342" spans="1:10" x14ac:dyDescent="0.3">
      <c r="A342" s="14">
        <v>69</v>
      </c>
      <c r="B342" s="14" t="s">
        <v>302</v>
      </c>
      <c r="C342" s="14">
        <v>7.0999999999999994E-2</v>
      </c>
      <c r="E342" s="14">
        <v>7.0000000000000001E-3</v>
      </c>
      <c r="F342" s="14">
        <v>7.0000000000000001E-3</v>
      </c>
      <c r="G342" s="14">
        <v>0</v>
      </c>
      <c r="H342" s="14">
        <v>0</v>
      </c>
      <c r="I342" s="14">
        <v>6561</v>
      </c>
      <c r="J342" s="14">
        <v>47.475999999999999</v>
      </c>
    </row>
    <row r="343" spans="1:10" x14ac:dyDescent="0.3">
      <c r="A343" s="14" t="s">
        <v>19</v>
      </c>
      <c r="B343" s="14" t="s">
        <v>326</v>
      </c>
      <c r="C343" s="14">
        <v>4.2000000000000003E-2</v>
      </c>
      <c r="D343" s="14" t="s">
        <v>51</v>
      </c>
      <c r="E343" s="14" t="s">
        <v>17</v>
      </c>
      <c r="F343" s="14" t="s">
        <v>19</v>
      </c>
      <c r="G343" s="14" t="s">
        <v>19</v>
      </c>
      <c r="H343" s="14" t="s">
        <v>19</v>
      </c>
      <c r="I343" s="14" t="s">
        <v>19</v>
      </c>
      <c r="J343" s="14" t="s">
        <v>19</v>
      </c>
    </row>
    <row r="344" spans="1:10" x14ac:dyDescent="0.3">
      <c r="A344" s="14">
        <v>70</v>
      </c>
      <c r="B344" s="14" t="s">
        <v>303</v>
      </c>
      <c r="C344" s="14">
        <v>7.3999999999999996E-2</v>
      </c>
      <c r="E344" s="14">
        <v>8.9999999999999993E-3</v>
      </c>
      <c r="F344" s="14">
        <v>6.0000000000000001E-3</v>
      </c>
      <c r="G344" s="14">
        <v>4.0000000000000001E-3</v>
      </c>
      <c r="H344" s="14">
        <v>72.099999999999994</v>
      </c>
      <c r="I344" s="14">
        <v>19683</v>
      </c>
      <c r="J344" s="14">
        <v>120.072</v>
      </c>
    </row>
    <row r="345" spans="1:10" x14ac:dyDescent="0.3">
      <c r="A345" s="14" t="s">
        <v>19</v>
      </c>
      <c r="B345" s="14" t="s">
        <v>327</v>
      </c>
      <c r="C345" s="14">
        <v>6.5000000000000002E-2</v>
      </c>
      <c r="E345" s="14">
        <v>3.0000000000000001E-3</v>
      </c>
      <c r="F345" s="14" t="s">
        <v>19</v>
      </c>
      <c r="G345" s="14" t="s">
        <v>19</v>
      </c>
      <c r="H345" s="14" t="s">
        <v>19</v>
      </c>
      <c r="I345" s="14" t="s">
        <v>19</v>
      </c>
      <c r="J345" s="14" t="s">
        <v>19</v>
      </c>
    </row>
    <row r="346" spans="1:10" x14ac:dyDescent="0.3">
      <c r="A346" s="14">
        <v>71</v>
      </c>
      <c r="B346" s="14" t="s">
        <v>304</v>
      </c>
      <c r="C346" s="14">
        <v>7.3999999999999996E-2</v>
      </c>
      <c r="E346" s="14">
        <v>8.9999999999999993E-3</v>
      </c>
      <c r="F346" s="14">
        <v>1.7000000000000001E-2</v>
      </c>
      <c r="G346" s="14">
        <v>1.2E-2</v>
      </c>
      <c r="H346" s="14">
        <v>68.900000000000006</v>
      </c>
      <c r="I346" s="14">
        <v>59049</v>
      </c>
      <c r="J346" s="14">
        <v>1024.6400000000001</v>
      </c>
    </row>
    <row r="347" spans="1:10" x14ac:dyDescent="0.3">
      <c r="A347" s="14" t="s">
        <v>19</v>
      </c>
      <c r="B347" s="14" t="s">
        <v>328</v>
      </c>
      <c r="C347" s="14">
        <v>0.105</v>
      </c>
      <c r="E347" s="14">
        <v>2.5999999999999999E-2</v>
      </c>
      <c r="F347" s="14" t="s">
        <v>19</v>
      </c>
      <c r="G347" s="14" t="s">
        <v>19</v>
      </c>
      <c r="H347" s="14" t="s">
        <v>19</v>
      </c>
      <c r="I347" s="14" t="s">
        <v>19</v>
      </c>
      <c r="J347" s="14" t="s">
        <v>19</v>
      </c>
    </row>
    <row r="348" spans="1:10" x14ac:dyDescent="0.3">
      <c r="A348" s="14">
        <v>72</v>
      </c>
      <c r="B348" s="14" t="s">
        <v>305</v>
      </c>
      <c r="C348" s="14">
        <v>4.8000000000000001E-2</v>
      </c>
      <c r="D348" s="14" t="s">
        <v>51</v>
      </c>
      <c r="E348" s="14" t="s">
        <v>17</v>
      </c>
      <c r="F348" s="14" t="s">
        <v>17</v>
      </c>
      <c r="G348" s="14" t="s">
        <v>17</v>
      </c>
      <c r="H348" s="14" t="s">
        <v>17</v>
      </c>
      <c r="I348" s="14">
        <v>177147</v>
      </c>
      <c r="J348" s="14" t="s">
        <v>17</v>
      </c>
    </row>
    <row r="349" spans="1:10" x14ac:dyDescent="0.3">
      <c r="A349" s="14" t="s">
        <v>19</v>
      </c>
      <c r="B349" s="14" t="s">
        <v>329</v>
      </c>
      <c r="C349" s="14">
        <v>5.1999999999999998E-2</v>
      </c>
      <c r="E349" s="14" t="s">
        <v>17</v>
      </c>
      <c r="F349" s="14" t="s">
        <v>19</v>
      </c>
      <c r="G349" s="14" t="s">
        <v>19</v>
      </c>
      <c r="H349" s="14" t="s">
        <v>19</v>
      </c>
      <c r="I349" s="14" t="s">
        <v>19</v>
      </c>
      <c r="J349" s="14" t="s">
        <v>19</v>
      </c>
    </row>
    <row r="350" spans="1:10" x14ac:dyDescent="0.3">
      <c r="A350" s="14">
        <v>73</v>
      </c>
      <c r="B350" s="14" t="s">
        <v>342</v>
      </c>
      <c r="C350" s="14">
        <v>0.05</v>
      </c>
      <c r="E350" s="14" t="s">
        <v>17</v>
      </c>
      <c r="F350" s="14" t="s">
        <v>17</v>
      </c>
      <c r="G350" s="14" t="s">
        <v>17</v>
      </c>
      <c r="H350" s="14" t="s">
        <v>17</v>
      </c>
      <c r="I350" s="14">
        <v>1</v>
      </c>
      <c r="J350" s="14" t="s">
        <v>17</v>
      </c>
    </row>
    <row r="351" spans="1:10" x14ac:dyDescent="0.3">
      <c r="A351" s="14" t="s">
        <v>19</v>
      </c>
      <c r="B351" s="14" t="s">
        <v>366</v>
      </c>
      <c r="C351" s="14">
        <v>4.5999999999999999E-2</v>
      </c>
      <c r="D351" s="14" t="s">
        <v>51</v>
      </c>
      <c r="E351" s="14" t="s">
        <v>17</v>
      </c>
      <c r="F351" s="14" t="s">
        <v>19</v>
      </c>
      <c r="G351" s="14" t="s">
        <v>19</v>
      </c>
      <c r="H351" s="14" t="s">
        <v>19</v>
      </c>
      <c r="I351" s="14" t="s">
        <v>19</v>
      </c>
      <c r="J351" s="14" t="s">
        <v>19</v>
      </c>
    </row>
    <row r="352" spans="1:10" x14ac:dyDescent="0.3">
      <c r="A352" s="14">
        <v>74</v>
      </c>
      <c r="B352" s="14" t="s">
        <v>343</v>
      </c>
      <c r="C352" s="14">
        <v>4.3999999999999997E-2</v>
      </c>
      <c r="D352" s="14" t="s">
        <v>51</v>
      </c>
      <c r="E352" s="14" t="s">
        <v>17</v>
      </c>
      <c r="F352" s="14" t="s">
        <v>17</v>
      </c>
      <c r="G352" s="14" t="s">
        <v>17</v>
      </c>
      <c r="H352" s="14" t="s">
        <v>17</v>
      </c>
      <c r="I352" s="14">
        <v>3</v>
      </c>
      <c r="J352" s="14" t="s">
        <v>17</v>
      </c>
    </row>
    <row r="353" spans="1:10" x14ac:dyDescent="0.3">
      <c r="A353" s="14" t="s">
        <v>19</v>
      </c>
      <c r="B353" s="14" t="s">
        <v>367</v>
      </c>
      <c r="C353" s="14">
        <v>4.8000000000000001E-2</v>
      </c>
      <c r="D353" s="14" t="s">
        <v>51</v>
      </c>
      <c r="E353" s="14" t="s">
        <v>17</v>
      </c>
      <c r="F353" s="14" t="s">
        <v>19</v>
      </c>
      <c r="G353" s="14" t="s">
        <v>19</v>
      </c>
      <c r="H353" s="14" t="s">
        <v>19</v>
      </c>
      <c r="I353" s="14" t="s">
        <v>19</v>
      </c>
      <c r="J353" s="14" t="s">
        <v>19</v>
      </c>
    </row>
    <row r="354" spans="1:10" x14ac:dyDescent="0.3">
      <c r="A354" s="14">
        <v>75</v>
      </c>
      <c r="B354" s="14" t="s">
        <v>344</v>
      </c>
      <c r="C354" s="14">
        <v>4.2999999999999997E-2</v>
      </c>
      <c r="D354" s="14" t="s">
        <v>51</v>
      </c>
      <c r="E354" s="14" t="s">
        <v>17</v>
      </c>
      <c r="F354" s="14" t="s">
        <v>17</v>
      </c>
      <c r="G354" s="14" t="s">
        <v>17</v>
      </c>
      <c r="H354" s="14" t="s">
        <v>17</v>
      </c>
      <c r="I354" s="14">
        <v>9</v>
      </c>
      <c r="J354" s="14" t="s">
        <v>17</v>
      </c>
    </row>
    <row r="355" spans="1:10" x14ac:dyDescent="0.3">
      <c r="A355" s="14" t="s">
        <v>19</v>
      </c>
      <c r="B355" s="14" t="s">
        <v>368</v>
      </c>
      <c r="C355" s="14">
        <v>4.7E-2</v>
      </c>
      <c r="D355" s="14" t="s">
        <v>51</v>
      </c>
      <c r="E355" s="14" t="s">
        <v>17</v>
      </c>
      <c r="F355" s="14" t="s">
        <v>19</v>
      </c>
      <c r="G355" s="14" t="s">
        <v>19</v>
      </c>
      <c r="H355" s="14" t="s">
        <v>19</v>
      </c>
      <c r="I355" s="14" t="s">
        <v>19</v>
      </c>
      <c r="J355" s="14" t="s">
        <v>19</v>
      </c>
    </row>
    <row r="356" spans="1:10" x14ac:dyDescent="0.3">
      <c r="A356" s="14">
        <v>76</v>
      </c>
      <c r="B356" s="14" t="s">
        <v>345</v>
      </c>
      <c r="C356" s="14">
        <v>4.2999999999999997E-2</v>
      </c>
      <c r="D356" s="14" t="s">
        <v>51</v>
      </c>
      <c r="E356" s="14" t="s">
        <v>17</v>
      </c>
      <c r="F356" s="14" t="s">
        <v>17</v>
      </c>
      <c r="G356" s="14" t="s">
        <v>17</v>
      </c>
      <c r="H356" s="14" t="s">
        <v>17</v>
      </c>
      <c r="I356" s="14">
        <v>27</v>
      </c>
      <c r="J356" s="14" t="s">
        <v>17</v>
      </c>
    </row>
    <row r="357" spans="1:10" x14ac:dyDescent="0.3">
      <c r="A357" s="14" t="s">
        <v>19</v>
      </c>
      <c r="B357" s="14" t="s">
        <v>369</v>
      </c>
      <c r="C357" s="14">
        <v>4.9000000000000002E-2</v>
      </c>
      <c r="E357" s="14" t="s">
        <v>17</v>
      </c>
      <c r="F357" s="14" t="s">
        <v>19</v>
      </c>
      <c r="G357" s="14" t="s">
        <v>19</v>
      </c>
      <c r="H357" s="14" t="s">
        <v>19</v>
      </c>
      <c r="I357" s="14" t="s">
        <v>19</v>
      </c>
      <c r="J357" s="14" t="s">
        <v>19</v>
      </c>
    </row>
    <row r="358" spans="1:10" x14ac:dyDescent="0.3">
      <c r="A358" s="14">
        <v>77</v>
      </c>
      <c r="B358" s="14" t="s">
        <v>346</v>
      </c>
      <c r="C358" s="14">
        <v>4.3999999999999997E-2</v>
      </c>
      <c r="D358" s="14" t="s">
        <v>51</v>
      </c>
      <c r="E358" s="14" t="s">
        <v>17</v>
      </c>
      <c r="F358" s="14" t="s">
        <v>17</v>
      </c>
      <c r="G358" s="14" t="s">
        <v>17</v>
      </c>
      <c r="H358" s="14" t="s">
        <v>17</v>
      </c>
      <c r="I358" s="14">
        <v>81</v>
      </c>
      <c r="J358" s="14" t="s">
        <v>17</v>
      </c>
    </row>
    <row r="359" spans="1:10" x14ac:dyDescent="0.3">
      <c r="A359" s="14" t="s">
        <v>19</v>
      </c>
      <c r="B359" s="14" t="s">
        <v>370</v>
      </c>
      <c r="C359" s="14">
        <v>4.4999999999999998E-2</v>
      </c>
      <c r="D359" s="14" t="s">
        <v>51</v>
      </c>
      <c r="E359" s="14" t="s">
        <v>17</v>
      </c>
      <c r="F359" s="14" t="s">
        <v>19</v>
      </c>
      <c r="G359" s="14" t="s">
        <v>19</v>
      </c>
      <c r="H359" s="14" t="s">
        <v>19</v>
      </c>
      <c r="I359" s="14" t="s">
        <v>19</v>
      </c>
      <c r="J359" s="14" t="s">
        <v>19</v>
      </c>
    </row>
    <row r="360" spans="1:10" x14ac:dyDescent="0.3">
      <c r="A360" s="14">
        <v>78</v>
      </c>
      <c r="B360" s="14" t="s">
        <v>347</v>
      </c>
      <c r="C360" s="14">
        <v>4.2999999999999997E-2</v>
      </c>
      <c r="D360" s="14" t="s">
        <v>51</v>
      </c>
      <c r="E360" s="14" t="s">
        <v>17</v>
      </c>
      <c r="F360" s="14" t="s">
        <v>17</v>
      </c>
      <c r="G360" s="14" t="s">
        <v>17</v>
      </c>
      <c r="H360" s="14" t="s">
        <v>17</v>
      </c>
      <c r="I360" s="14">
        <v>243</v>
      </c>
      <c r="J360" s="14" t="s">
        <v>17</v>
      </c>
    </row>
    <row r="361" spans="1:10" x14ac:dyDescent="0.3">
      <c r="A361" s="14" t="s">
        <v>19</v>
      </c>
      <c r="B361" s="14" t="s">
        <v>371</v>
      </c>
      <c r="C361" s="14">
        <v>4.5999999999999999E-2</v>
      </c>
      <c r="D361" s="14" t="s">
        <v>51</v>
      </c>
      <c r="E361" s="14" t="s">
        <v>17</v>
      </c>
      <c r="F361" s="14" t="s">
        <v>19</v>
      </c>
      <c r="G361" s="14" t="s">
        <v>19</v>
      </c>
      <c r="H361" s="14" t="s">
        <v>19</v>
      </c>
      <c r="I361" s="14" t="s">
        <v>19</v>
      </c>
      <c r="J361" s="14" t="s">
        <v>19</v>
      </c>
    </row>
    <row r="362" spans="1:10" x14ac:dyDescent="0.3">
      <c r="A362" s="14">
        <v>79</v>
      </c>
      <c r="B362" s="14" t="s">
        <v>348</v>
      </c>
      <c r="C362" s="14">
        <v>4.8000000000000001E-2</v>
      </c>
      <c r="E362" s="14" t="s">
        <v>17</v>
      </c>
      <c r="F362" s="14" t="s">
        <v>17</v>
      </c>
      <c r="G362" s="14" t="s">
        <v>17</v>
      </c>
      <c r="H362" s="14" t="s">
        <v>17</v>
      </c>
      <c r="I362" s="14">
        <v>729</v>
      </c>
      <c r="J362" s="14" t="s">
        <v>17</v>
      </c>
    </row>
    <row r="363" spans="1:10" x14ac:dyDescent="0.3">
      <c r="A363" s="14" t="s">
        <v>19</v>
      </c>
      <c r="B363" s="14" t="s">
        <v>372</v>
      </c>
      <c r="C363" s="14">
        <v>4.9000000000000002E-2</v>
      </c>
      <c r="E363" s="14" t="s">
        <v>17</v>
      </c>
      <c r="F363" s="14" t="s">
        <v>19</v>
      </c>
      <c r="G363" s="14" t="s">
        <v>19</v>
      </c>
      <c r="H363" s="14" t="s">
        <v>19</v>
      </c>
      <c r="I363" s="14" t="s">
        <v>19</v>
      </c>
      <c r="J363" s="14" t="s">
        <v>19</v>
      </c>
    </row>
    <row r="364" spans="1:10" x14ac:dyDescent="0.3">
      <c r="A364" s="14">
        <v>80</v>
      </c>
      <c r="B364" s="14" t="s">
        <v>349</v>
      </c>
      <c r="C364" s="14">
        <v>4.3999999999999997E-2</v>
      </c>
      <c r="D364" s="14" t="s">
        <v>51</v>
      </c>
      <c r="E364" s="14" t="s">
        <v>17</v>
      </c>
      <c r="F364" s="14" t="s">
        <v>17</v>
      </c>
      <c r="G364" s="14" t="s">
        <v>17</v>
      </c>
      <c r="H364" s="14" t="s">
        <v>17</v>
      </c>
      <c r="I364" s="14">
        <v>2187</v>
      </c>
      <c r="J364" s="14" t="s">
        <v>17</v>
      </c>
    </row>
    <row r="365" spans="1:10" x14ac:dyDescent="0.3">
      <c r="A365" s="14" t="s">
        <v>19</v>
      </c>
      <c r="B365" s="14" t="s">
        <v>373</v>
      </c>
      <c r="C365" s="14">
        <v>4.4999999999999998E-2</v>
      </c>
      <c r="D365" s="14" t="s">
        <v>51</v>
      </c>
      <c r="E365" s="14" t="s">
        <v>17</v>
      </c>
      <c r="F365" s="14" t="s">
        <v>19</v>
      </c>
      <c r="G365" s="14" t="s">
        <v>19</v>
      </c>
      <c r="H365" s="14" t="s">
        <v>19</v>
      </c>
      <c r="I365" s="14" t="s">
        <v>19</v>
      </c>
      <c r="J365" s="14" t="s">
        <v>19</v>
      </c>
    </row>
    <row r="366" spans="1:10" x14ac:dyDescent="0.3">
      <c r="A366" s="14">
        <v>81</v>
      </c>
      <c r="B366" s="14" t="s">
        <v>350</v>
      </c>
      <c r="C366" s="14">
        <v>7.0999999999999994E-2</v>
      </c>
      <c r="E366" s="14">
        <v>7.0000000000000001E-3</v>
      </c>
      <c r="F366" s="14">
        <v>7.0000000000000001E-3</v>
      </c>
      <c r="G366" s="14">
        <v>0</v>
      </c>
      <c r="H366" s="14">
        <v>0</v>
      </c>
      <c r="I366" s="14">
        <v>6561</v>
      </c>
      <c r="J366" s="14">
        <v>48.765000000000001</v>
      </c>
    </row>
    <row r="367" spans="1:10" x14ac:dyDescent="0.3">
      <c r="A367" s="14" t="s">
        <v>19</v>
      </c>
      <c r="B367" s="14" t="s">
        <v>374</v>
      </c>
      <c r="C367" s="14">
        <v>5.1999999999999998E-2</v>
      </c>
      <c r="E367" s="14" t="s">
        <v>17</v>
      </c>
      <c r="F367" s="14" t="s">
        <v>19</v>
      </c>
      <c r="G367" s="14" t="s">
        <v>19</v>
      </c>
      <c r="H367" s="14" t="s">
        <v>19</v>
      </c>
      <c r="I367" s="14" t="s">
        <v>19</v>
      </c>
      <c r="J367" s="14" t="s">
        <v>19</v>
      </c>
    </row>
    <row r="368" spans="1:10" x14ac:dyDescent="0.3">
      <c r="A368" s="14">
        <v>82</v>
      </c>
      <c r="B368" s="14" t="s">
        <v>351</v>
      </c>
      <c r="C368" s="14">
        <v>4.3999999999999997E-2</v>
      </c>
      <c r="D368" s="14" t="s">
        <v>51</v>
      </c>
      <c r="E368" s="14" t="s">
        <v>17</v>
      </c>
      <c r="F368" s="14" t="s">
        <v>17</v>
      </c>
      <c r="G368" s="14" t="s">
        <v>17</v>
      </c>
      <c r="H368" s="14" t="s">
        <v>17</v>
      </c>
      <c r="I368" s="14">
        <v>19683</v>
      </c>
      <c r="J368" s="14" t="s">
        <v>17</v>
      </c>
    </row>
    <row r="369" spans="1:10" x14ac:dyDescent="0.3">
      <c r="A369" s="14" t="s">
        <v>19</v>
      </c>
      <c r="B369" s="14" t="s">
        <v>375</v>
      </c>
      <c r="C369" s="14">
        <v>5.0999999999999997E-2</v>
      </c>
      <c r="E369" s="14" t="s">
        <v>17</v>
      </c>
      <c r="F369" s="14" t="s">
        <v>19</v>
      </c>
      <c r="G369" s="14" t="s">
        <v>19</v>
      </c>
      <c r="H369" s="14" t="s">
        <v>19</v>
      </c>
      <c r="I369" s="14" t="s">
        <v>19</v>
      </c>
      <c r="J369" s="14" t="s">
        <v>19</v>
      </c>
    </row>
    <row r="370" spans="1:10" x14ac:dyDescent="0.3">
      <c r="A370" s="14">
        <v>83</v>
      </c>
      <c r="B370" s="14" t="s">
        <v>352</v>
      </c>
      <c r="C370" s="14">
        <v>4.4999999999999998E-2</v>
      </c>
      <c r="D370" s="14" t="s">
        <v>51</v>
      </c>
      <c r="E370" s="14" t="s">
        <v>17</v>
      </c>
      <c r="F370" s="14" t="s">
        <v>17</v>
      </c>
      <c r="G370" s="14" t="s">
        <v>17</v>
      </c>
      <c r="H370" s="14" t="s">
        <v>17</v>
      </c>
      <c r="I370" s="14">
        <v>59049</v>
      </c>
      <c r="J370" s="14" t="s">
        <v>17</v>
      </c>
    </row>
    <row r="371" spans="1:10" x14ac:dyDescent="0.3">
      <c r="A371" s="14" t="s">
        <v>19</v>
      </c>
      <c r="B371" s="14" t="s">
        <v>376</v>
      </c>
      <c r="C371" s="14">
        <v>4.4999999999999998E-2</v>
      </c>
      <c r="D371" s="14" t="s">
        <v>51</v>
      </c>
      <c r="E371" s="14" t="s">
        <v>17</v>
      </c>
      <c r="F371" s="14" t="s">
        <v>19</v>
      </c>
      <c r="G371" s="14" t="s">
        <v>19</v>
      </c>
      <c r="H371" s="14" t="s">
        <v>19</v>
      </c>
      <c r="I371" s="14" t="s">
        <v>19</v>
      </c>
      <c r="J371" s="14" t="s">
        <v>19</v>
      </c>
    </row>
    <row r="372" spans="1:10" x14ac:dyDescent="0.3">
      <c r="A372" s="14">
        <v>84</v>
      </c>
      <c r="B372" s="14" t="s">
        <v>353</v>
      </c>
      <c r="C372" s="14">
        <v>4.8000000000000001E-2</v>
      </c>
      <c r="D372" s="14" t="s">
        <v>51</v>
      </c>
      <c r="E372" s="14" t="s">
        <v>17</v>
      </c>
      <c r="F372" s="14" t="s">
        <v>17</v>
      </c>
      <c r="G372" s="14" t="s">
        <v>17</v>
      </c>
      <c r="H372" s="14" t="s">
        <v>17</v>
      </c>
      <c r="I372" s="14">
        <v>177147</v>
      </c>
      <c r="J372" s="14" t="s">
        <v>17</v>
      </c>
    </row>
    <row r="373" spans="1:10" x14ac:dyDescent="0.3">
      <c r="A373" s="14" t="s">
        <v>19</v>
      </c>
      <c r="B373" s="14" t="s">
        <v>377</v>
      </c>
      <c r="C373" s="14">
        <v>4.8000000000000001E-2</v>
      </c>
      <c r="D373" s="14" t="s">
        <v>51</v>
      </c>
      <c r="E373" s="14" t="s">
        <v>17</v>
      </c>
      <c r="F373" s="14" t="s">
        <v>19</v>
      </c>
      <c r="G373" s="14" t="s">
        <v>19</v>
      </c>
      <c r="H373" s="14" t="s">
        <v>19</v>
      </c>
      <c r="I373" s="14" t="s">
        <v>19</v>
      </c>
      <c r="J373" s="14" t="s">
        <v>19</v>
      </c>
    </row>
    <row r="374" spans="1:10" x14ac:dyDescent="0.3">
      <c r="A374" s="14">
        <v>85</v>
      </c>
      <c r="B374" s="14" t="s">
        <v>66</v>
      </c>
      <c r="C374" s="14">
        <v>0.75600000000000001</v>
      </c>
      <c r="E374" s="14">
        <v>0.27600000000000002</v>
      </c>
      <c r="F374" s="14">
        <v>0.28999999999999998</v>
      </c>
      <c r="G374" s="14">
        <v>0.02</v>
      </c>
      <c r="H374" s="14">
        <v>6.8</v>
      </c>
      <c r="I374" s="14">
        <v>1</v>
      </c>
      <c r="J374" s="14">
        <v>0.28999999999999998</v>
      </c>
    </row>
    <row r="375" spans="1:10" x14ac:dyDescent="0.3">
      <c r="A375" s="14" t="s">
        <v>19</v>
      </c>
      <c r="B375" s="14" t="s">
        <v>90</v>
      </c>
      <c r="C375" s="14">
        <v>0.82799999999999996</v>
      </c>
      <c r="E375" s="14">
        <v>0.30299999999999999</v>
      </c>
      <c r="F375" s="14" t="s">
        <v>19</v>
      </c>
      <c r="G375" s="14" t="s">
        <v>19</v>
      </c>
      <c r="H375" s="14" t="s">
        <v>19</v>
      </c>
      <c r="I375" s="14" t="s">
        <v>19</v>
      </c>
      <c r="J375" s="14" t="s">
        <v>19</v>
      </c>
    </row>
    <row r="376" spans="1:10" x14ac:dyDescent="0.3">
      <c r="A376" s="14">
        <v>86</v>
      </c>
      <c r="B376" s="14" t="s">
        <v>67</v>
      </c>
      <c r="C376" s="14">
        <v>0.27500000000000002</v>
      </c>
      <c r="E376" s="14">
        <v>9.6000000000000002E-2</v>
      </c>
      <c r="F376" s="14">
        <v>8.4000000000000005E-2</v>
      </c>
      <c r="G376" s="14">
        <v>1.7000000000000001E-2</v>
      </c>
      <c r="H376" s="14">
        <v>20.5</v>
      </c>
      <c r="I376" s="14">
        <v>3</v>
      </c>
      <c r="J376" s="14">
        <v>0.252</v>
      </c>
    </row>
    <row r="377" spans="1:10" x14ac:dyDescent="0.3">
      <c r="A377" s="14" t="s">
        <v>19</v>
      </c>
      <c r="B377" s="14" t="s">
        <v>91</v>
      </c>
      <c r="C377" s="14">
        <v>0.21199999999999999</v>
      </c>
      <c r="E377" s="14">
        <v>7.1999999999999995E-2</v>
      </c>
      <c r="F377" s="14" t="s">
        <v>19</v>
      </c>
      <c r="G377" s="14" t="s">
        <v>19</v>
      </c>
      <c r="H377" s="14" t="s">
        <v>19</v>
      </c>
      <c r="I377" s="14" t="s">
        <v>19</v>
      </c>
      <c r="J377" s="14" t="s">
        <v>19</v>
      </c>
    </row>
    <row r="378" spans="1:10" x14ac:dyDescent="0.3">
      <c r="A378" s="14">
        <v>87</v>
      </c>
      <c r="B378" s="14" t="s">
        <v>68</v>
      </c>
      <c r="C378" s="14">
        <v>0.10199999999999999</v>
      </c>
      <c r="E378" s="14">
        <v>2.4E-2</v>
      </c>
      <c r="F378" s="14">
        <v>2.5999999999999999E-2</v>
      </c>
      <c r="G378" s="14">
        <v>3.0000000000000001E-3</v>
      </c>
      <c r="H378" s="14">
        <v>10.4</v>
      </c>
      <c r="I378" s="14">
        <v>9</v>
      </c>
      <c r="J378" s="14">
        <v>0.23599999999999999</v>
      </c>
    </row>
    <row r="379" spans="1:10" x14ac:dyDescent="0.3">
      <c r="A379" s="14" t="s">
        <v>19</v>
      </c>
      <c r="B379" s="14" t="s">
        <v>92</v>
      </c>
      <c r="C379" s="14">
        <v>0.11</v>
      </c>
      <c r="E379" s="14">
        <v>2.8000000000000001E-2</v>
      </c>
      <c r="F379" s="14" t="s">
        <v>19</v>
      </c>
      <c r="G379" s="14" t="s">
        <v>19</v>
      </c>
      <c r="H379" s="14" t="s">
        <v>19</v>
      </c>
      <c r="I379" s="14" t="s">
        <v>19</v>
      </c>
      <c r="J379" s="14" t="s">
        <v>19</v>
      </c>
    </row>
    <row r="380" spans="1:10" x14ac:dyDescent="0.3">
      <c r="A380" s="14">
        <v>88</v>
      </c>
      <c r="B380" s="14" t="s">
        <v>69</v>
      </c>
      <c r="C380" s="14">
        <v>8.1000000000000003E-2</v>
      </c>
      <c r="E380" s="14">
        <v>1.2999999999999999E-2</v>
      </c>
      <c r="F380" s="14">
        <v>2.8000000000000001E-2</v>
      </c>
      <c r="G380" s="14">
        <v>2.1000000000000001E-2</v>
      </c>
      <c r="H380" s="14">
        <v>75.5</v>
      </c>
      <c r="I380" s="14">
        <v>27</v>
      </c>
      <c r="J380" s="14">
        <v>0.76600000000000001</v>
      </c>
    </row>
    <row r="381" spans="1:10" x14ac:dyDescent="0.3">
      <c r="A381" s="14" t="s">
        <v>19</v>
      </c>
      <c r="B381" s="14" t="s">
        <v>93</v>
      </c>
      <c r="C381" s="14">
        <v>0.14399999999999999</v>
      </c>
      <c r="E381" s="14">
        <v>4.3999999999999997E-2</v>
      </c>
      <c r="F381" s="14" t="s">
        <v>19</v>
      </c>
      <c r="G381" s="14" t="s">
        <v>19</v>
      </c>
      <c r="H381" s="14" t="s">
        <v>19</v>
      </c>
      <c r="I381" s="14" t="s">
        <v>19</v>
      </c>
      <c r="J381" s="14" t="s">
        <v>19</v>
      </c>
    </row>
    <row r="382" spans="1:10" x14ac:dyDescent="0.3">
      <c r="A382" s="14">
        <v>89</v>
      </c>
      <c r="B382" s="14" t="s">
        <v>70</v>
      </c>
      <c r="C382" s="14">
        <v>5.8999999999999997E-2</v>
      </c>
      <c r="E382" s="14" t="s">
        <v>17</v>
      </c>
      <c r="F382" s="14" t="s">
        <v>17</v>
      </c>
      <c r="G382" s="14" t="s">
        <v>17</v>
      </c>
      <c r="H382" s="14" t="s">
        <v>17</v>
      </c>
      <c r="I382" s="14">
        <v>81</v>
      </c>
      <c r="J382" s="14" t="s">
        <v>17</v>
      </c>
    </row>
    <row r="383" spans="1:10" x14ac:dyDescent="0.3">
      <c r="A383" s="14" t="s">
        <v>19</v>
      </c>
      <c r="B383" s="14" t="s">
        <v>94</v>
      </c>
      <c r="C383" s="14">
        <v>5.0999999999999997E-2</v>
      </c>
      <c r="E383" s="14" t="s">
        <v>17</v>
      </c>
      <c r="F383" s="14" t="s">
        <v>19</v>
      </c>
      <c r="G383" s="14" t="s">
        <v>19</v>
      </c>
      <c r="H383" s="14" t="s">
        <v>19</v>
      </c>
      <c r="I383" s="14" t="s">
        <v>19</v>
      </c>
      <c r="J383" s="14" t="s">
        <v>19</v>
      </c>
    </row>
    <row r="384" spans="1:10" x14ac:dyDescent="0.3">
      <c r="A384" s="14">
        <v>90</v>
      </c>
      <c r="B384" s="14" t="s">
        <v>71</v>
      </c>
      <c r="C384" s="14">
        <v>4.5999999999999999E-2</v>
      </c>
      <c r="D384" s="14" t="s">
        <v>51</v>
      </c>
      <c r="E384" s="14" t="s">
        <v>17</v>
      </c>
      <c r="F384" s="14" t="s">
        <v>17</v>
      </c>
      <c r="G384" s="14" t="s">
        <v>17</v>
      </c>
      <c r="H384" s="14" t="s">
        <v>17</v>
      </c>
      <c r="I384" s="14">
        <v>243</v>
      </c>
      <c r="J384" s="14" t="s">
        <v>17</v>
      </c>
    </row>
    <row r="385" spans="1:10" x14ac:dyDescent="0.3">
      <c r="A385" s="14" t="s">
        <v>19</v>
      </c>
      <c r="B385" s="14" t="s">
        <v>95</v>
      </c>
      <c r="C385" s="14">
        <v>4.5999999999999999E-2</v>
      </c>
      <c r="D385" s="14" t="s">
        <v>51</v>
      </c>
      <c r="E385" s="14" t="s">
        <v>17</v>
      </c>
      <c r="F385" s="14" t="s">
        <v>19</v>
      </c>
      <c r="G385" s="14" t="s">
        <v>19</v>
      </c>
      <c r="H385" s="14" t="s">
        <v>19</v>
      </c>
      <c r="I385" s="14" t="s">
        <v>19</v>
      </c>
      <c r="J385" s="14" t="s">
        <v>19</v>
      </c>
    </row>
    <row r="386" spans="1:10" x14ac:dyDescent="0.3">
      <c r="A386" s="14">
        <v>91</v>
      </c>
      <c r="B386" s="14" t="s">
        <v>72</v>
      </c>
      <c r="C386" s="14">
        <v>4.7E-2</v>
      </c>
      <c r="D386" s="14" t="s">
        <v>51</v>
      </c>
      <c r="E386" s="14" t="s">
        <v>17</v>
      </c>
      <c r="F386" s="14" t="s">
        <v>17</v>
      </c>
      <c r="G386" s="14" t="s">
        <v>17</v>
      </c>
      <c r="H386" s="14" t="s">
        <v>17</v>
      </c>
      <c r="I386" s="14">
        <v>729</v>
      </c>
      <c r="J386" s="14" t="s">
        <v>17</v>
      </c>
    </row>
    <row r="387" spans="1:10" x14ac:dyDescent="0.3">
      <c r="A387" s="14" t="s">
        <v>19</v>
      </c>
      <c r="B387" s="14" t="s">
        <v>96</v>
      </c>
      <c r="C387" s="14">
        <v>4.4999999999999998E-2</v>
      </c>
      <c r="D387" s="14" t="s">
        <v>51</v>
      </c>
      <c r="E387" s="14" t="s">
        <v>17</v>
      </c>
      <c r="F387" s="14" t="s">
        <v>19</v>
      </c>
      <c r="G387" s="14" t="s">
        <v>19</v>
      </c>
      <c r="H387" s="14" t="s">
        <v>19</v>
      </c>
      <c r="I387" s="14" t="s">
        <v>19</v>
      </c>
      <c r="J387" s="14" t="s">
        <v>19</v>
      </c>
    </row>
    <row r="388" spans="1:10" x14ac:dyDescent="0.3">
      <c r="A388" s="14">
        <v>92</v>
      </c>
      <c r="B388" s="14" t="s">
        <v>73</v>
      </c>
      <c r="C388" s="14">
        <v>4.7E-2</v>
      </c>
      <c r="D388" s="14" t="s">
        <v>51</v>
      </c>
      <c r="E388" s="14" t="s">
        <v>17</v>
      </c>
      <c r="F388" s="14" t="s">
        <v>17</v>
      </c>
      <c r="G388" s="14" t="s">
        <v>17</v>
      </c>
      <c r="H388" s="14" t="s">
        <v>17</v>
      </c>
      <c r="I388" s="14">
        <v>2187</v>
      </c>
      <c r="J388" s="14" t="s">
        <v>17</v>
      </c>
    </row>
    <row r="389" spans="1:10" x14ac:dyDescent="0.3">
      <c r="A389" s="14" t="s">
        <v>19</v>
      </c>
      <c r="B389" s="14" t="s">
        <v>97</v>
      </c>
      <c r="C389" s="14">
        <v>4.7E-2</v>
      </c>
      <c r="D389" s="14" t="s">
        <v>51</v>
      </c>
      <c r="E389" s="14" t="s">
        <v>17</v>
      </c>
      <c r="F389" s="14" t="s">
        <v>19</v>
      </c>
      <c r="G389" s="14" t="s">
        <v>19</v>
      </c>
      <c r="H389" s="14" t="s">
        <v>19</v>
      </c>
      <c r="I389" s="14" t="s">
        <v>19</v>
      </c>
      <c r="J389" s="14" t="s">
        <v>19</v>
      </c>
    </row>
    <row r="390" spans="1:10" x14ac:dyDescent="0.3">
      <c r="A390" s="14">
        <v>93</v>
      </c>
      <c r="B390" s="14" t="s">
        <v>74</v>
      </c>
      <c r="C390" s="14">
        <v>5.5E-2</v>
      </c>
      <c r="E390" s="14" t="s">
        <v>17</v>
      </c>
      <c r="F390" s="14" t="s">
        <v>17</v>
      </c>
      <c r="G390" s="14" t="s">
        <v>17</v>
      </c>
      <c r="H390" s="14" t="s">
        <v>17</v>
      </c>
      <c r="I390" s="14">
        <v>6561</v>
      </c>
      <c r="J390" s="14" t="s">
        <v>17</v>
      </c>
    </row>
    <row r="391" spans="1:10" x14ac:dyDescent="0.3">
      <c r="A391" s="14" t="s">
        <v>19</v>
      </c>
      <c r="B391" s="14" t="s">
        <v>98</v>
      </c>
      <c r="C391" s="14">
        <v>4.7E-2</v>
      </c>
      <c r="D391" s="14" t="s">
        <v>51</v>
      </c>
      <c r="E391" s="14" t="s">
        <v>17</v>
      </c>
      <c r="F391" s="14" t="s">
        <v>19</v>
      </c>
      <c r="G391" s="14" t="s">
        <v>19</v>
      </c>
      <c r="H391" s="14" t="s">
        <v>19</v>
      </c>
      <c r="I391" s="14" t="s">
        <v>19</v>
      </c>
      <c r="J391" s="14" t="s">
        <v>19</v>
      </c>
    </row>
    <row r="392" spans="1:10" x14ac:dyDescent="0.3">
      <c r="A392" s="14">
        <v>94</v>
      </c>
      <c r="B392" s="14" t="s">
        <v>75</v>
      </c>
      <c r="C392" s="14">
        <v>4.4999999999999998E-2</v>
      </c>
      <c r="D392" s="14" t="s">
        <v>51</v>
      </c>
      <c r="E392" s="14" t="s">
        <v>17</v>
      </c>
      <c r="F392" s="14" t="s">
        <v>17</v>
      </c>
      <c r="G392" s="14" t="s">
        <v>17</v>
      </c>
      <c r="H392" s="14" t="s">
        <v>17</v>
      </c>
      <c r="I392" s="14">
        <v>19683</v>
      </c>
      <c r="J392" s="14" t="s">
        <v>17</v>
      </c>
    </row>
    <row r="393" spans="1:10" x14ac:dyDescent="0.3">
      <c r="A393" s="14" t="s">
        <v>19</v>
      </c>
      <c r="B393" s="14" t="s">
        <v>99</v>
      </c>
      <c r="C393" s="14">
        <v>4.3999999999999997E-2</v>
      </c>
      <c r="D393" s="14" t="s">
        <v>51</v>
      </c>
      <c r="E393" s="14" t="s">
        <v>17</v>
      </c>
      <c r="F393" s="14" t="s">
        <v>19</v>
      </c>
      <c r="G393" s="14" t="s">
        <v>19</v>
      </c>
      <c r="H393" s="14" t="s">
        <v>19</v>
      </c>
      <c r="I393" s="14" t="s">
        <v>19</v>
      </c>
      <c r="J393" s="14" t="s">
        <v>19</v>
      </c>
    </row>
    <row r="394" spans="1:10" x14ac:dyDescent="0.3">
      <c r="A394" s="14">
        <v>95</v>
      </c>
      <c r="B394" s="14" t="s">
        <v>76</v>
      </c>
      <c r="C394" s="14">
        <v>4.8000000000000001E-2</v>
      </c>
      <c r="D394" s="14" t="s">
        <v>51</v>
      </c>
      <c r="E394" s="14" t="s">
        <v>17</v>
      </c>
      <c r="F394" s="14" t="s">
        <v>17</v>
      </c>
      <c r="G394" s="14" t="s">
        <v>17</v>
      </c>
      <c r="H394" s="14" t="s">
        <v>17</v>
      </c>
      <c r="I394" s="14">
        <v>59049</v>
      </c>
      <c r="J394" s="14" t="s">
        <v>17</v>
      </c>
    </row>
    <row r="395" spans="1:10" x14ac:dyDescent="0.3">
      <c r="A395" s="14" t="s">
        <v>19</v>
      </c>
      <c r="B395" s="14" t="s">
        <v>100</v>
      </c>
      <c r="C395" s="14">
        <v>4.3999999999999997E-2</v>
      </c>
      <c r="D395" s="14" t="s">
        <v>51</v>
      </c>
      <c r="E395" s="14" t="s">
        <v>17</v>
      </c>
      <c r="F395" s="14" t="s">
        <v>19</v>
      </c>
      <c r="G395" s="14" t="s">
        <v>19</v>
      </c>
      <c r="H395" s="14" t="s">
        <v>19</v>
      </c>
      <c r="I395" s="14" t="s">
        <v>19</v>
      </c>
      <c r="J395" s="14" t="s">
        <v>19</v>
      </c>
    </row>
    <row r="396" spans="1:10" x14ac:dyDescent="0.3">
      <c r="A396" s="14">
        <v>96</v>
      </c>
      <c r="B396" s="14" t="s">
        <v>77</v>
      </c>
      <c r="C396" s="14">
        <v>8.4000000000000005E-2</v>
      </c>
      <c r="E396" s="14">
        <v>1.4999999999999999E-2</v>
      </c>
      <c r="F396" s="14">
        <v>1.4E-2</v>
      </c>
      <c r="G396" s="14">
        <v>2E-3</v>
      </c>
      <c r="H396" s="14">
        <v>12.3</v>
      </c>
      <c r="I396" s="14">
        <v>177147</v>
      </c>
      <c r="J396" s="14">
        <v>2411.5340000000001</v>
      </c>
    </row>
    <row r="397" spans="1:10" x14ac:dyDescent="0.3">
      <c r="A397" s="14" t="s">
        <v>19</v>
      </c>
      <c r="B397" s="14" t="s">
        <v>101</v>
      </c>
      <c r="C397" s="14">
        <v>0.08</v>
      </c>
      <c r="E397" s="14">
        <v>1.2E-2</v>
      </c>
      <c r="F397" s="14" t="s">
        <v>19</v>
      </c>
      <c r="G397" s="14" t="s">
        <v>19</v>
      </c>
      <c r="H397" s="14" t="s">
        <v>19</v>
      </c>
      <c r="I397" s="14" t="s">
        <v>19</v>
      </c>
      <c r="J397" s="14" t="s">
        <v>19</v>
      </c>
    </row>
    <row r="398" spans="1:10" x14ac:dyDescent="0.3">
      <c r="A398" s="14" t="s">
        <v>43</v>
      </c>
    </row>
    <row r="399" spans="1:10" x14ac:dyDescent="0.3">
      <c r="A399" s="14" t="s">
        <v>390</v>
      </c>
      <c r="B399" s="14" t="s">
        <v>391</v>
      </c>
      <c r="D399" s="14" t="s">
        <v>19</v>
      </c>
    </row>
    <row r="400" spans="1:10" x14ac:dyDescent="0.3">
      <c r="A400" s="14" t="s">
        <v>53</v>
      </c>
      <c r="B400" s="14" t="s">
        <v>417</v>
      </c>
      <c r="C400" s="14">
        <v>165.76</v>
      </c>
      <c r="D400" s="14" t="s">
        <v>418</v>
      </c>
    </row>
    <row r="401" spans="1:1" x14ac:dyDescent="0.3">
      <c r="A401" s="14" t="s">
        <v>50</v>
      </c>
    </row>
    <row r="402" spans="1:1" x14ac:dyDescent="0.3">
      <c r="A402" s="14" t="s">
        <v>576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93" priority="16" operator="greaterThan">
      <formula>20</formula>
    </cfRule>
  </conditionalFormatting>
  <conditionalFormatting sqref="R6:AC6">
    <cfRule type="cellIs" dxfId="192" priority="15" operator="greaterThan">
      <formula>20</formula>
    </cfRule>
  </conditionalFormatting>
  <conditionalFormatting sqref="D9:O9">
    <cfRule type="cellIs" dxfId="191" priority="14" operator="greaterThan">
      <formula>20</formula>
    </cfRule>
  </conditionalFormatting>
  <conditionalFormatting sqref="R9:AC9">
    <cfRule type="cellIs" dxfId="190" priority="13" operator="greaterThan">
      <formula>20</formula>
    </cfRule>
  </conditionalFormatting>
  <conditionalFormatting sqref="D12:O12">
    <cfRule type="cellIs" dxfId="189" priority="12" operator="greaterThan">
      <formula>20</formula>
    </cfRule>
  </conditionalFormatting>
  <conditionalFormatting sqref="R12:AC12">
    <cfRule type="cellIs" dxfId="188" priority="11" operator="greaterThan">
      <formula>20</formula>
    </cfRule>
  </conditionalFormatting>
  <conditionalFormatting sqref="D15:O15">
    <cfRule type="cellIs" dxfId="187" priority="10" operator="greaterThan">
      <formula>20</formula>
    </cfRule>
  </conditionalFormatting>
  <conditionalFormatting sqref="R15:AC15">
    <cfRule type="cellIs" dxfId="186" priority="9" operator="greaterThan">
      <formula>20</formula>
    </cfRule>
  </conditionalFormatting>
  <conditionalFormatting sqref="D18:O18">
    <cfRule type="cellIs" dxfId="185" priority="8" operator="greaterThan">
      <formula>20</formula>
    </cfRule>
  </conditionalFormatting>
  <conditionalFormatting sqref="R18:AC18">
    <cfRule type="cellIs" dxfId="184" priority="7" operator="greaterThan">
      <formula>20</formula>
    </cfRule>
  </conditionalFormatting>
  <conditionalFormatting sqref="D21:O21">
    <cfRule type="cellIs" dxfId="183" priority="6" operator="greaterThan">
      <formula>20</formula>
    </cfRule>
  </conditionalFormatting>
  <conditionalFormatting sqref="R21:AC21">
    <cfRule type="cellIs" dxfId="182" priority="5" operator="greaterThan">
      <formula>20</formula>
    </cfRule>
  </conditionalFormatting>
  <conditionalFormatting sqref="D24:O24">
    <cfRule type="cellIs" dxfId="181" priority="4" operator="greaterThan">
      <formula>20</formula>
    </cfRule>
  </conditionalFormatting>
  <conditionalFormatting sqref="R24:AC24">
    <cfRule type="cellIs" dxfId="180" priority="3" operator="greaterThan">
      <formula>20</formula>
    </cfRule>
  </conditionalFormatting>
  <conditionalFormatting sqref="D27:O27">
    <cfRule type="cellIs" dxfId="179" priority="2" operator="greaterThan">
      <formula>20</formula>
    </cfRule>
  </conditionalFormatting>
  <conditionalFormatting sqref="R27:AC27">
    <cfRule type="cellIs" dxfId="178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402"/>
  <sheetViews>
    <sheetView workbookViewId="0">
      <selection activeCell="D4" sqref="D4:O5"/>
    </sheetView>
  </sheetViews>
  <sheetFormatPr defaultColWidth="9.09765625" defaultRowHeight="14" x14ac:dyDescent="0.3"/>
  <cols>
    <col min="1" max="1" width="9.09765625" style="12"/>
    <col min="2" max="2" width="8.69921875" style="12" customWidth="1"/>
    <col min="3" max="3" width="12.8984375" style="12" bestFit="1" customWidth="1"/>
    <col min="4" max="15" width="9.09765625" style="12"/>
    <col min="16" max="16" width="7.69921875" style="12" customWidth="1"/>
    <col min="17" max="17" width="14.69921875" style="12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27.7</v>
      </c>
      <c r="C4" s="16" t="s">
        <v>393</v>
      </c>
      <c r="D4" s="12">
        <v>6.7000000000000004E-2</v>
      </c>
      <c r="E4" s="12">
        <v>5.21E-2</v>
      </c>
      <c r="F4" s="12">
        <v>5.7599999999999998E-2</v>
      </c>
      <c r="G4" s="12">
        <v>5.2299999999999999E-2</v>
      </c>
      <c r="H4" s="12">
        <v>0.18909999999999999</v>
      </c>
      <c r="I4" s="12">
        <v>8.2400000000000001E-2</v>
      </c>
      <c r="J4" s="12">
        <v>6.0900000000000003E-2</v>
      </c>
      <c r="K4" s="12">
        <v>6.2300000000000001E-2</v>
      </c>
      <c r="L4" s="12">
        <v>7.3700000000000002E-2</v>
      </c>
      <c r="M4" s="12">
        <v>6.9900000000000004E-2</v>
      </c>
      <c r="N4" s="12">
        <v>6.6400000000000001E-2</v>
      </c>
      <c r="O4" s="12">
        <v>6.0499999999999998E-2</v>
      </c>
      <c r="Q4" s="16" t="s">
        <v>400</v>
      </c>
      <c r="R4" s="12">
        <v>3.4942000000000002</v>
      </c>
      <c r="S4" s="12">
        <v>3.5087000000000002</v>
      </c>
      <c r="T4" s="12">
        <v>3.2242000000000002</v>
      </c>
      <c r="U4" s="12">
        <v>2.5577000000000001</v>
      </c>
      <c r="V4" s="12">
        <v>1.7910999999999999</v>
      </c>
      <c r="W4" s="12">
        <v>0.7913</v>
      </c>
      <c r="X4" s="12">
        <v>0.28770000000000001</v>
      </c>
      <c r="Y4" s="12">
        <v>0.13819999999999999</v>
      </c>
      <c r="Z4" s="12">
        <v>7.2999999999999995E-2</v>
      </c>
      <c r="AA4" s="12">
        <v>5.1900000000000002E-2</v>
      </c>
      <c r="AB4" s="12">
        <v>4.99E-2</v>
      </c>
      <c r="AC4" s="12">
        <v>4.7699999999999999E-2</v>
      </c>
    </row>
    <row r="5" spans="1:29" x14ac:dyDescent="0.3">
      <c r="C5" s="16"/>
      <c r="D5" s="12">
        <v>5.21E-2</v>
      </c>
      <c r="E5" s="12">
        <v>4.9599999999999998E-2</v>
      </c>
      <c r="F5" s="12">
        <v>6.2700000000000006E-2</v>
      </c>
      <c r="G5" s="12">
        <v>4.24E-2</v>
      </c>
      <c r="H5" s="12">
        <v>4.9200000000000001E-2</v>
      </c>
      <c r="I5" s="12">
        <v>4.2599999999999999E-2</v>
      </c>
      <c r="J5" s="12">
        <v>4.4400000000000002E-2</v>
      </c>
      <c r="K5" s="12">
        <v>4.3799999999999999E-2</v>
      </c>
      <c r="L5" s="12">
        <v>7.7600000000000002E-2</v>
      </c>
      <c r="M5" s="12">
        <v>4.2900000000000001E-2</v>
      </c>
      <c r="N5" s="12">
        <v>5.5E-2</v>
      </c>
      <c r="O5" s="12">
        <v>4.6899999999999997E-2</v>
      </c>
      <c r="R5" s="12">
        <v>3.15</v>
      </c>
      <c r="S5" s="12">
        <v>3.0653999999999999</v>
      </c>
      <c r="T5" s="12">
        <v>3.2643</v>
      </c>
      <c r="U5" s="12">
        <v>2.5733000000000001</v>
      </c>
      <c r="V5" s="12">
        <v>1.6558999999999999</v>
      </c>
      <c r="W5" s="12">
        <v>0.74070000000000003</v>
      </c>
      <c r="X5" s="12">
        <v>0.38600000000000001</v>
      </c>
      <c r="Y5" s="12">
        <v>0.14000000000000001</v>
      </c>
      <c r="Z5" s="12">
        <v>7.3099999999999998E-2</v>
      </c>
      <c r="AA5" s="12">
        <v>5.5500000000000001E-2</v>
      </c>
      <c r="AB5" s="12">
        <v>4.5999999999999999E-2</v>
      </c>
      <c r="AC5" s="12">
        <v>4.2200000000000001E-2</v>
      </c>
    </row>
    <row r="6" spans="1:29" s="10" customFormat="1" x14ac:dyDescent="0.3">
      <c r="A6" s="15"/>
      <c r="B6" s="15"/>
      <c r="C6" s="11" t="s">
        <v>475</v>
      </c>
      <c r="D6" s="10">
        <f>_xlfn.STDEV.S(D4:D5)/AVERAGE(D4:D5)*100</f>
        <v>17.692512241275423</v>
      </c>
      <c r="E6" s="10">
        <f>_xlfn.STDEV.S(E4:E5)/AVERAGE(E4:E5)*100</f>
        <v>3.4764345191079062</v>
      </c>
      <c r="F6" s="10">
        <f t="shared" ref="F6:O6" si="0">_xlfn.STDEV.S(F4:F5)/AVERAGE(F4:F5)*100</f>
        <v>5.9954190923547754</v>
      </c>
      <c r="G6" s="10">
        <f>_xlfn.STDEV.S(G4:G5)/AVERAGE(G4:G5)*100</f>
        <v>14.784281169475792</v>
      </c>
      <c r="H6" s="10">
        <f t="shared" si="0"/>
        <v>83.024959033149813</v>
      </c>
      <c r="I6" s="10">
        <f t="shared" si="0"/>
        <v>45.028559825959377</v>
      </c>
      <c r="J6" s="10">
        <f t="shared" si="0"/>
        <v>22.160041575646712</v>
      </c>
      <c r="K6" s="10">
        <f t="shared" si="0"/>
        <v>24.658766167674155</v>
      </c>
      <c r="L6" s="10">
        <f t="shared" si="0"/>
        <v>3.6453621237640927</v>
      </c>
      <c r="M6" s="10">
        <f t="shared" si="0"/>
        <v>33.850856546164479</v>
      </c>
      <c r="N6" s="10">
        <f t="shared" si="0"/>
        <v>13.280094407786889</v>
      </c>
      <c r="O6" s="10">
        <f t="shared" si="0"/>
        <v>17.90810470044141</v>
      </c>
      <c r="Q6" s="11" t="s">
        <v>475</v>
      </c>
      <c r="R6" s="10">
        <f>_xlfn.STDEV.S(R4:R5)/AVERAGE(R4:R5)*100</f>
        <v>7.3262741664733104</v>
      </c>
      <c r="S6" s="10">
        <f>_xlfn.STDEV.S(S4:S5)/AVERAGE(S4:S5)*100</f>
        <v>9.5362235469492926</v>
      </c>
      <c r="T6" s="10">
        <f t="shared" ref="T6:AC6" si="1">_xlfn.STDEV.S(T4:T5)/AVERAGE(T4:T5)*100</f>
        <v>0.87400730293844231</v>
      </c>
      <c r="U6" s="10">
        <f>_xlfn.STDEV.S(U4:U5)/AVERAGE(U4:U5)*100</f>
        <v>0.42996943233327545</v>
      </c>
      <c r="V6" s="10">
        <f t="shared" si="1"/>
        <v>5.5469008886812423</v>
      </c>
      <c r="W6" s="10">
        <f t="shared" si="1"/>
        <v>4.6709664658014738</v>
      </c>
      <c r="X6" s="10">
        <f t="shared" si="1"/>
        <v>20.634880982822608</v>
      </c>
      <c r="Y6" s="10">
        <f t="shared" si="1"/>
        <v>0.91501955868857121</v>
      </c>
      <c r="Z6" s="10">
        <f t="shared" si="1"/>
        <v>9.6797642872904543E-2</v>
      </c>
      <c r="AA6" s="10">
        <f t="shared" si="1"/>
        <v>4.7403806559992008</v>
      </c>
      <c r="AB6" s="10">
        <f t="shared" si="1"/>
        <v>5.7512334653337556</v>
      </c>
      <c r="AC6" s="10">
        <f t="shared" si="1"/>
        <v>8.6520295807030241</v>
      </c>
    </row>
    <row r="7" spans="1:29" x14ac:dyDescent="0.3">
      <c r="C7" s="16" t="s">
        <v>506</v>
      </c>
      <c r="D7" s="12">
        <v>3.5931000000000002</v>
      </c>
      <c r="E7" s="12">
        <v>3.1274999999999999</v>
      </c>
      <c r="F7" s="12">
        <v>1.2684</v>
      </c>
      <c r="G7" s="12">
        <v>0.2994</v>
      </c>
      <c r="H7" s="12">
        <v>0.1022</v>
      </c>
      <c r="I7" s="12">
        <v>5.0700000000000002E-2</v>
      </c>
      <c r="J7" s="12">
        <v>5.0999999999999997E-2</v>
      </c>
      <c r="K7" s="12">
        <v>4.36E-2</v>
      </c>
      <c r="L7" s="12">
        <v>4.9700000000000001E-2</v>
      </c>
      <c r="M7" s="12">
        <v>4.8300000000000003E-2</v>
      </c>
      <c r="N7" s="12">
        <v>5.4699999999999999E-2</v>
      </c>
      <c r="O7" s="12">
        <v>4.2299999999999997E-2</v>
      </c>
      <c r="Q7" s="16" t="s">
        <v>513</v>
      </c>
      <c r="R7" s="12">
        <v>3.5815999999999999</v>
      </c>
      <c r="S7" s="12">
        <v>3.6503000000000001</v>
      </c>
      <c r="T7" s="12">
        <v>3.6318999999999999</v>
      </c>
      <c r="U7" s="12">
        <v>2.6198999999999999</v>
      </c>
      <c r="V7" s="12">
        <v>0.91859999999999997</v>
      </c>
      <c r="W7" s="12">
        <v>0.3236</v>
      </c>
      <c r="X7" s="12">
        <v>7.9600000000000004E-2</v>
      </c>
      <c r="Y7" s="12">
        <v>5.3800000000000001E-2</v>
      </c>
      <c r="Z7" s="12">
        <v>7.7899999999999997E-2</v>
      </c>
      <c r="AA7" s="12">
        <v>5.4800000000000001E-2</v>
      </c>
      <c r="AB7" s="12">
        <v>4.58E-2</v>
      </c>
      <c r="AC7" s="12">
        <v>4.7500000000000001E-2</v>
      </c>
    </row>
    <row r="8" spans="1:29" x14ac:dyDescent="0.3">
      <c r="C8" s="16"/>
      <c r="D8" s="12">
        <v>3.5470999999999999</v>
      </c>
      <c r="E8" s="12">
        <v>2.9811999999999999</v>
      </c>
      <c r="F8" s="12">
        <v>1.2861</v>
      </c>
      <c r="G8" s="12">
        <v>0.29949999999999999</v>
      </c>
      <c r="H8" s="12">
        <v>8.9800000000000005E-2</v>
      </c>
      <c r="I8" s="12">
        <v>8.3299999999999999E-2</v>
      </c>
      <c r="J8" s="12">
        <v>6.88E-2</v>
      </c>
      <c r="K8" s="12">
        <v>9.0999999999999998E-2</v>
      </c>
      <c r="L8" s="12">
        <v>5.5300000000000002E-2</v>
      </c>
      <c r="M8" s="12">
        <v>5.3100000000000001E-2</v>
      </c>
      <c r="N8" s="12">
        <v>4.6300000000000001E-2</v>
      </c>
      <c r="O8" s="12">
        <v>4.7600000000000003E-2</v>
      </c>
      <c r="R8" s="12">
        <v>3.6850999999999998</v>
      </c>
      <c r="S8" s="12">
        <v>3.5874000000000001</v>
      </c>
      <c r="T8" s="12">
        <v>3.4582999999999999</v>
      </c>
      <c r="U8" s="12">
        <v>2.6049000000000002</v>
      </c>
      <c r="V8" s="12">
        <v>0.88029999999999997</v>
      </c>
      <c r="W8" s="12">
        <v>0.1658</v>
      </c>
      <c r="X8" s="12">
        <v>7.85E-2</v>
      </c>
      <c r="Y8" s="12">
        <v>4.8500000000000001E-2</v>
      </c>
      <c r="Z8" s="12">
        <v>4.7E-2</v>
      </c>
      <c r="AA8" s="12">
        <v>4.2900000000000001E-2</v>
      </c>
      <c r="AB8" s="12">
        <v>4.2500000000000003E-2</v>
      </c>
      <c r="AC8" s="12">
        <v>4.2599999999999999E-2</v>
      </c>
    </row>
    <row r="9" spans="1:29" s="10" customFormat="1" x14ac:dyDescent="0.3">
      <c r="A9" s="15"/>
      <c r="B9" s="15"/>
      <c r="C9" s="11" t="s">
        <v>475</v>
      </c>
      <c r="D9" s="10">
        <f>_xlfn.STDEV.S(D7:D8)/AVERAGE(D7:D8)*100</f>
        <v>0.91109246056360804</v>
      </c>
      <c r="E9" s="10">
        <f>_xlfn.STDEV.S(E7:E8)/AVERAGE(E7:E8)*100</f>
        <v>3.3869635794061574</v>
      </c>
      <c r="F9" s="10">
        <f t="shared" ref="F9:O9" si="2">_xlfn.STDEV.S(F7:F8)/AVERAGE(F7:F8)*100</f>
        <v>0.97990135267190648</v>
      </c>
      <c r="G9" s="10">
        <f>_xlfn.STDEV.S(G7:G8)/AVERAGE(G7:G8)*100</f>
        <v>2.3613517488277495E-2</v>
      </c>
      <c r="H9" s="10">
        <f t="shared" si="2"/>
        <v>9.1334625903262339</v>
      </c>
      <c r="I9" s="10">
        <f t="shared" si="2"/>
        <v>34.405494129375228</v>
      </c>
      <c r="J9" s="10">
        <f t="shared" si="2"/>
        <v>21.012522045276388</v>
      </c>
      <c r="K9" s="10">
        <f t="shared" si="2"/>
        <v>49.802171512990121</v>
      </c>
      <c r="L9" s="10">
        <f t="shared" si="2"/>
        <v>7.5424723326565077</v>
      </c>
      <c r="M9" s="10">
        <f t="shared" si="2"/>
        <v>6.6945020704051812</v>
      </c>
      <c r="N9" s="10">
        <f t="shared" si="2"/>
        <v>11.761776162310886</v>
      </c>
      <c r="O9" s="10">
        <f t="shared" si="2"/>
        <v>8.337410323222926</v>
      </c>
      <c r="Q9" s="11" t="s">
        <v>475</v>
      </c>
      <c r="R9" s="10">
        <f>_xlfn.STDEV.S(R7:R8)/AVERAGE(R7:R8)*100</f>
        <v>2.0142720038754209</v>
      </c>
      <c r="S9" s="10">
        <f>_xlfn.STDEV.S(S7:S8)/AVERAGE(S7:S8)*100</f>
        <v>1.2290373056809154</v>
      </c>
      <c r="T9" s="10">
        <f t="shared" ref="T9:AC9" si="3">_xlfn.STDEV.S(T7:T8)/AVERAGE(T7:T8)*100</f>
        <v>3.4626311588949439</v>
      </c>
      <c r="U9" s="10">
        <f>_xlfn.STDEV.S(U7:U8)/AVERAGE(U7:U8)*100</f>
        <v>0.40600986517370946</v>
      </c>
      <c r="V9" s="10">
        <f t="shared" si="3"/>
        <v>3.0109722296341959</v>
      </c>
      <c r="W9" s="10">
        <f t="shared" si="3"/>
        <v>45.59928486768991</v>
      </c>
      <c r="X9" s="10">
        <f t="shared" si="3"/>
        <v>0.98395630525642608</v>
      </c>
      <c r="Y9" s="10">
        <f t="shared" si="3"/>
        <v>7.3268151325292301</v>
      </c>
      <c r="Z9" s="10">
        <f t="shared" si="3"/>
        <v>34.98734914117582</v>
      </c>
      <c r="AA9" s="10">
        <f t="shared" si="3"/>
        <v>17.225323840572926</v>
      </c>
      <c r="AB9" s="10">
        <f t="shared" si="3"/>
        <v>5.2852828491859674</v>
      </c>
      <c r="AC9" s="10">
        <f t="shared" si="3"/>
        <v>7.6910615489768794</v>
      </c>
    </row>
    <row r="10" spans="1:29" x14ac:dyDescent="0.3">
      <c r="C10" s="16" t="s">
        <v>507</v>
      </c>
      <c r="D10" s="12">
        <v>7.0900000000000005E-2</v>
      </c>
      <c r="E10" s="12">
        <v>4.65E-2</v>
      </c>
      <c r="F10" s="12">
        <v>4.5100000000000001E-2</v>
      </c>
      <c r="G10" s="12">
        <v>5.0599999999999999E-2</v>
      </c>
      <c r="H10" s="12">
        <v>4.2000000000000003E-2</v>
      </c>
      <c r="I10" s="12">
        <v>6.83E-2</v>
      </c>
      <c r="J10" s="12">
        <v>4.6199999999999998E-2</v>
      </c>
      <c r="K10" s="12">
        <v>5.5399999999999998E-2</v>
      </c>
      <c r="L10" s="12">
        <v>4.5999999999999999E-2</v>
      </c>
      <c r="M10" s="12">
        <v>5.0299999999999997E-2</v>
      </c>
      <c r="N10" s="12">
        <v>5.0500000000000003E-2</v>
      </c>
      <c r="O10" s="12">
        <v>4.2200000000000001E-2</v>
      </c>
      <c r="Q10" s="16" t="s">
        <v>514</v>
      </c>
      <c r="R10" s="12">
        <v>3.5354999999999999</v>
      </c>
      <c r="S10" s="12">
        <v>3.6030000000000002</v>
      </c>
      <c r="T10" s="12">
        <v>2.96</v>
      </c>
      <c r="U10" s="12">
        <v>1.4121999999999999</v>
      </c>
      <c r="V10" s="12">
        <v>0.26379999999999998</v>
      </c>
      <c r="W10" s="12">
        <v>0.1263</v>
      </c>
      <c r="X10" s="12">
        <v>5.21E-2</v>
      </c>
      <c r="Y10" s="12">
        <v>4.3999999999999997E-2</v>
      </c>
      <c r="Z10" s="12">
        <v>4.4999999999999998E-2</v>
      </c>
      <c r="AA10" s="12">
        <v>4.1399999999999999E-2</v>
      </c>
      <c r="AB10" s="12">
        <v>4.1799999999999997E-2</v>
      </c>
      <c r="AC10" s="12">
        <v>4.2000000000000003E-2</v>
      </c>
    </row>
    <row r="11" spans="1:29" x14ac:dyDescent="0.3">
      <c r="C11" s="16"/>
      <c r="D11" s="12">
        <v>4.6399999999999997E-2</v>
      </c>
      <c r="E11" s="12">
        <v>4.19E-2</v>
      </c>
      <c r="F11" s="12">
        <v>4.1500000000000002E-2</v>
      </c>
      <c r="G11" s="12">
        <v>4.1599999999999998E-2</v>
      </c>
      <c r="H11" s="12">
        <v>4.1700000000000001E-2</v>
      </c>
      <c r="I11" s="12">
        <v>9.2999999999999999E-2</v>
      </c>
      <c r="J11" s="12">
        <v>5.3600000000000002E-2</v>
      </c>
      <c r="K11" s="12">
        <v>4.0899999999999999E-2</v>
      </c>
      <c r="L11" s="12">
        <v>4.4200000000000003E-2</v>
      </c>
      <c r="M11" s="12">
        <v>4.2999999999999997E-2</v>
      </c>
      <c r="N11" s="12">
        <v>4.3900000000000002E-2</v>
      </c>
      <c r="O11" s="12">
        <v>4.2000000000000003E-2</v>
      </c>
      <c r="R11" s="12">
        <v>3.6951999999999998</v>
      </c>
      <c r="S11" s="12">
        <v>3.6025999999999998</v>
      </c>
      <c r="T11" s="12">
        <v>3.1335000000000002</v>
      </c>
      <c r="U11" s="12">
        <v>1.6763999999999999</v>
      </c>
      <c r="V11" s="12">
        <v>0.36780000000000002</v>
      </c>
      <c r="W11" s="12">
        <v>0.1205</v>
      </c>
      <c r="X11" s="12">
        <v>5.28E-2</v>
      </c>
      <c r="Y11" s="12">
        <v>4.48E-2</v>
      </c>
      <c r="Z11" s="12">
        <v>4.3200000000000002E-2</v>
      </c>
      <c r="AA11" s="12">
        <v>4.2500000000000003E-2</v>
      </c>
      <c r="AB11" s="12">
        <v>4.4999999999999998E-2</v>
      </c>
      <c r="AC11" s="12">
        <v>4.3299999999999998E-2</v>
      </c>
    </row>
    <row r="12" spans="1:29" s="10" customFormat="1" x14ac:dyDescent="0.3">
      <c r="A12" s="15"/>
      <c r="B12" s="15"/>
      <c r="C12" s="11" t="s">
        <v>475</v>
      </c>
      <c r="D12" s="10">
        <f>_xlfn.STDEV.S(D10:D11)/AVERAGE(D10:D11)*100</f>
        <v>29.53813493447641</v>
      </c>
      <c r="E12" s="10">
        <f>_xlfn.STDEV.S(E10:E11)/AVERAGE(E10:E11)*100</f>
        <v>7.3590298494527566</v>
      </c>
      <c r="F12" s="10">
        <f t="shared" ref="F12:O12" si="4">_xlfn.STDEV.S(F10:F11)/AVERAGE(F10:F11)*100</f>
        <v>5.8789478343454276</v>
      </c>
      <c r="G12" s="10">
        <f>_xlfn.STDEV.S(G10:G11)/AVERAGE(G10:G11)*100</f>
        <v>13.80468770212349</v>
      </c>
      <c r="H12" s="10">
        <f t="shared" si="4"/>
        <v>0.50688658149573584</v>
      </c>
      <c r="I12" s="10">
        <f t="shared" si="4"/>
        <v>21.655967136153421</v>
      </c>
      <c r="J12" s="10">
        <f t="shared" si="4"/>
        <v>10.486152666894698</v>
      </c>
      <c r="K12" s="10">
        <f t="shared" si="4"/>
        <v>21.293973680591794</v>
      </c>
      <c r="L12" s="10">
        <f t="shared" si="4"/>
        <v>2.8221556677068351</v>
      </c>
      <c r="M12" s="10">
        <f t="shared" si="4"/>
        <v>11.065122192201068</v>
      </c>
      <c r="N12" s="10">
        <f t="shared" si="4"/>
        <v>9.8875100759135908</v>
      </c>
      <c r="O12" s="10">
        <f t="shared" si="4"/>
        <v>0.33591771077745519</v>
      </c>
      <c r="Q12" s="11" t="s">
        <v>475</v>
      </c>
      <c r="R12" s="10">
        <f>_xlfn.STDEV.S(R10:R11)/AVERAGE(R10:R11)*100</f>
        <v>3.1234860512949401</v>
      </c>
      <c r="S12" s="10">
        <f>_xlfn.STDEV.S(S10:S11)/AVERAGE(S10:S11)*100</f>
        <v>7.8506359629982765E-3</v>
      </c>
      <c r="T12" s="10">
        <f t="shared" ref="T12:AC12" si="5">_xlfn.STDEV.S(T10:T11)/AVERAGE(T10:T11)*100</f>
        <v>4.0266850426147904</v>
      </c>
      <c r="U12" s="10">
        <f>_xlfn.STDEV.S(U10:U11)/AVERAGE(U10:U11)*100</f>
        <v>12.097235743669357</v>
      </c>
      <c r="V12" s="10">
        <f t="shared" si="5"/>
        <v>23.286607106840123</v>
      </c>
      <c r="W12" s="10">
        <f t="shared" si="5"/>
        <v>3.323516475593173</v>
      </c>
      <c r="X12" s="10">
        <f t="shared" si="5"/>
        <v>0.94370781092580125</v>
      </c>
      <c r="Y12" s="10">
        <f t="shared" si="5"/>
        <v>1.2740662724081973</v>
      </c>
      <c r="Z12" s="10">
        <f t="shared" si="5"/>
        <v>2.8861501272920242</v>
      </c>
      <c r="AA12" s="10">
        <f t="shared" si="5"/>
        <v>1.8541536574617521</v>
      </c>
      <c r="AB12" s="10">
        <f t="shared" si="5"/>
        <v>5.2136905525275434</v>
      </c>
      <c r="AC12" s="10">
        <f t="shared" si="5"/>
        <v>2.155307891072705</v>
      </c>
    </row>
    <row r="13" spans="1:29" x14ac:dyDescent="0.3">
      <c r="C13" s="16" t="s">
        <v>508</v>
      </c>
      <c r="D13" s="12">
        <v>0.39100000000000001</v>
      </c>
      <c r="E13" s="12">
        <v>0.1028</v>
      </c>
      <c r="F13" s="12">
        <v>6.0600000000000001E-2</v>
      </c>
      <c r="G13" s="12">
        <v>5.2299999999999999E-2</v>
      </c>
      <c r="H13" s="12">
        <v>4.82E-2</v>
      </c>
      <c r="I13" s="12">
        <v>6.08E-2</v>
      </c>
      <c r="J13" s="12">
        <v>4.7E-2</v>
      </c>
      <c r="K13" s="12">
        <v>4.6199999999999998E-2</v>
      </c>
      <c r="L13" s="12">
        <v>4.58E-2</v>
      </c>
      <c r="M13" s="12">
        <v>4.4600000000000001E-2</v>
      </c>
      <c r="N13" s="12">
        <v>4.65E-2</v>
      </c>
      <c r="O13" s="12">
        <v>6.7199999999999996E-2</v>
      </c>
      <c r="Q13" s="16" t="s">
        <v>515</v>
      </c>
      <c r="R13" s="12">
        <v>3.5261999999999998</v>
      </c>
      <c r="S13" s="12">
        <v>3.4413</v>
      </c>
      <c r="T13" s="12">
        <v>2.9007999999999998</v>
      </c>
      <c r="U13" s="12">
        <v>1.0625</v>
      </c>
      <c r="V13" s="12">
        <v>0.22189999999999999</v>
      </c>
      <c r="W13" s="12">
        <v>7.8899999999999998E-2</v>
      </c>
      <c r="X13" s="12">
        <v>5.1200000000000002E-2</v>
      </c>
      <c r="Y13" s="12">
        <v>4.41E-2</v>
      </c>
      <c r="Z13" s="12">
        <v>4.2000000000000003E-2</v>
      </c>
      <c r="AA13" s="12">
        <v>3.9600000000000003E-2</v>
      </c>
      <c r="AB13" s="12">
        <v>4.3700000000000003E-2</v>
      </c>
      <c r="AC13" s="12">
        <v>4.3400000000000001E-2</v>
      </c>
    </row>
    <row r="14" spans="1:29" x14ac:dyDescent="0.3">
      <c r="C14" s="16"/>
      <c r="D14" s="12">
        <v>0.34789999999999999</v>
      </c>
      <c r="E14" s="12">
        <v>9.8699999999999996E-2</v>
      </c>
      <c r="F14" s="12">
        <v>5.96E-2</v>
      </c>
      <c r="G14" s="12">
        <v>6.3399999999999998E-2</v>
      </c>
      <c r="H14" s="12">
        <v>4.6300000000000001E-2</v>
      </c>
      <c r="I14" s="12">
        <v>4.3999999999999997E-2</v>
      </c>
      <c r="J14" s="12">
        <v>4.3900000000000002E-2</v>
      </c>
      <c r="K14" s="12">
        <v>4.2099999999999999E-2</v>
      </c>
      <c r="L14" s="12">
        <v>4.3200000000000002E-2</v>
      </c>
      <c r="M14" s="12">
        <v>4.1799999999999997E-2</v>
      </c>
      <c r="N14" s="12">
        <v>4.41E-2</v>
      </c>
      <c r="O14" s="12">
        <v>4.2900000000000001E-2</v>
      </c>
      <c r="R14" s="12">
        <v>3.5049000000000001</v>
      </c>
      <c r="S14" s="12">
        <v>3.3065000000000002</v>
      </c>
      <c r="T14" s="12">
        <v>2.7492000000000001</v>
      </c>
      <c r="U14" s="12">
        <v>0.97399999999999998</v>
      </c>
      <c r="V14" s="12">
        <v>0.24349999999999999</v>
      </c>
      <c r="W14" s="12">
        <v>7.7700000000000005E-2</v>
      </c>
      <c r="X14" s="12">
        <v>5.0200000000000002E-2</v>
      </c>
      <c r="Y14" s="12">
        <v>4.2500000000000003E-2</v>
      </c>
      <c r="Z14" s="12">
        <v>3.8600000000000002E-2</v>
      </c>
      <c r="AA14" s="12">
        <v>3.9100000000000003E-2</v>
      </c>
      <c r="AB14" s="12">
        <v>4.1799999999999997E-2</v>
      </c>
      <c r="AC14" s="12">
        <v>0.04</v>
      </c>
    </row>
    <row r="15" spans="1:29" s="10" customFormat="1" x14ac:dyDescent="0.3">
      <c r="A15" s="15"/>
      <c r="B15" s="15"/>
      <c r="C15" s="11" t="s">
        <v>475</v>
      </c>
      <c r="D15" s="10">
        <f>_xlfn.STDEV.S(D13:D14)/AVERAGE(D13:D14)*100</f>
        <v>8.2491006277277616</v>
      </c>
      <c r="E15" s="10">
        <f>_xlfn.STDEV.S(E13:E14)/AVERAGE(E13:E14)*100</f>
        <v>2.8775561318757807</v>
      </c>
      <c r="F15" s="10">
        <f t="shared" ref="F15:O15" si="6">_xlfn.STDEV.S(F13:F14)/AVERAGE(F13:F14)*100</f>
        <v>1.1765503846697971</v>
      </c>
      <c r="G15" s="10">
        <f>_xlfn.STDEV.S(G13:G14)/AVERAGE(G13:G14)*100</f>
        <v>13.567649561228482</v>
      </c>
      <c r="H15" s="10">
        <f t="shared" si="6"/>
        <v>2.8433923476284435</v>
      </c>
      <c r="I15" s="10">
        <f t="shared" si="6"/>
        <v>22.670599091477005</v>
      </c>
      <c r="J15" s="10">
        <f t="shared" si="6"/>
        <v>4.8229505427465265</v>
      </c>
      <c r="K15" s="10">
        <f t="shared" si="6"/>
        <v>6.5665635398977225</v>
      </c>
      <c r="L15" s="10">
        <f t="shared" si="6"/>
        <v>4.1314104069326341</v>
      </c>
      <c r="M15" s="10">
        <f t="shared" si="6"/>
        <v>4.5830995076905916</v>
      </c>
      <c r="N15" s="10">
        <f t="shared" si="6"/>
        <v>3.7462610923790587</v>
      </c>
      <c r="O15" s="10">
        <f t="shared" si="6"/>
        <v>31.212887888888407</v>
      </c>
      <c r="Q15" s="11" t="s">
        <v>475</v>
      </c>
      <c r="R15" s="10">
        <f>_xlfn.STDEV.S(R13:R14)/AVERAGE(R13:R14)*100</f>
        <v>0.42842156815500315</v>
      </c>
      <c r="S15" s="10">
        <f>_xlfn.STDEV.S(S13:S14)/AVERAGE(S13:S14)*100</f>
        <v>2.825157654463573</v>
      </c>
      <c r="T15" s="10">
        <f t="shared" ref="T15:AC15" si="7">_xlfn.STDEV.S(T13:T14)/AVERAGE(T13:T14)*100</f>
        <v>3.7945978062966512</v>
      </c>
      <c r="U15" s="10">
        <f>_xlfn.STDEV.S(U13:U14)/AVERAGE(U13:U14)*100</f>
        <v>6.1457353434823929</v>
      </c>
      <c r="V15" s="10">
        <f t="shared" si="7"/>
        <v>6.5636039852296655</v>
      </c>
      <c r="W15" s="10">
        <f t="shared" si="7"/>
        <v>1.0836885535425949</v>
      </c>
      <c r="X15" s="10">
        <f t="shared" si="7"/>
        <v>1.3946879313344145</v>
      </c>
      <c r="Y15" s="10">
        <f t="shared" si="7"/>
        <v>2.6128657041535197</v>
      </c>
      <c r="Z15" s="10">
        <f t="shared" si="7"/>
        <v>5.9656651514497812</v>
      </c>
      <c r="AA15" s="10">
        <f t="shared" si="7"/>
        <v>0.89848383886473715</v>
      </c>
      <c r="AB15" s="10">
        <f t="shared" si="7"/>
        <v>3.1426968052735544</v>
      </c>
      <c r="AC15" s="10">
        <f t="shared" si="7"/>
        <v>5.765379031257222</v>
      </c>
    </row>
    <row r="16" spans="1:29" x14ac:dyDescent="0.3">
      <c r="C16" s="16" t="s">
        <v>509</v>
      </c>
      <c r="D16" s="12">
        <v>2.8172999999999999</v>
      </c>
      <c r="E16" s="12">
        <v>1.1398999999999999</v>
      </c>
      <c r="F16" s="12">
        <v>0.31390000000000001</v>
      </c>
      <c r="G16" s="12">
        <v>9.7600000000000006E-2</v>
      </c>
      <c r="H16" s="12">
        <v>5.6500000000000002E-2</v>
      </c>
      <c r="I16" s="12">
        <v>4.4900000000000002E-2</v>
      </c>
      <c r="J16" s="12">
        <v>4.2599999999999999E-2</v>
      </c>
      <c r="K16" s="12">
        <v>4.3299999999999998E-2</v>
      </c>
      <c r="L16" s="12">
        <v>4.3900000000000002E-2</v>
      </c>
      <c r="M16" s="12">
        <v>4.3400000000000001E-2</v>
      </c>
      <c r="N16" s="12">
        <v>5.5500000000000001E-2</v>
      </c>
      <c r="O16" s="12">
        <v>4.5400000000000003E-2</v>
      </c>
      <c r="Q16" s="16" t="s">
        <v>516</v>
      </c>
      <c r="R16" s="12">
        <v>0.1053</v>
      </c>
      <c r="S16" s="12">
        <v>8.48E-2</v>
      </c>
      <c r="T16" s="12">
        <v>8.1900000000000001E-2</v>
      </c>
      <c r="U16" s="12">
        <v>0.13689999999999999</v>
      </c>
      <c r="V16" s="12">
        <v>6.0499999999999998E-2</v>
      </c>
      <c r="W16" s="12">
        <v>6.2E-2</v>
      </c>
      <c r="X16" s="12">
        <v>4.53E-2</v>
      </c>
      <c r="Y16" s="12">
        <v>4.36E-2</v>
      </c>
      <c r="Z16" s="12">
        <v>4.48E-2</v>
      </c>
      <c r="AA16" s="12">
        <v>4.1700000000000001E-2</v>
      </c>
      <c r="AB16" s="12">
        <v>3.39E-2</v>
      </c>
      <c r="AC16" s="12">
        <v>3.4500000000000003E-2</v>
      </c>
    </row>
    <row r="17" spans="1:29" x14ac:dyDescent="0.3">
      <c r="D17" s="12">
        <v>2.8601000000000001</v>
      </c>
      <c r="E17" s="12">
        <v>1.1931</v>
      </c>
      <c r="F17" s="12">
        <v>0.26519999999999999</v>
      </c>
      <c r="G17" s="12">
        <v>0.1081</v>
      </c>
      <c r="H17" s="12">
        <v>5.7599999999999998E-2</v>
      </c>
      <c r="I17" s="12">
        <v>4.4999999999999998E-2</v>
      </c>
      <c r="J17" s="12">
        <v>4.2200000000000001E-2</v>
      </c>
      <c r="K17" s="12">
        <v>4.7500000000000001E-2</v>
      </c>
      <c r="L17" s="12">
        <v>4.2799999999999998E-2</v>
      </c>
      <c r="M17" s="12">
        <v>4.2500000000000003E-2</v>
      </c>
      <c r="N17" s="12">
        <v>6.3799999999999996E-2</v>
      </c>
      <c r="O17" s="12">
        <v>4.5100000000000001E-2</v>
      </c>
      <c r="R17" s="12">
        <v>5.2600000000000001E-2</v>
      </c>
      <c r="S17" s="12">
        <v>7.3400000000000007E-2</v>
      </c>
      <c r="T17" s="12">
        <v>0.1153</v>
      </c>
      <c r="U17" s="12">
        <v>0.1033</v>
      </c>
      <c r="V17" s="12">
        <v>8.0199999999999994E-2</v>
      </c>
      <c r="W17" s="12">
        <v>0.1159</v>
      </c>
      <c r="X17" s="12">
        <v>5.45E-2</v>
      </c>
      <c r="Y17" s="12">
        <v>6.0699999999999997E-2</v>
      </c>
      <c r="Z17" s="12">
        <v>5.5899999999999998E-2</v>
      </c>
      <c r="AA17" s="12">
        <v>4.7500000000000001E-2</v>
      </c>
      <c r="AB17" s="12">
        <v>4.9399999999999999E-2</v>
      </c>
      <c r="AC17" s="12">
        <v>4.2799999999999998E-2</v>
      </c>
    </row>
    <row r="18" spans="1:29" s="10" customFormat="1" x14ac:dyDescent="0.3">
      <c r="A18" s="15"/>
      <c r="B18" s="15"/>
      <c r="C18" s="11" t="s">
        <v>475</v>
      </c>
      <c r="D18" s="10">
        <f>_xlfn.STDEV.S(D16:D17)/AVERAGE(D16:D17)*100</f>
        <v>1.066127813251994</v>
      </c>
      <c r="E18" s="10">
        <f>_xlfn.STDEV.S(E16:E17)/AVERAGE(E16:E17)*100</f>
        <v>3.2248676175846049</v>
      </c>
      <c r="F18" s="10">
        <f t="shared" ref="F18:O18" si="8">_xlfn.STDEV.S(F16:F17)/AVERAGE(F16:F17)*100</f>
        <v>11.892971937069548</v>
      </c>
      <c r="G18" s="10">
        <f>_xlfn.STDEV.S(G16:G17)/AVERAGE(G16:G17)*100</f>
        <v>7.2188830359346108</v>
      </c>
      <c r="H18" s="10">
        <f t="shared" si="8"/>
        <v>1.3633960724017529</v>
      </c>
      <c r="I18" s="10">
        <f t="shared" si="8"/>
        <v>0.15730962874004864</v>
      </c>
      <c r="J18" s="10">
        <f t="shared" si="8"/>
        <v>0.66708186904390876</v>
      </c>
      <c r="K18" s="10">
        <f t="shared" si="8"/>
        <v>6.541516477937229</v>
      </c>
      <c r="L18" s="10">
        <f t="shared" si="8"/>
        <v>1.7942732625264242</v>
      </c>
      <c r="M18" s="10">
        <f t="shared" si="8"/>
        <v>1.481713860460748</v>
      </c>
      <c r="N18" s="10">
        <f t="shared" si="8"/>
        <v>9.8390381958899287</v>
      </c>
      <c r="O18" s="10">
        <f t="shared" si="8"/>
        <v>0.46880007592478551</v>
      </c>
      <c r="Q18" s="11" t="s">
        <v>475</v>
      </c>
      <c r="R18" s="10">
        <f>_xlfn.STDEV.S(R16:R17)/AVERAGE(R16:R17)*100</f>
        <v>47.200161328095049</v>
      </c>
      <c r="S18" s="10">
        <f>_xlfn.STDEV.S(S16:S17)/AVERAGE(S16:S17)*100</f>
        <v>10.190919476013448</v>
      </c>
      <c r="T18" s="10">
        <f t="shared" ref="T18:AC18" si="9">_xlfn.STDEV.S(T16:T17)/AVERAGE(T16:T17)*100</f>
        <v>23.952704352566716</v>
      </c>
      <c r="U18" s="10">
        <f>_xlfn.STDEV.S(U16:U17)/AVERAGE(U16:U17)*100</f>
        <v>19.782504452846005</v>
      </c>
      <c r="V18" s="10">
        <f t="shared" si="9"/>
        <v>19.801000127043352</v>
      </c>
      <c r="W18" s="10">
        <f t="shared" si="9"/>
        <v>42.847729630078582</v>
      </c>
      <c r="X18" s="10">
        <f t="shared" si="9"/>
        <v>13.036838450733942</v>
      </c>
      <c r="Y18" s="10">
        <f t="shared" si="9"/>
        <v>23.186051693748659</v>
      </c>
      <c r="Z18" s="10">
        <f t="shared" si="9"/>
        <v>15.588649992394615</v>
      </c>
      <c r="AA18" s="10">
        <f t="shared" si="9"/>
        <v>9.1955590378519627</v>
      </c>
      <c r="AB18" s="10">
        <f t="shared" si="9"/>
        <v>26.314898219427342</v>
      </c>
      <c r="AC18" s="10">
        <f t="shared" si="9"/>
        <v>15.184958043592085</v>
      </c>
    </row>
    <row r="19" spans="1:29" x14ac:dyDescent="0.3">
      <c r="C19" s="16" t="s">
        <v>510</v>
      </c>
      <c r="D19" s="12">
        <v>3.7099000000000002</v>
      </c>
      <c r="E19" s="12">
        <v>3.4278</v>
      </c>
      <c r="F19" s="12">
        <v>3.4701</v>
      </c>
      <c r="G19" s="12">
        <v>3.1787999999999998</v>
      </c>
      <c r="H19" s="12">
        <v>1.9428000000000001</v>
      </c>
      <c r="I19" s="12">
        <v>0.44240000000000002</v>
      </c>
      <c r="J19" s="12">
        <v>0.1033</v>
      </c>
      <c r="K19" s="12">
        <v>5.57E-2</v>
      </c>
      <c r="L19" s="12">
        <v>6.7799999999999999E-2</v>
      </c>
      <c r="M19" s="12">
        <v>7.0599999999999996E-2</v>
      </c>
      <c r="N19" s="12">
        <v>0.14829999999999999</v>
      </c>
      <c r="O19" s="12">
        <v>0.1202</v>
      </c>
      <c r="Q19" s="16" t="s">
        <v>517</v>
      </c>
      <c r="R19" s="12">
        <v>0.42399999999999999</v>
      </c>
      <c r="S19" s="12">
        <v>0.1439</v>
      </c>
      <c r="T19" s="12">
        <v>5.8599999999999999E-2</v>
      </c>
      <c r="U19" s="12">
        <v>6.7000000000000004E-2</v>
      </c>
      <c r="V19" s="12">
        <v>7.3700000000000002E-2</v>
      </c>
      <c r="W19" s="12">
        <v>9.7000000000000003E-2</v>
      </c>
      <c r="X19" s="12">
        <v>5.1999999999999998E-2</v>
      </c>
      <c r="Y19" s="12">
        <v>4.3299999999999998E-2</v>
      </c>
      <c r="Z19" s="12">
        <v>5.6800000000000003E-2</v>
      </c>
      <c r="AA19" s="12">
        <v>6.6100000000000006E-2</v>
      </c>
      <c r="AB19" s="12">
        <v>6.8599999999999994E-2</v>
      </c>
      <c r="AC19" s="12">
        <v>4.65E-2</v>
      </c>
    </row>
    <row r="20" spans="1:29" x14ac:dyDescent="0.3">
      <c r="C20" s="16"/>
      <c r="D20" s="12">
        <v>3.6343000000000001</v>
      </c>
      <c r="E20" s="12">
        <v>3.5665</v>
      </c>
      <c r="F20" s="12">
        <v>3.4878</v>
      </c>
      <c r="G20" s="12">
        <v>3.2536999999999998</v>
      </c>
      <c r="H20" s="12">
        <v>1.4393</v>
      </c>
      <c r="I20" s="12">
        <v>0.38250000000000001</v>
      </c>
      <c r="J20" s="12">
        <v>0.14000000000000001</v>
      </c>
      <c r="K20" s="12">
        <v>5.2699999999999997E-2</v>
      </c>
      <c r="L20" s="12">
        <v>6.0100000000000001E-2</v>
      </c>
      <c r="M20" s="12">
        <v>0.09</v>
      </c>
      <c r="N20" s="12">
        <v>0.1026</v>
      </c>
      <c r="O20" s="12">
        <v>4.7300000000000002E-2</v>
      </c>
      <c r="R20" s="12">
        <v>0.40350000000000003</v>
      </c>
      <c r="S20" s="12">
        <v>0.12559999999999999</v>
      </c>
      <c r="T20" s="12">
        <v>5.6399999999999999E-2</v>
      </c>
      <c r="U20" s="12">
        <v>8.4099999999999994E-2</v>
      </c>
      <c r="V20" s="12">
        <v>5.6099999999999997E-2</v>
      </c>
      <c r="W20" s="12">
        <v>5.7700000000000001E-2</v>
      </c>
      <c r="X20" s="12">
        <v>6.2600000000000003E-2</v>
      </c>
      <c r="Y20" s="12">
        <v>4.3400000000000001E-2</v>
      </c>
      <c r="Z20" s="12">
        <v>4.9200000000000001E-2</v>
      </c>
      <c r="AA20" s="12">
        <v>4.8099999999999997E-2</v>
      </c>
      <c r="AB20" s="12">
        <v>4.7600000000000003E-2</v>
      </c>
      <c r="AC20" s="12">
        <v>4.3700000000000003E-2</v>
      </c>
    </row>
    <row r="21" spans="1:29" s="10" customFormat="1" x14ac:dyDescent="0.3">
      <c r="A21" s="15"/>
      <c r="B21" s="15"/>
      <c r="C21" s="11" t="s">
        <v>475</v>
      </c>
      <c r="D21" s="10">
        <f>_xlfn.STDEV.S(D19:D20)/AVERAGE(D19:D20)*100</f>
        <v>1.4557684338036292</v>
      </c>
      <c r="E21" s="10">
        <f>_xlfn.STDEV.S(E19:E20)/AVERAGE(E19:E20)*100</f>
        <v>2.8044467795368848</v>
      </c>
      <c r="F21" s="10">
        <f t="shared" ref="F21:O21" si="10">_xlfn.STDEV.S(F19:F20)/AVERAGE(F19:F20)*100</f>
        <v>0.35975768628471017</v>
      </c>
      <c r="G21" s="10">
        <f>_xlfn.STDEV.S(G19:G20)/AVERAGE(G19:G20)*100</f>
        <v>1.6467096124639689</v>
      </c>
      <c r="H21" s="10">
        <f t="shared" si="10"/>
        <v>21.05368051372966</v>
      </c>
      <c r="I21" s="10">
        <f t="shared" si="10"/>
        <v>10.269292324663402</v>
      </c>
      <c r="J21" s="10">
        <f t="shared" si="10"/>
        <v>21.332362408176124</v>
      </c>
      <c r="K21" s="10">
        <f t="shared" si="10"/>
        <v>3.9138751726192709</v>
      </c>
      <c r="L21" s="10">
        <f t="shared" si="10"/>
        <v>8.5140300471249653</v>
      </c>
      <c r="M21" s="10">
        <f t="shared" si="10"/>
        <v>17.083277154444669</v>
      </c>
      <c r="N21" s="10">
        <f t="shared" si="10"/>
        <v>25.759091191889283</v>
      </c>
      <c r="O21" s="10">
        <f t="shared" si="10"/>
        <v>61.54995146089469</v>
      </c>
      <c r="Q21" s="11" t="s">
        <v>475</v>
      </c>
      <c r="R21" s="10">
        <f>_xlfn.STDEV.S(R19:R20)/AVERAGE(R19:R20)*100</f>
        <v>3.5034897919816785</v>
      </c>
      <c r="S21" s="10">
        <f>_xlfn.STDEV.S(S19:S20)/AVERAGE(S19:S20)*100</f>
        <v>9.6030086053534909</v>
      </c>
      <c r="T21" s="10">
        <f t="shared" ref="T21:AC21" si="11">_xlfn.STDEV.S(T19:T20)/AVERAGE(T19:T20)*100</f>
        <v>2.7054520323659221</v>
      </c>
      <c r="U21" s="10">
        <f>_xlfn.STDEV.S(U19:U20)/AVERAGE(U19:U20)*100</f>
        <v>16.004667052666864</v>
      </c>
      <c r="V21" s="10">
        <f t="shared" si="11"/>
        <v>19.175777116923406</v>
      </c>
      <c r="W21" s="10">
        <f t="shared" si="11"/>
        <v>35.926692308508521</v>
      </c>
      <c r="X21" s="10">
        <f t="shared" si="11"/>
        <v>13.08085843032706</v>
      </c>
      <c r="Y21" s="10">
        <f t="shared" si="11"/>
        <v>0.16311575113876997</v>
      </c>
      <c r="Z21" s="10">
        <f t="shared" si="11"/>
        <v>10.139644409467477</v>
      </c>
      <c r="AA21" s="10">
        <f t="shared" si="11"/>
        <v>22.290581543534003</v>
      </c>
      <c r="AB21" s="10">
        <f t="shared" si="11"/>
        <v>25.558076428429437</v>
      </c>
      <c r="AC21" s="10">
        <f t="shared" si="11"/>
        <v>4.3900199275439711</v>
      </c>
    </row>
    <row r="22" spans="1:29" x14ac:dyDescent="0.3">
      <c r="C22" s="16" t="s">
        <v>511</v>
      </c>
      <c r="D22" s="12">
        <v>3.6093999999999999</v>
      </c>
      <c r="E22" s="12">
        <v>3.492</v>
      </c>
      <c r="F22" s="12">
        <v>3.2959999999999998</v>
      </c>
      <c r="G22" s="12">
        <v>2.4657</v>
      </c>
      <c r="H22" s="12">
        <v>0.97709999999999997</v>
      </c>
      <c r="I22" s="12">
        <v>0.18729999999999999</v>
      </c>
      <c r="J22" s="12">
        <v>0.12659999999999999</v>
      </c>
      <c r="K22" s="12">
        <v>5.8999999999999997E-2</v>
      </c>
      <c r="L22" s="12">
        <v>9.9699999999999997E-2</v>
      </c>
      <c r="M22" s="12">
        <v>8.6199999999999999E-2</v>
      </c>
      <c r="N22" s="12">
        <v>6.2300000000000001E-2</v>
      </c>
      <c r="O22" s="12">
        <v>4.53E-2</v>
      </c>
      <c r="Q22" s="16" t="s">
        <v>518</v>
      </c>
      <c r="R22" s="12">
        <v>3.2456999999999998</v>
      </c>
      <c r="S22" s="12">
        <v>1.2579</v>
      </c>
      <c r="T22" s="12">
        <v>0.26600000000000001</v>
      </c>
      <c r="U22" s="12">
        <v>0.1081</v>
      </c>
      <c r="V22" s="12">
        <v>6.4199999999999993E-2</v>
      </c>
      <c r="W22" s="12">
        <v>5.4100000000000002E-2</v>
      </c>
      <c r="X22" s="12">
        <v>9.74E-2</v>
      </c>
      <c r="Y22" s="12">
        <v>6.4899999999999999E-2</v>
      </c>
      <c r="Z22" s="12">
        <v>4.1099999999999998E-2</v>
      </c>
      <c r="AA22" s="12">
        <v>4.2000000000000003E-2</v>
      </c>
      <c r="AB22" s="12">
        <v>4.2000000000000003E-2</v>
      </c>
      <c r="AC22" s="12">
        <v>4.1300000000000003E-2</v>
      </c>
    </row>
    <row r="23" spans="1:29" x14ac:dyDescent="0.3">
      <c r="C23" s="16"/>
      <c r="D23" s="12">
        <v>3.6246</v>
      </c>
      <c r="E23" s="12">
        <v>3.4718</v>
      </c>
      <c r="F23" s="12">
        <v>3.4325000000000001</v>
      </c>
      <c r="G23" s="12">
        <v>2.6221000000000001</v>
      </c>
      <c r="H23" s="12">
        <v>0.91720000000000002</v>
      </c>
      <c r="I23" s="12">
        <v>0.22</v>
      </c>
      <c r="J23" s="12">
        <v>7.0199999999999999E-2</v>
      </c>
      <c r="K23" s="12">
        <v>5.21E-2</v>
      </c>
      <c r="L23" s="12">
        <v>4.2999999999999997E-2</v>
      </c>
      <c r="M23" s="12">
        <v>4.2200000000000001E-2</v>
      </c>
      <c r="N23" s="12">
        <v>4.1799999999999997E-2</v>
      </c>
      <c r="O23" s="12">
        <v>4.0800000000000003E-2</v>
      </c>
      <c r="R23" s="12">
        <v>3.0205000000000002</v>
      </c>
      <c r="S23" s="12">
        <v>1.2637</v>
      </c>
      <c r="T23" s="12">
        <v>0.30559999999999998</v>
      </c>
      <c r="U23" s="12">
        <v>0.1109</v>
      </c>
      <c r="V23" s="12">
        <v>5.6899999999999999E-2</v>
      </c>
      <c r="W23" s="12">
        <v>0.14949999999999999</v>
      </c>
      <c r="X23" s="12">
        <v>6.2899999999999998E-2</v>
      </c>
      <c r="Y23" s="12">
        <v>7.2900000000000006E-2</v>
      </c>
      <c r="Z23" s="12">
        <v>5.33E-2</v>
      </c>
      <c r="AA23" s="12">
        <v>5.79E-2</v>
      </c>
      <c r="AB23" s="12">
        <v>4.48E-2</v>
      </c>
      <c r="AC23" s="12">
        <v>4.1399999999999999E-2</v>
      </c>
    </row>
    <row r="24" spans="1:29" s="10" customFormat="1" x14ac:dyDescent="0.3">
      <c r="A24" s="15"/>
      <c r="B24" s="15"/>
      <c r="C24" s="11" t="s">
        <v>475</v>
      </c>
      <c r="D24" s="10">
        <f>_xlfn.STDEV.S(D22:D23)/AVERAGE(D22:D23)*100</f>
        <v>0.29715297412318481</v>
      </c>
      <c r="E24" s="10">
        <f>_xlfn.STDEV.S(E22:E23)/AVERAGE(E22:E23)*100</f>
        <v>0.41022306728993529</v>
      </c>
      <c r="F24" s="10">
        <f t="shared" ref="F24:O24" si="12">_xlfn.STDEV.S(F22:F23)/AVERAGE(F22:F23)*100</f>
        <v>2.8689923647756239</v>
      </c>
      <c r="G24" s="10">
        <f>_xlfn.STDEV.S(G22:G23)/AVERAGE(G22:G23)*100</f>
        <v>4.3473210651981642</v>
      </c>
      <c r="H24" s="10">
        <f t="shared" si="12"/>
        <v>4.4719100663120059</v>
      </c>
      <c r="I24" s="10">
        <f t="shared" si="12"/>
        <v>11.353985634569169</v>
      </c>
      <c r="J24" s="10">
        <f t="shared" si="12"/>
        <v>40.529291116789942</v>
      </c>
      <c r="K24" s="10">
        <f t="shared" si="12"/>
        <v>8.7831445367905943</v>
      </c>
      <c r="L24" s="10">
        <f t="shared" si="12"/>
        <v>56.191947432764167</v>
      </c>
      <c r="M24" s="10">
        <f t="shared" si="12"/>
        <v>48.462146997208819</v>
      </c>
      <c r="N24" s="10">
        <f t="shared" si="12"/>
        <v>27.849546617337623</v>
      </c>
      <c r="O24" s="10">
        <f t="shared" si="12"/>
        <v>7.3913600820893404</v>
      </c>
      <c r="Q24" s="11" t="s">
        <v>475</v>
      </c>
      <c r="R24" s="10">
        <f>_xlfn.STDEV.S(R22:R23)/AVERAGE(R22:R23)*100</f>
        <v>5.0825204150269778</v>
      </c>
      <c r="S24" s="10">
        <f>_xlfn.STDEV.S(S22:S23)/AVERAGE(S22:S23)*100</f>
        <v>0.32528706621843234</v>
      </c>
      <c r="T24" s="10">
        <f t="shared" ref="T24:AC24" si="13">_xlfn.STDEV.S(T22:T23)/AVERAGE(T22:T23)*100</f>
        <v>9.7975607190298319</v>
      </c>
      <c r="U24" s="10">
        <f>_xlfn.STDEV.S(U22:U23)/AVERAGE(U22:U23)*100</f>
        <v>1.8081269290614894</v>
      </c>
      <c r="V24" s="10">
        <f t="shared" si="13"/>
        <v>8.5249867921747207</v>
      </c>
      <c r="W24" s="10">
        <f t="shared" si="13"/>
        <v>66.26521308958408</v>
      </c>
      <c r="X24" s="10">
        <f t="shared" si="13"/>
        <v>30.436910731049196</v>
      </c>
      <c r="Y24" s="10">
        <f t="shared" si="13"/>
        <v>8.2102383882327796</v>
      </c>
      <c r="Z24" s="10">
        <f t="shared" si="13"/>
        <v>18.276912564567482</v>
      </c>
      <c r="AA24" s="10">
        <f t="shared" si="13"/>
        <v>22.508504145878049</v>
      </c>
      <c r="AB24" s="10">
        <f t="shared" si="13"/>
        <v>4.5619792334615914</v>
      </c>
      <c r="AC24" s="10">
        <f t="shared" si="13"/>
        <v>0.17100526751790052</v>
      </c>
    </row>
    <row r="25" spans="1:29" x14ac:dyDescent="0.3">
      <c r="C25" s="16" t="s">
        <v>512</v>
      </c>
      <c r="D25" s="12">
        <v>3.6337000000000002</v>
      </c>
      <c r="E25" s="12">
        <v>3.5352999999999999</v>
      </c>
      <c r="F25" s="12">
        <v>3.3551000000000002</v>
      </c>
      <c r="G25" s="12">
        <v>2.7925</v>
      </c>
      <c r="H25" s="12">
        <v>0.82940000000000003</v>
      </c>
      <c r="I25" s="12">
        <v>0.19989999999999999</v>
      </c>
      <c r="J25" s="12">
        <v>6.7699999999999996E-2</v>
      </c>
      <c r="K25" s="12">
        <v>5.0799999999999998E-2</v>
      </c>
      <c r="L25" s="12">
        <v>5.5E-2</v>
      </c>
      <c r="M25" s="12">
        <v>4.3900000000000002E-2</v>
      </c>
      <c r="N25" s="12">
        <v>4.5900000000000003E-2</v>
      </c>
      <c r="O25" s="12">
        <v>4.7199999999999999E-2</v>
      </c>
      <c r="Q25" s="16" t="s">
        <v>519</v>
      </c>
      <c r="R25" s="12">
        <v>3.6945000000000001</v>
      </c>
      <c r="S25" s="12">
        <v>3.6147999999999998</v>
      </c>
      <c r="T25" s="12">
        <v>3.6518000000000002</v>
      </c>
      <c r="U25" s="12">
        <v>3.0794000000000001</v>
      </c>
      <c r="V25" s="12">
        <v>1.1780999999999999</v>
      </c>
      <c r="W25" s="12">
        <v>0.36570000000000003</v>
      </c>
      <c r="X25" s="12">
        <v>0.1061</v>
      </c>
      <c r="Y25" s="12">
        <v>7.5200000000000003E-2</v>
      </c>
      <c r="Z25" s="12">
        <v>6.3799999999999996E-2</v>
      </c>
      <c r="AA25" s="12">
        <v>7.4300000000000005E-2</v>
      </c>
      <c r="AB25" s="12">
        <v>4.8399999999999999E-2</v>
      </c>
      <c r="AC25" s="12">
        <v>4.3700000000000003E-2</v>
      </c>
    </row>
    <row r="26" spans="1:29" x14ac:dyDescent="0.3">
      <c r="C26" s="16"/>
      <c r="D26" s="12">
        <v>3.6284999999999998</v>
      </c>
      <c r="E26" s="12">
        <v>3.3784000000000001</v>
      </c>
      <c r="F26" s="12">
        <v>2.2522000000000002</v>
      </c>
      <c r="G26" s="12">
        <v>0.88360000000000005</v>
      </c>
      <c r="H26" s="12">
        <v>0.2727</v>
      </c>
      <c r="I26" s="12">
        <v>8.7499999999999994E-2</v>
      </c>
      <c r="J26" s="12">
        <v>7.0400000000000004E-2</v>
      </c>
      <c r="K26" s="12">
        <v>4.9500000000000002E-2</v>
      </c>
      <c r="L26" s="12">
        <v>5.9299999999999999E-2</v>
      </c>
      <c r="M26" s="12">
        <v>4.5699999999999998E-2</v>
      </c>
      <c r="N26" s="12">
        <v>5.1799999999999999E-2</v>
      </c>
      <c r="O26" s="12">
        <v>4.7699999999999999E-2</v>
      </c>
      <c r="R26" s="12">
        <v>3.7635000000000001</v>
      </c>
      <c r="S26" s="12">
        <v>3.6368</v>
      </c>
      <c r="T26" s="12">
        <v>3.5183</v>
      </c>
      <c r="U26" s="12">
        <v>2.8759999999999999</v>
      </c>
      <c r="V26" s="12">
        <v>1.1568000000000001</v>
      </c>
      <c r="W26" s="12">
        <v>0.33250000000000002</v>
      </c>
      <c r="X26" s="12">
        <v>9.98E-2</v>
      </c>
      <c r="Y26" s="12">
        <v>5.9299999999999999E-2</v>
      </c>
      <c r="Z26" s="12">
        <v>4.7600000000000003E-2</v>
      </c>
      <c r="AA26" s="12">
        <v>4.5100000000000001E-2</v>
      </c>
      <c r="AB26" s="12">
        <v>4.3400000000000001E-2</v>
      </c>
      <c r="AC26" s="12">
        <v>4.3900000000000002E-2</v>
      </c>
    </row>
    <row r="27" spans="1:29" s="10" customFormat="1" x14ac:dyDescent="0.3">
      <c r="A27" s="15"/>
      <c r="B27" s="15"/>
      <c r="C27" s="11" t="s">
        <v>475</v>
      </c>
      <c r="D27" s="10">
        <f>_xlfn.STDEV.S(D25:D26)/AVERAGE(D25:D26)*100</f>
        <v>0.10126284768170168</v>
      </c>
      <c r="E27" s="10">
        <f>_xlfn.STDEV.S(E25:E26)/AVERAGE(E25:E26)*100</f>
        <v>3.2094263265160237</v>
      </c>
      <c r="F27" s="10">
        <f t="shared" ref="F27:O27" si="14">_xlfn.STDEV.S(F25:F26)/AVERAGE(F25:F26)*100</f>
        <v>27.816170669329033</v>
      </c>
      <c r="G27" s="10">
        <f>_xlfn.STDEV.S(G25:G26)/AVERAGE(G25:G26)*100</f>
        <v>73.436312102880805</v>
      </c>
      <c r="H27" s="10">
        <f t="shared" si="14"/>
        <v>71.435685525188447</v>
      </c>
      <c r="I27" s="10">
        <f t="shared" si="14"/>
        <v>55.308839391348585</v>
      </c>
      <c r="J27" s="10">
        <f t="shared" si="14"/>
        <v>2.7649360017432065</v>
      </c>
      <c r="K27" s="10">
        <f t="shared" si="14"/>
        <v>1.8329786950000173</v>
      </c>
      <c r="L27" s="10">
        <f t="shared" si="14"/>
        <v>5.3203134892426123</v>
      </c>
      <c r="M27" s="10">
        <f t="shared" si="14"/>
        <v>2.8410540315530861</v>
      </c>
      <c r="N27" s="10">
        <f t="shared" si="14"/>
        <v>8.5402866100319894</v>
      </c>
      <c r="O27" s="10">
        <f t="shared" si="14"/>
        <v>0.74510725098687902</v>
      </c>
      <c r="Q27" s="11" t="s">
        <v>475</v>
      </c>
      <c r="R27" s="10">
        <f>_xlfn.STDEV.S(R25:R26)/AVERAGE(R25:R26)*100</f>
        <v>1.308403537191519</v>
      </c>
      <c r="S27" s="10">
        <f>_xlfn.STDEV.S(S25:S26)/AVERAGE(S25:S26)*100</f>
        <v>0.42904598119323223</v>
      </c>
      <c r="T27" s="10">
        <f t="shared" ref="T27:AC27" si="15">_xlfn.STDEV.S(T25:T26)/AVERAGE(T25:T26)*100</f>
        <v>2.6331224191686089</v>
      </c>
      <c r="U27" s="10">
        <f>_xlfn.STDEV.S(U25:U26)/AVERAGE(U25:U26)*100</f>
        <v>4.8300876278115306</v>
      </c>
      <c r="V27" s="10">
        <f t="shared" si="15"/>
        <v>1.2901087360720691</v>
      </c>
      <c r="W27" s="10">
        <f t="shared" si="15"/>
        <v>6.7247049943836661</v>
      </c>
      <c r="X27" s="10">
        <f t="shared" si="15"/>
        <v>4.3271226046384159</v>
      </c>
      <c r="Y27" s="10">
        <f t="shared" si="15"/>
        <v>16.718212373035072</v>
      </c>
      <c r="Z27" s="10">
        <f t="shared" si="15"/>
        <v>20.565762756233553</v>
      </c>
      <c r="AA27" s="10">
        <f t="shared" si="15"/>
        <v>34.585457304266683</v>
      </c>
      <c r="AB27" s="10">
        <f t="shared" si="15"/>
        <v>7.7026882482194692</v>
      </c>
      <c r="AC27" s="10">
        <f t="shared" si="15"/>
        <v>0.3228798087609786</v>
      </c>
    </row>
    <row r="29" spans="1:29" x14ac:dyDescent="0.3">
      <c r="A29" s="12" t="s">
        <v>8</v>
      </c>
    </row>
    <row r="30" spans="1:29" x14ac:dyDescent="0.3">
      <c r="A30" s="12" t="s">
        <v>9</v>
      </c>
    </row>
    <row r="31" spans="1:29" x14ac:dyDescent="0.3">
      <c r="A31" s="12" t="s">
        <v>10</v>
      </c>
      <c r="B31" s="12" t="s">
        <v>413</v>
      </c>
      <c r="C31" s="12" t="s">
        <v>11</v>
      </c>
      <c r="D31" s="12" t="s">
        <v>12</v>
      </c>
      <c r="E31" s="12" t="s">
        <v>13</v>
      </c>
      <c r="F31" s="12" t="s">
        <v>14</v>
      </c>
      <c r="G31" s="12" t="s">
        <v>15</v>
      </c>
      <c r="H31" s="12" t="s">
        <v>16</v>
      </c>
    </row>
    <row r="32" spans="1:29" x14ac:dyDescent="0.3">
      <c r="A32" s="12">
        <v>1</v>
      </c>
      <c r="B32" s="12">
        <v>100</v>
      </c>
      <c r="C32" s="12" t="s">
        <v>17</v>
      </c>
      <c r="D32" s="12" t="s">
        <v>18</v>
      </c>
      <c r="E32" s="12">
        <v>3.4940000000000002</v>
      </c>
      <c r="F32" s="12">
        <v>3.3220000000000001</v>
      </c>
      <c r="G32" s="12">
        <v>0.24299999999999999</v>
      </c>
      <c r="H32" s="12">
        <v>7.3</v>
      </c>
    </row>
    <row r="33" spans="1:8" x14ac:dyDescent="0.3">
      <c r="A33" s="12" t="s">
        <v>19</v>
      </c>
      <c r="B33" s="12" t="s">
        <v>19</v>
      </c>
      <c r="C33" s="12">
        <v>10.207000000000001</v>
      </c>
      <c r="D33" s="12" t="s">
        <v>20</v>
      </c>
      <c r="E33" s="12">
        <v>3.15</v>
      </c>
      <c r="F33" s="12" t="s">
        <v>19</v>
      </c>
      <c r="G33" s="12" t="s">
        <v>19</v>
      </c>
      <c r="H33" s="12" t="s">
        <v>19</v>
      </c>
    </row>
    <row r="34" spans="1:8" x14ac:dyDescent="0.3">
      <c r="A34" s="12">
        <v>2</v>
      </c>
      <c r="B34" s="12">
        <v>33.332999999999998</v>
      </c>
      <c r="C34" s="12" t="s">
        <v>17</v>
      </c>
      <c r="D34" s="12" t="s">
        <v>21</v>
      </c>
      <c r="E34" s="12">
        <v>3.5089999999999999</v>
      </c>
      <c r="F34" s="12">
        <v>3.2869999999999999</v>
      </c>
      <c r="G34" s="12">
        <v>0.313</v>
      </c>
      <c r="H34" s="12">
        <v>9.5</v>
      </c>
    </row>
    <row r="35" spans="1:8" x14ac:dyDescent="0.3">
      <c r="A35" s="12" t="s">
        <v>19</v>
      </c>
      <c r="B35" s="12" t="s">
        <v>19</v>
      </c>
      <c r="C35" s="12">
        <v>7.91</v>
      </c>
      <c r="D35" s="12" t="s">
        <v>22</v>
      </c>
      <c r="E35" s="12">
        <v>3.0649999999999999</v>
      </c>
      <c r="F35" s="12" t="s">
        <v>19</v>
      </c>
      <c r="G35" s="12" t="s">
        <v>19</v>
      </c>
      <c r="H35" s="12" t="s">
        <v>19</v>
      </c>
    </row>
    <row r="36" spans="1:8" x14ac:dyDescent="0.3">
      <c r="A36" s="12">
        <v>3</v>
      </c>
      <c r="B36" s="12">
        <v>11.111000000000001</v>
      </c>
      <c r="C36" s="12">
        <v>14.1</v>
      </c>
      <c r="D36" s="12" t="s">
        <v>23</v>
      </c>
      <c r="E36" s="12">
        <v>3.2240000000000002</v>
      </c>
      <c r="F36" s="12">
        <v>3.2440000000000002</v>
      </c>
      <c r="G36" s="12">
        <v>2.8000000000000001E-2</v>
      </c>
      <c r="H36" s="12">
        <v>0.9</v>
      </c>
    </row>
    <row r="37" spans="1:8" x14ac:dyDescent="0.3">
      <c r="A37" s="12" t="s">
        <v>19</v>
      </c>
      <c r="B37" s="12" t="s">
        <v>19</v>
      </c>
      <c r="C37" s="12">
        <v>18.420000000000002</v>
      </c>
      <c r="D37" s="12" t="s">
        <v>24</v>
      </c>
      <c r="E37" s="12">
        <v>3.2639999999999998</v>
      </c>
      <c r="F37" s="12" t="s">
        <v>19</v>
      </c>
      <c r="G37" s="12" t="s">
        <v>19</v>
      </c>
      <c r="H37" s="12" t="s">
        <v>19</v>
      </c>
    </row>
    <row r="38" spans="1:8" x14ac:dyDescent="0.3">
      <c r="A38" s="12">
        <v>4</v>
      </c>
      <c r="B38" s="12">
        <v>3.7040000000000002</v>
      </c>
      <c r="C38" s="12">
        <v>3.3260000000000001</v>
      </c>
      <c r="D38" s="12" t="s">
        <v>25</v>
      </c>
      <c r="E38" s="12">
        <v>2.5579999999999998</v>
      </c>
      <c r="F38" s="12">
        <v>2.5659999999999998</v>
      </c>
      <c r="G38" s="12">
        <v>1.0999999999999999E-2</v>
      </c>
      <c r="H38" s="12">
        <v>0.4</v>
      </c>
    </row>
    <row r="39" spans="1:8" x14ac:dyDescent="0.3">
      <c r="A39" s="12" t="s">
        <v>19</v>
      </c>
      <c r="B39" s="12" t="s">
        <v>19</v>
      </c>
      <c r="C39" s="12">
        <v>3.3929999999999998</v>
      </c>
      <c r="D39" s="12" t="s">
        <v>26</v>
      </c>
      <c r="E39" s="12">
        <v>2.573</v>
      </c>
      <c r="F39" s="12" t="s">
        <v>19</v>
      </c>
      <c r="G39" s="12" t="s">
        <v>19</v>
      </c>
      <c r="H39" s="12" t="s">
        <v>19</v>
      </c>
    </row>
    <row r="40" spans="1:8" x14ac:dyDescent="0.3">
      <c r="A40" s="12">
        <v>5</v>
      </c>
      <c r="B40" s="12">
        <v>1.2350000000000001</v>
      </c>
      <c r="C40" s="12">
        <v>1.4179999999999999</v>
      </c>
      <c r="D40" s="12" t="s">
        <v>27</v>
      </c>
      <c r="E40" s="12">
        <v>1.7909999999999999</v>
      </c>
      <c r="F40" s="12">
        <v>1.724</v>
      </c>
      <c r="G40" s="12">
        <v>9.6000000000000002E-2</v>
      </c>
      <c r="H40" s="12">
        <v>5.5</v>
      </c>
    </row>
    <row r="41" spans="1:8" x14ac:dyDescent="0.3">
      <c r="A41" s="12" t="s">
        <v>19</v>
      </c>
      <c r="B41" s="12" t="s">
        <v>19</v>
      </c>
      <c r="C41" s="12">
        <v>1.228</v>
      </c>
      <c r="D41" s="12" t="s">
        <v>28</v>
      </c>
      <c r="E41" s="12">
        <v>1.6559999999999999</v>
      </c>
      <c r="F41" s="12" t="s">
        <v>19</v>
      </c>
      <c r="G41" s="12" t="s">
        <v>19</v>
      </c>
      <c r="H41" s="12" t="s">
        <v>19</v>
      </c>
    </row>
    <row r="42" spans="1:8" x14ac:dyDescent="0.3">
      <c r="A42" s="12">
        <v>6</v>
      </c>
      <c r="B42" s="12">
        <v>0.41199999999999998</v>
      </c>
      <c r="C42" s="12">
        <v>0.40699999999999997</v>
      </c>
      <c r="D42" s="12" t="s">
        <v>29</v>
      </c>
      <c r="E42" s="12">
        <v>0.79100000000000004</v>
      </c>
      <c r="F42" s="12">
        <v>0.76600000000000001</v>
      </c>
      <c r="G42" s="12">
        <v>3.5999999999999997E-2</v>
      </c>
      <c r="H42" s="12">
        <v>4.7</v>
      </c>
    </row>
    <row r="43" spans="1:8" x14ac:dyDescent="0.3">
      <c r="A43" s="12" t="s">
        <v>19</v>
      </c>
      <c r="B43" s="12" t="s">
        <v>19</v>
      </c>
      <c r="C43" s="12">
        <v>0.373</v>
      </c>
      <c r="D43" s="12" t="s">
        <v>30</v>
      </c>
      <c r="E43" s="12">
        <v>0.74099999999999999</v>
      </c>
      <c r="F43" s="12" t="s">
        <v>19</v>
      </c>
      <c r="G43" s="12" t="s">
        <v>19</v>
      </c>
      <c r="H43" s="12" t="s">
        <v>19</v>
      </c>
    </row>
    <row r="44" spans="1:8" x14ac:dyDescent="0.3">
      <c r="A44" s="12">
        <v>7</v>
      </c>
      <c r="B44" s="12">
        <v>0.13700000000000001</v>
      </c>
      <c r="C44" s="12">
        <v>0.112</v>
      </c>
      <c r="D44" s="12" t="s">
        <v>31</v>
      </c>
      <c r="E44" s="12">
        <v>0.28799999999999998</v>
      </c>
      <c r="F44" s="12">
        <v>0.33700000000000002</v>
      </c>
      <c r="G44" s="12">
        <v>7.0000000000000007E-2</v>
      </c>
      <c r="H44" s="12">
        <v>20.6</v>
      </c>
    </row>
    <row r="45" spans="1:8" x14ac:dyDescent="0.3">
      <c r="A45" s="12" t="s">
        <v>19</v>
      </c>
      <c r="B45" s="12" t="s">
        <v>19</v>
      </c>
      <c r="C45" s="12">
        <v>0.16200000000000001</v>
      </c>
      <c r="D45" s="12" t="s">
        <v>32</v>
      </c>
      <c r="E45" s="12">
        <v>0.38600000000000001</v>
      </c>
      <c r="F45" s="12" t="s">
        <v>19</v>
      </c>
      <c r="G45" s="12" t="s">
        <v>19</v>
      </c>
      <c r="H45" s="12" t="s">
        <v>19</v>
      </c>
    </row>
    <row r="46" spans="1:8" x14ac:dyDescent="0.3">
      <c r="A46" s="12">
        <v>8</v>
      </c>
      <c r="B46" s="12">
        <v>4.5999999999999999E-2</v>
      </c>
      <c r="C46" s="12">
        <v>4.2000000000000003E-2</v>
      </c>
      <c r="D46" s="12" t="s">
        <v>33</v>
      </c>
      <c r="E46" s="12">
        <v>0.13800000000000001</v>
      </c>
      <c r="F46" s="12">
        <v>0.13900000000000001</v>
      </c>
      <c r="G46" s="12">
        <v>1E-3</v>
      </c>
      <c r="H46" s="12">
        <v>0.9</v>
      </c>
    </row>
    <row r="47" spans="1:8" x14ac:dyDescent="0.3">
      <c r="A47" s="12" t="s">
        <v>19</v>
      </c>
      <c r="B47" s="12" t="s">
        <v>19</v>
      </c>
      <c r="C47" s="12">
        <v>4.2999999999999997E-2</v>
      </c>
      <c r="D47" s="12" t="s">
        <v>34</v>
      </c>
      <c r="E47" s="12">
        <v>0.14000000000000001</v>
      </c>
      <c r="F47" s="12" t="s">
        <v>19</v>
      </c>
      <c r="G47" s="12" t="s">
        <v>19</v>
      </c>
      <c r="H47" s="12" t="s">
        <v>19</v>
      </c>
    </row>
    <row r="48" spans="1:8" x14ac:dyDescent="0.3">
      <c r="A48" s="12">
        <v>9</v>
      </c>
      <c r="B48" s="12">
        <v>1.4999999999999999E-2</v>
      </c>
      <c r="C48" s="12">
        <v>1.4E-2</v>
      </c>
      <c r="D48" s="12" t="s">
        <v>35</v>
      </c>
      <c r="E48" s="12">
        <v>7.2999999999999995E-2</v>
      </c>
      <c r="F48" s="12">
        <v>7.2999999999999995E-2</v>
      </c>
      <c r="G48" s="12">
        <v>0</v>
      </c>
      <c r="H48" s="12">
        <v>0.1</v>
      </c>
    </row>
    <row r="49" spans="1:10" x14ac:dyDescent="0.3">
      <c r="A49" s="12" t="s">
        <v>19</v>
      </c>
      <c r="B49" s="12" t="s">
        <v>19</v>
      </c>
      <c r="C49" s="12">
        <v>1.4E-2</v>
      </c>
      <c r="D49" s="12" t="s">
        <v>36</v>
      </c>
      <c r="E49" s="12">
        <v>7.2999999999999995E-2</v>
      </c>
      <c r="F49" s="12" t="s">
        <v>19</v>
      </c>
      <c r="G49" s="12" t="s">
        <v>19</v>
      </c>
      <c r="H49" s="12" t="s">
        <v>19</v>
      </c>
    </row>
    <row r="50" spans="1:10" x14ac:dyDescent="0.3">
      <c r="A50" s="12">
        <v>10</v>
      </c>
      <c r="B50" s="12">
        <v>5.0000000000000001E-3</v>
      </c>
      <c r="C50" s="12">
        <v>6.0000000000000001E-3</v>
      </c>
      <c r="D50" s="12" t="s">
        <v>37</v>
      </c>
      <c r="E50" s="12">
        <v>5.1999999999999998E-2</v>
      </c>
      <c r="F50" s="12">
        <v>5.3999999999999999E-2</v>
      </c>
      <c r="G50" s="12">
        <v>3.0000000000000001E-3</v>
      </c>
      <c r="H50" s="12">
        <v>4.7</v>
      </c>
    </row>
    <row r="51" spans="1:10" x14ac:dyDescent="0.3">
      <c r="A51" s="12" t="s">
        <v>19</v>
      </c>
      <c r="B51" s="12" t="s">
        <v>19</v>
      </c>
      <c r="C51" s="12">
        <v>7.0000000000000001E-3</v>
      </c>
      <c r="D51" s="12" t="s">
        <v>38</v>
      </c>
      <c r="E51" s="12">
        <v>5.6000000000000001E-2</v>
      </c>
      <c r="F51" s="12" t="s">
        <v>19</v>
      </c>
      <c r="G51" s="12" t="s">
        <v>19</v>
      </c>
      <c r="H51" s="12" t="s">
        <v>19</v>
      </c>
    </row>
    <row r="52" spans="1:10" x14ac:dyDescent="0.3">
      <c r="A52" s="12">
        <v>11</v>
      </c>
      <c r="B52" s="12">
        <v>2E-3</v>
      </c>
      <c r="C52" s="12">
        <v>5.0000000000000001E-3</v>
      </c>
      <c r="D52" s="12" t="s">
        <v>39</v>
      </c>
      <c r="E52" s="12">
        <v>0.05</v>
      </c>
      <c r="F52" s="12">
        <v>4.8000000000000001E-2</v>
      </c>
      <c r="G52" s="12">
        <v>3.0000000000000001E-3</v>
      </c>
      <c r="H52" s="12">
        <v>5.8</v>
      </c>
    </row>
    <row r="53" spans="1:10" x14ac:dyDescent="0.3">
      <c r="A53" s="12" t="s">
        <v>19</v>
      </c>
      <c r="B53" s="12" t="s">
        <v>19</v>
      </c>
      <c r="C53" s="12">
        <v>3.0000000000000001E-3</v>
      </c>
      <c r="D53" s="12" t="s">
        <v>40</v>
      </c>
      <c r="E53" s="12">
        <v>4.5999999999999999E-2</v>
      </c>
      <c r="F53" s="12" t="s">
        <v>19</v>
      </c>
      <c r="G53" s="12" t="s">
        <v>19</v>
      </c>
      <c r="H53" s="12" t="s">
        <v>19</v>
      </c>
    </row>
    <row r="54" spans="1:10" x14ac:dyDescent="0.3">
      <c r="A54" s="12">
        <v>12</v>
      </c>
      <c r="B54" s="12">
        <v>1E-3</v>
      </c>
      <c r="C54" s="12">
        <v>4.0000000000000001E-3</v>
      </c>
      <c r="D54" s="12" t="s">
        <v>41</v>
      </c>
      <c r="E54" s="12">
        <v>4.8000000000000001E-2</v>
      </c>
      <c r="F54" s="12">
        <v>4.4999999999999998E-2</v>
      </c>
      <c r="G54" s="12">
        <v>4.0000000000000001E-3</v>
      </c>
      <c r="H54" s="12">
        <v>8.6999999999999993</v>
      </c>
    </row>
    <row r="55" spans="1:10" x14ac:dyDescent="0.3">
      <c r="A55" s="12" t="s">
        <v>19</v>
      </c>
      <c r="B55" s="12" t="s">
        <v>19</v>
      </c>
      <c r="C55" s="12">
        <v>2E-3</v>
      </c>
      <c r="D55" s="12" t="s">
        <v>42</v>
      </c>
      <c r="E55" s="12">
        <v>4.2000000000000003E-2</v>
      </c>
      <c r="F55" s="12" t="s">
        <v>19</v>
      </c>
      <c r="G55" s="12" t="s">
        <v>19</v>
      </c>
      <c r="H55" s="12" t="s">
        <v>19</v>
      </c>
    </row>
    <row r="56" spans="1:10" x14ac:dyDescent="0.3">
      <c r="A56" s="12" t="s">
        <v>43</v>
      </c>
    </row>
    <row r="57" spans="1:10" x14ac:dyDescent="0.3">
      <c r="A57" s="12" t="s">
        <v>44</v>
      </c>
      <c r="B57" s="12" t="s">
        <v>45</v>
      </c>
      <c r="C57" s="12">
        <v>4.4999999999999998E-2</v>
      </c>
      <c r="D57" s="12" t="s">
        <v>46</v>
      </c>
    </row>
    <row r="58" spans="1:10" x14ac:dyDescent="0.3">
      <c r="A58" s="12" t="s">
        <v>47</v>
      </c>
      <c r="B58" s="12" t="s">
        <v>48</v>
      </c>
      <c r="C58" s="12">
        <v>3.3220000000000001</v>
      </c>
      <c r="D58" s="12" t="s">
        <v>49</v>
      </c>
    </row>
    <row r="59" spans="1:10" x14ac:dyDescent="0.3">
      <c r="A59" s="12" t="s">
        <v>50</v>
      </c>
    </row>
    <row r="60" spans="1:10" x14ac:dyDescent="0.3">
      <c r="A60" s="12" t="s">
        <v>414</v>
      </c>
    </row>
    <row r="61" spans="1:10" x14ac:dyDescent="0.3">
      <c r="A61" s="12" t="s">
        <v>10</v>
      </c>
      <c r="B61" s="12" t="s">
        <v>12</v>
      </c>
      <c r="C61" s="12" t="s">
        <v>13</v>
      </c>
      <c r="D61" s="12" t="s">
        <v>51</v>
      </c>
      <c r="E61" s="12" t="s">
        <v>52</v>
      </c>
      <c r="F61" s="12" t="s">
        <v>53</v>
      </c>
      <c r="G61" s="12" t="s">
        <v>15</v>
      </c>
      <c r="H61" s="12" t="s">
        <v>16</v>
      </c>
      <c r="I61" s="12" t="s">
        <v>415</v>
      </c>
      <c r="J61" s="12" t="s">
        <v>416</v>
      </c>
    </row>
    <row r="62" spans="1:10" x14ac:dyDescent="0.3">
      <c r="A62" s="12">
        <v>1</v>
      </c>
      <c r="B62" s="12" t="s">
        <v>54</v>
      </c>
      <c r="C62" s="12">
        <v>3.593</v>
      </c>
      <c r="D62" s="12" t="s">
        <v>51</v>
      </c>
      <c r="E62" s="12" t="s">
        <v>17</v>
      </c>
      <c r="F62" s="12" t="s">
        <v>17</v>
      </c>
      <c r="G62" s="12" t="s">
        <v>17</v>
      </c>
      <c r="H62" s="12" t="s">
        <v>17</v>
      </c>
      <c r="I62" s="12">
        <v>1</v>
      </c>
      <c r="J62" s="12" t="s">
        <v>17</v>
      </c>
    </row>
    <row r="63" spans="1:10" x14ac:dyDescent="0.3">
      <c r="A63" s="12" t="s">
        <v>19</v>
      </c>
      <c r="B63" s="12" t="s">
        <v>78</v>
      </c>
      <c r="C63" s="12">
        <v>3.5470000000000002</v>
      </c>
      <c r="D63" s="12" t="s">
        <v>51</v>
      </c>
      <c r="E63" s="12" t="s">
        <v>17</v>
      </c>
      <c r="F63" s="12" t="s">
        <v>19</v>
      </c>
      <c r="G63" s="12" t="s">
        <v>19</v>
      </c>
      <c r="H63" s="12" t="s">
        <v>19</v>
      </c>
      <c r="I63" s="12" t="s">
        <v>19</v>
      </c>
      <c r="J63" s="12" t="s">
        <v>19</v>
      </c>
    </row>
    <row r="64" spans="1:10" x14ac:dyDescent="0.3">
      <c r="A64" s="12">
        <v>2</v>
      </c>
      <c r="B64" s="12" t="s">
        <v>55</v>
      </c>
      <c r="C64" s="12">
        <v>3.1269999999999998</v>
      </c>
      <c r="E64" s="12">
        <v>9.4619999999999997</v>
      </c>
      <c r="F64" s="12">
        <v>7.9790000000000001</v>
      </c>
      <c r="G64" s="12">
        <v>2.0960000000000001</v>
      </c>
      <c r="H64" s="12">
        <v>26.3</v>
      </c>
      <c r="I64" s="12">
        <v>3</v>
      </c>
      <c r="J64" s="12">
        <v>23.937000000000001</v>
      </c>
    </row>
    <row r="65" spans="1:10" x14ac:dyDescent="0.3">
      <c r="A65" s="12" t="s">
        <v>19</v>
      </c>
      <c r="B65" s="12" t="s">
        <v>79</v>
      </c>
      <c r="C65" s="12">
        <v>2.9809999999999999</v>
      </c>
      <c r="E65" s="12">
        <v>6.4969999999999999</v>
      </c>
      <c r="F65" s="12" t="s">
        <v>19</v>
      </c>
      <c r="G65" s="12" t="s">
        <v>19</v>
      </c>
      <c r="H65" s="12" t="s">
        <v>19</v>
      </c>
      <c r="I65" s="12" t="s">
        <v>19</v>
      </c>
      <c r="J65" s="12" t="s">
        <v>19</v>
      </c>
    </row>
    <row r="66" spans="1:10" x14ac:dyDescent="0.3">
      <c r="A66" s="12">
        <v>3</v>
      </c>
      <c r="B66" s="12" t="s">
        <v>56</v>
      </c>
      <c r="C66" s="12">
        <v>1.268</v>
      </c>
      <c r="E66" s="12">
        <v>0.79300000000000004</v>
      </c>
      <c r="F66" s="12">
        <v>0.80100000000000005</v>
      </c>
      <c r="G66" s="12">
        <v>1.2E-2</v>
      </c>
      <c r="H66" s="12">
        <v>1.5</v>
      </c>
      <c r="I66" s="12">
        <v>9</v>
      </c>
      <c r="J66" s="12">
        <v>7.2130000000000001</v>
      </c>
    </row>
    <row r="67" spans="1:10" x14ac:dyDescent="0.3">
      <c r="A67" s="12" t="s">
        <v>19</v>
      </c>
      <c r="B67" s="12" t="s">
        <v>80</v>
      </c>
      <c r="C67" s="12">
        <v>1.286</v>
      </c>
      <c r="E67" s="12">
        <v>0.81</v>
      </c>
      <c r="F67" s="12" t="s">
        <v>19</v>
      </c>
      <c r="G67" s="12" t="s">
        <v>19</v>
      </c>
      <c r="H67" s="12" t="s">
        <v>19</v>
      </c>
      <c r="I67" s="12" t="s">
        <v>19</v>
      </c>
      <c r="J67" s="12" t="s">
        <v>19</v>
      </c>
    </row>
    <row r="68" spans="1:10" x14ac:dyDescent="0.3">
      <c r="A68" s="12">
        <v>4</v>
      </c>
      <c r="B68" s="12" t="s">
        <v>57</v>
      </c>
      <c r="C68" s="12">
        <v>0.29899999999999999</v>
      </c>
      <c r="E68" s="12">
        <v>0.11799999999999999</v>
      </c>
      <c r="F68" s="12">
        <v>0.11799999999999999</v>
      </c>
      <c r="G68" s="12">
        <v>0</v>
      </c>
      <c r="H68" s="12">
        <v>0</v>
      </c>
      <c r="I68" s="12">
        <v>27</v>
      </c>
      <c r="J68" s="12">
        <v>3.181</v>
      </c>
    </row>
    <row r="69" spans="1:10" x14ac:dyDescent="0.3">
      <c r="A69" s="12" t="s">
        <v>19</v>
      </c>
      <c r="B69" s="12" t="s">
        <v>81</v>
      </c>
      <c r="C69" s="12">
        <v>0.29899999999999999</v>
      </c>
      <c r="E69" s="12">
        <v>0.11799999999999999</v>
      </c>
      <c r="F69" s="12" t="s">
        <v>19</v>
      </c>
      <c r="G69" s="12" t="s">
        <v>19</v>
      </c>
      <c r="H69" s="12" t="s">
        <v>19</v>
      </c>
      <c r="I69" s="12" t="s">
        <v>19</v>
      </c>
      <c r="J69" s="12" t="s">
        <v>19</v>
      </c>
    </row>
    <row r="70" spans="1:10" x14ac:dyDescent="0.3">
      <c r="A70" s="12">
        <v>5</v>
      </c>
      <c r="B70" s="12" t="s">
        <v>58</v>
      </c>
      <c r="C70" s="12">
        <v>0.10199999999999999</v>
      </c>
      <c r="E70" s="12">
        <v>2.5999999999999999E-2</v>
      </c>
      <c r="F70" s="12">
        <v>2.4E-2</v>
      </c>
      <c r="G70" s="12">
        <v>4.0000000000000001E-3</v>
      </c>
      <c r="H70" s="12">
        <v>15.7</v>
      </c>
      <c r="I70" s="12">
        <v>81</v>
      </c>
      <c r="J70" s="12">
        <v>1.911</v>
      </c>
    </row>
    <row r="71" spans="1:10" x14ac:dyDescent="0.3">
      <c r="A71" s="12" t="s">
        <v>19</v>
      </c>
      <c r="B71" s="12" t="s">
        <v>82</v>
      </c>
      <c r="C71" s="12">
        <v>0.09</v>
      </c>
      <c r="E71" s="12">
        <v>2.1000000000000001E-2</v>
      </c>
      <c r="F71" s="12" t="s">
        <v>19</v>
      </c>
      <c r="G71" s="12" t="s">
        <v>19</v>
      </c>
      <c r="H71" s="12" t="s">
        <v>19</v>
      </c>
      <c r="I71" s="12" t="s">
        <v>19</v>
      </c>
      <c r="J71" s="12" t="s">
        <v>19</v>
      </c>
    </row>
    <row r="72" spans="1:10" x14ac:dyDescent="0.3">
      <c r="A72" s="12">
        <v>6</v>
      </c>
      <c r="B72" s="12" t="s">
        <v>59</v>
      </c>
      <c r="C72" s="12">
        <v>5.0999999999999997E-2</v>
      </c>
      <c r="E72" s="12">
        <v>5.0000000000000001E-3</v>
      </c>
      <c r="F72" s="12">
        <v>1.2E-2</v>
      </c>
      <c r="G72" s="12">
        <v>8.9999999999999993E-3</v>
      </c>
      <c r="H72" s="12">
        <v>78.8</v>
      </c>
      <c r="I72" s="12">
        <v>243</v>
      </c>
      <c r="J72" s="12">
        <v>2.8519999999999999</v>
      </c>
    </row>
    <row r="73" spans="1:10" x14ac:dyDescent="0.3">
      <c r="A73" s="12" t="s">
        <v>19</v>
      </c>
      <c r="B73" s="12" t="s">
        <v>83</v>
      </c>
      <c r="C73" s="12">
        <v>8.3000000000000004E-2</v>
      </c>
      <c r="E73" s="12">
        <v>1.7999999999999999E-2</v>
      </c>
      <c r="F73" s="12" t="s">
        <v>19</v>
      </c>
      <c r="G73" s="12" t="s">
        <v>19</v>
      </c>
      <c r="H73" s="12" t="s">
        <v>19</v>
      </c>
      <c r="I73" s="12" t="s">
        <v>19</v>
      </c>
      <c r="J73" s="12" t="s">
        <v>19</v>
      </c>
    </row>
    <row r="74" spans="1:10" x14ac:dyDescent="0.3">
      <c r="A74" s="12">
        <v>7</v>
      </c>
      <c r="B74" s="12" t="s">
        <v>60</v>
      </c>
      <c r="C74" s="12">
        <v>5.0999999999999997E-2</v>
      </c>
      <c r="E74" s="12">
        <v>5.0000000000000001E-3</v>
      </c>
      <c r="F74" s="12">
        <v>8.9999999999999993E-3</v>
      </c>
      <c r="G74" s="12">
        <v>5.0000000000000001E-3</v>
      </c>
      <c r="H74" s="12">
        <v>56.4</v>
      </c>
      <c r="I74" s="12">
        <v>729</v>
      </c>
      <c r="J74" s="12">
        <v>6.4349999999999996</v>
      </c>
    </row>
    <row r="75" spans="1:10" x14ac:dyDescent="0.3">
      <c r="A75" s="12" t="s">
        <v>19</v>
      </c>
      <c r="B75" s="12" t="s">
        <v>84</v>
      </c>
      <c r="C75" s="12">
        <v>6.9000000000000006E-2</v>
      </c>
      <c r="E75" s="12">
        <v>1.2E-2</v>
      </c>
      <c r="F75" s="12" t="s">
        <v>19</v>
      </c>
      <c r="G75" s="12" t="s">
        <v>19</v>
      </c>
      <c r="H75" s="12" t="s">
        <v>19</v>
      </c>
      <c r="I75" s="12" t="s">
        <v>19</v>
      </c>
      <c r="J75" s="12" t="s">
        <v>19</v>
      </c>
    </row>
    <row r="76" spans="1:10" x14ac:dyDescent="0.3">
      <c r="A76" s="12">
        <v>8</v>
      </c>
      <c r="B76" s="12" t="s">
        <v>61</v>
      </c>
      <c r="C76" s="12">
        <v>4.3999999999999997E-2</v>
      </c>
      <c r="D76" s="12" t="s">
        <v>51</v>
      </c>
      <c r="E76" s="12">
        <v>3.0000000000000001E-3</v>
      </c>
      <c r="F76" s="12">
        <v>1.2E-2</v>
      </c>
      <c r="G76" s="12">
        <v>1.2999999999999999E-2</v>
      </c>
      <c r="H76" s="12">
        <v>111.9</v>
      </c>
      <c r="I76" s="12">
        <v>2187</v>
      </c>
      <c r="J76" s="12">
        <v>26.234999999999999</v>
      </c>
    </row>
    <row r="77" spans="1:10" x14ac:dyDescent="0.3">
      <c r="A77" s="12" t="s">
        <v>19</v>
      </c>
      <c r="B77" s="12" t="s">
        <v>85</v>
      </c>
      <c r="C77" s="12">
        <v>9.0999999999999998E-2</v>
      </c>
      <c r="E77" s="12">
        <v>2.1000000000000001E-2</v>
      </c>
      <c r="F77" s="12" t="s">
        <v>19</v>
      </c>
      <c r="G77" s="12" t="s">
        <v>19</v>
      </c>
      <c r="H77" s="12" t="s">
        <v>19</v>
      </c>
      <c r="I77" s="12" t="s">
        <v>19</v>
      </c>
      <c r="J77" s="12" t="s">
        <v>19</v>
      </c>
    </row>
    <row r="78" spans="1:10" x14ac:dyDescent="0.3">
      <c r="A78" s="12">
        <v>9</v>
      </c>
      <c r="B78" s="12" t="s">
        <v>62</v>
      </c>
      <c r="C78" s="12">
        <v>0.05</v>
      </c>
      <c r="E78" s="12">
        <v>5.0000000000000001E-3</v>
      </c>
      <c r="F78" s="12">
        <v>6.0000000000000001E-3</v>
      </c>
      <c r="G78" s="12">
        <v>2E-3</v>
      </c>
      <c r="H78" s="12">
        <v>26</v>
      </c>
      <c r="I78" s="12">
        <v>6561</v>
      </c>
      <c r="J78" s="12">
        <v>38.661000000000001</v>
      </c>
    </row>
    <row r="79" spans="1:10" x14ac:dyDescent="0.3">
      <c r="A79" s="12" t="s">
        <v>19</v>
      </c>
      <c r="B79" s="12" t="s">
        <v>86</v>
      </c>
      <c r="C79" s="12">
        <v>5.5E-2</v>
      </c>
      <c r="E79" s="12">
        <v>7.0000000000000001E-3</v>
      </c>
      <c r="F79" s="12" t="s">
        <v>19</v>
      </c>
      <c r="G79" s="12" t="s">
        <v>19</v>
      </c>
      <c r="H79" s="12" t="s">
        <v>19</v>
      </c>
      <c r="I79" s="12" t="s">
        <v>19</v>
      </c>
      <c r="J79" s="12" t="s">
        <v>19</v>
      </c>
    </row>
    <row r="80" spans="1:10" x14ac:dyDescent="0.3">
      <c r="A80" s="12">
        <v>97</v>
      </c>
      <c r="B80" s="12" t="s">
        <v>114</v>
      </c>
      <c r="C80" s="12">
        <v>3.5350000000000001</v>
      </c>
      <c r="D80" s="12" t="s">
        <v>51</v>
      </c>
      <c r="E80" s="12" t="s">
        <v>17</v>
      </c>
      <c r="F80" s="12" t="s">
        <v>17</v>
      </c>
      <c r="G80" s="12" t="s">
        <v>17</v>
      </c>
      <c r="H80" s="12" t="s">
        <v>17</v>
      </c>
      <c r="I80" s="12">
        <v>1</v>
      </c>
      <c r="J80" s="12" t="s">
        <v>17</v>
      </c>
    </row>
    <row r="81" spans="1:10" x14ac:dyDescent="0.3">
      <c r="A81" s="12" t="s">
        <v>19</v>
      </c>
      <c r="B81" s="12" t="s">
        <v>138</v>
      </c>
      <c r="C81" s="12">
        <v>3.6949999999999998</v>
      </c>
      <c r="D81" s="12" t="s">
        <v>51</v>
      </c>
      <c r="E81" s="12" t="s">
        <v>17</v>
      </c>
      <c r="F81" s="12" t="s">
        <v>19</v>
      </c>
      <c r="G81" s="12" t="s">
        <v>19</v>
      </c>
      <c r="H81" s="12" t="s">
        <v>19</v>
      </c>
      <c r="I81" s="12" t="s">
        <v>19</v>
      </c>
      <c r="J81" s="12" t="s">
        <v>19</v>
      </c>
    </row>
    <row r="82" spans="1:10" x14ac:dyDescent="0.3">
      <c r="A82" s="12">
        <v>98</v>
      </c>
      <c r="B82" s="12" t="s">
        <v>115</v>
      </c>
      <c r="C82" s="12">
        <v>3.6030000000000002</v>
      </c>
      <c r="D82" s="12" t="s">
        <v>51</v>
      </c>
      <c r="E82" s="12" t="s">
        <v>17</v>
      </c>
      <c r="F82" s="12" t="s">
        <v>17</v>
      </c>
      <c r="G82" s="12" t="s">
        <v>17</v>
      </c>
      <c r="H82" s="12" t="s">
        <v>17</v>
      </c>
      <c r="I82" s="12">
        <v>3</v>
      </c>
      <c r="J82" s="12" t="s">
        <v>17</v>
      </c>
    </row>
    <row r="83" spans="1:10" x14ac:dyDescent="0.3">
      <c r="A83" s="12" t="s">
        <v>19</v>
      </c>
      <c r="B83" s="12" t="s">
        <v>139</v>
      </c>
      <c r="C83" s="12">
        <v>3.6030000000000002</v>
      </c>
      <c r="D83" s="12" t="s">
        <v>51</v>
      </c>
      <c r="E83" s="12" t="s">
        <v>17</v>
      </c>
      <c r="F83" s="12" t="s">
        <v>19</v>
      </c>
      <c r="G83" s="12" t="s">
        <v>19</v>
      </c>
      <c r="H83" s="12" t="s">
        <v>19</v>
      </c>
      <c r="I83" s="12" t="s">
        <v>19</v>
      </c>
      <c r="J83" s="12" t="s">
        <v>19</v>
      </c>
    </row>
    <row r="84" spans="1:10" x14ac:dyDescent="0.3">
      <c r="A84" s="12">
        <v>99</v>
      </c>
      <c r="B84" s="12" t="s">
        <v>116</v>
      </c>
      <c r="C84" s="12">
        <v>2.96</v>
      </c>
      <c r="E84" s="12">
        <v>6.218</v>
      </c>
      <c r="F84" s="12">
        <v>7.9329999999999998</v>
      </c>
      <c r="G84" s="12">
        <v>2.4260000000000002</v>
      </c>
      <c r="H84" s="12">
        <v>30.6</v>
      </c>
      <c r="I84" s="12">
        <v>9</v>
      </c>
      <c r="J84" s="12">
        <v>71.397000000000006</v>
      </c>
    </row>
    <row r="85" spans="1:10" x14ac:dyDescent="0.3">
      <c r="A85" s="12" t="s">
        <v>19</v>
      </c>
      <c r="B85" s="12" t="s">
        <v>140</v>
      </c>
      <c r="C85" s="12">
        <v>3.1339999999999999</v>
      </c>
      <c r="E85" s="12">
        <v>9.6479999999999997</v>
      </c>
      <c r="F85" s="12" t="s">
        <v>19</v>
      </c>
      <c r="G85" s="12" t="s">
        <v>19</v>
      </c>
      <c r="H85" s="12" t="s">
        <v>19</v>
      </c>
      <c r="I85" s="12" t="s">
        <v>19</v>
      </c>
      <c r="J85" s="12" t="s">
        <v>19</v>
      </c>
    </row>
    <row r="86" spans="1:10" x14ac:dyDescent="0.3">
      <c r="A86" s="12">
        <v>10</v>
      </c>
      <c r="B86" s="12" t="s">
        <v>63</v>
      </c>
      <c r="C86" s="12">
        <v>4.8000000000000001E-2</v>
      </c>
      <c r="E86" s="12">
        <v>4.0000000000000001E-3</v>
      </c>
      <c r="F86" s="12">
        <v>5.0000000000000001E-3</v>
      </c>
      <c r="G86" s="12">
        <v>1E-3</v>
      </c>
      <c r="H86" s="12">
        <v>25.1</v>
      </c>
      <c r="I86" s="12">
        <v>19683</v>
      </c>
      <c r="J86" s="12">
        <v>102.292</v>
      </c>
    </row>
    <row r="87" spans="1:10" x14ac:dyDescent="0.3">
      <c r="A87" s="12" t="s">
        <v>19</v>
      </c>
      <c r="B87" s="12" t="s">
        <v>87</v>
      </c>
      <c r="C87" s="12">
        <v>5.2999999999999999E-2</v>
      </c>
      <c r="E87" s="12">
        <v>6.0000000000000001E-3</v>
      </c>
      <c r="F87" s="12" t="s">
        <v>19</v>
      </c>
      <c r="G87" s="12" t="s">
        <v>19</v>
      </c>
      <c r="H87" s="12" t="s">
        <v>19</v>
      </c>
      <c r="I87" s="12" t="s">
        <v>19</v>
      </c>
      <c r="J87" s="12" t="s">
        <v>19</v>
      </c>
    </row>
    <row r="88" spans="1:10" x14ac:dyDescent="0.3">
      <c r="A88" s="12">
        <v>100</v>
      </c>
      <c r="B88" s="12" t="s">
        <v>117</v>
      </c>
      <c r="C88" s="12">
        <v>1.4119999999999999</v>
      </c>
      <c r="E88" s="12">
        <v>0.93799999999999994</v>
      </c>
      <c r="F88" s="12">
        <v>1.097</v>
      </c>
      <c r="G88" s="12">
        <v>0.224</v>
      </c>
      <c r="H88" s="12">
        <v>20.399999999999999</v>
      </c>
      <c r="I88" s="12">
        <v>27</v>
      </c>
      <c r="J88" s="12">
        <v>29.611000000000001</v>
      </c>
    </row>
    <row r="89" spans="1:10" x14ac:dyDescent="0.3">
      <c r="A89" s="12" t="s">
        <v>19</v>
      </c>
      <c r="B89" s="12" t="s">
        <v>141</v>
      </c>
      <c r="C89" s="12">
        <v>1.6759999999999999</v>
      </c>
      <c r="E89" s="12">
        <v>1.2549999999999999</v>
      </c>
      <c r="F89" s="12" t="s">
        <v>19</v>
      </c>
      <c r="G89" s="12" t="s">
        <v>19</v>
      </c>
      <c r="H89" s="12" t="s">
        <v>19</v>
      </c>
      <c r="I89" s="12" t="s">
        <v>19</v>
      </c>
      <c r="J89" s="12" t="s">
        <v>19</v>
      </c>
    </row>
    <row r="90" spans="1:10" x14ac:dyDescent="0.3">
      <c r="A90" s="12">
        <v>101</v>
      </c>
      <c r="B90" s="12" t="s">
        <v>118</v>
      </c>
      <c r="C90" s="12">
        <v>0.26400000000000001</v>
      </c>
      <c r="E90" s="12">
        <v>0.1</v>
      </c>
      <c r="F90" s="12">
        <v>0.126</v>
      </c>
      <c r="G90" s="12">
        <v>3.6999999999999998E-2</v>
      </c>
      <c r="H90" s="12">
        <v>29.4</v>
      </c>
      <c r="I90" s="12">
        <v>81</v>
      </c>
      <c r="J90" s="12">
        <v>10.246</v>
      </c>
    </row>
    <row r="91" spans="1:10" x14ac:dyDescent="0.3">
      <c r="A91" s="12" t="s">
        <v>19</v>
      </c>
      <c r="B91" s="12" t="s">
        <v>142</v>
      </c>
      <c r="C91" s="12">
        <v>0.36799999999999999</v>
      </c>
      <c r="E91" s="12">
        <v>0.153</v>
      </c>
      <c r="F91" s="12" t="s">
        <v>19</v>
      </c>
      <c r="G91" s="12" t="s">
        <v>19</v>
      </c>
      <c r="H91" s="12" t="s">
        <v>19</v>
      </c>
      <c r="I91" s="12" t="s">
        <v>19</v>
      </c>
      <c r="J91" s="12" t="s">
        <v>19</v>
      </c>
    </row>
    <row r="92" spans="1:10" x14ac:dyDescent="0.3">
      <c r="A92" s="12">
        <v>102</v>
      </c>
      <c r="B92" s="12" t="s">
        <v>119</v>
      </c>
      <c r="C92" s="12">
        <v>0.126</v>
      </c>
      <c r="E92" s="12">
        <v>3.6999999999999998E-2</v>
      </c>
      <c r="F92" s="12">
        <v>3.5000000000000003E-2</v>
      </c>
      <c r="G92" s="12">
        <v>2E-3</v>
      </c>
      <c r="H92" s="12">
        <v>5</v>
      </c>
      <c r="I92" s="12">
        <v>243</v>
      </c>
      <c r="J92" s="12">
        <v>8.5839999999999996</v>
      </c>
    </row>
    <row r="93" spans="1:10" x14ac:dyDescent="0.3">
      <c r="A93" s="12" t="s">
        <v>19</v>
      </c>
      <c r="B93" s="12" t="s">
        <v>143</v>
      </c>
      <c r="C93" s="12">
        <v>0.121</v>
      </c>
      <c r="E93" s="12">
        <v>3.4000000000000002E-2</v>
      </c>
      <c r="F93" s="12" t="s">
        <v>19</v>
      </c>
      <c r="G93" s="12" t="s">
        <v>19</v>
      </c>
      <c r="H93" s="12" t="s">
        <v>19</v>
      </c>
      <c r="I93" s="12" t="s">
        <v>19</v>
      </c>
      <c r="J93" s="12" t="s">
        <v>19</v>
      </c>
    </row>
    <row r="94" spans="1:10" x14ac:dyDescent="0.3">
      <c r="A94" s="12">
        <v>103</v>
      </c>
      <c r="B94" s="12" t="s">
        <v>120</v>
      </c>
      <c r="C94" s="12">
        <v>5.1999999999999998E-2</v>
      </c>
      <c r="E94" s="12">
        <v>6.0000000000000001E-3</v>
      </c>
      <c r="F94" s="12">
        <v>6.0000000000000001E-3</v>
      </c>
      <c r="G94" s="12">
        <v>0</v>
      </c>
      <c r="H94" s="12">
        <v>3.3</v>
      </c>
      <c r="I94" s="12">
        <v>729</v>
      </c>
      <c r="J94" s="12">
        <v>4.2779999999999996</v>
      </c>
    </row>
    <row r="95" spans="1:10" x14ac:dyDescent="0.3">
      <c r="A95" s="12" t="s">
        <v>19</v>
      </c>
      <c r="B95" s="12" t="s">
        <v>144</v>
      </c>
      <c r="C95" s="12">
        <v>5.2999999999999999E-2</v>
      </c>
      <c r="E95" s="12">
        <v>6.0000000000000001E-3</v>
      </c>
      <c r="F95" s="12" t="s">
        <v>19</v>
      </c>
      <c r="G95" s="12" t="s">
        <v>19</v>
      </c>
      <c r="H95" s="12" t="s">
        <v>19</v>
      </c>
      <c r="I95" s="12" t="s">
        <v>19</v>
      </c>
      <c r="J95" s="12" t="s">
        <v>19</v>
      </c>
    </row>
    <row r="96" spans="1:10" x14ac:dyDescent="0.3">
      <c r="A96" s="12">
        <v>104</v>
      </c>
      <c r="B96" s="12" t="s">
        <v>121</v>
      </c>
      <c r="C96" s="12">
        <v>4.3999999999999997E-2</v>
      </c>
      <c r="D96" s="12" t="s">
        <v>51</v>
      </c>
      <c r="E96" s="12">
        <v>3.0000000000000001E-3</v>
      </c>
      <c r="F96" s="12">
        <v>3.0000000000000001E-3</v>
      </c>
      <c r="G96" s="12">
        <v>0</v>
      </c>
      <c r="H96" s="12">
        <v>7.5</v>
      </c>
      <c r="I96" s="12">
        <v>2187</v>
      </c>
      <c r="J96" s="12">
        <v>6.1349999999999998</v>
      </c>
    </row>
    <row r="97" spans="1:10" x14ac:dyDescent="0.3">
      <c r="A97" s="12" t="s">
        <v>19</v>
      </c>
      <c r="B97" s="12" t="s">
        <v>145</v>
      </c>
      <c r="C97" s="12">
        <v>4.4999999999999998E-2</v>
      </c>
      <c r="D97" s="12" t="s">
        <v>51</v>
      </c>
      <c r="E97" s="12">
        <v>3.0000000000000001E-3</v>
      </c>
      <c r="F97" s="12" t="s">
        <v>19</v>
      </c>
      <c r="G97" s="12" t="s">
        <v>19</v>
      </c>
      <c r="H97" s="12" t="s">
        <v>19</v>
      </c>
      <c r="I97" s="12" t="s">
        <v>19</v>
      </c>
      <c r="J97" s="12" t="s">
        <v>19</v>
      </c>
    </row>
    <row r="98" spans="1:10" x14ac:dyDescent="0.3">
      <c r="A98" s="12">
        <v>105</v>
      </c>
      <c r="B98" s="12" t="s">
        <v>122</v>
      </c>
      <c r="C98" s="12">
        <v>4.4999999999999998E-2</v>
      </c>
      <c r="E98" s="12">
        <v>3.0000000000000001E-3</v>
      </c>
      <c r="F98" s="12">
        <v>3.0000000000000001E-3</v>
      </c>
      <c r="G98" s="12">
        <v>0</v>
      </c>
      <c r="H98" s="12">
        <v>17.600000000000001</v>
      </c>
      <c r="I98" s="12">
        <v>6561</v>
      </c>
      <c r="J98" s="12">
        <v>17.677</v>
      </c>
    </row>
    <row r="99" spans="1:10" x14ac:dyDescent="0.3">
      <c r="A99" s="12" t="s">
        <v>19</v>
      </c>
      <c r="B99" s="12" t="s">
        <v>146</v>
      </c>
      <c r="C99" s="12">
        <v>4.2999999999999997E-2</v>
      </c>
      <c r="D99" s="12" t="s">
        <v>51</v>
      </c>
      <c r="E99" s="12">
        <v>2E-3</v>
      </c>
      <c r="F99" s="12" t="s">
        <v>19</v>
      </c>
      <c r="G99" s="12" t="s">
        <v>19</v>
      </c>
      <c r="H99" s="12" t="s">
        <v>19</v>
      </c>
      <c r="I99" s="12" t="s">
        <v>19</v>
      </c>
      <c r="J99" s="12" t="s">
        <v>19</v>
      </c>
    </row>
    <row r="100" spans="1:10" x14ac:dyDescent="0.3">
      <c r="A100" s="12">
        <v>106</v>
      </c>
      <c r="B100" s="12" t="s">
        <v>123</v>
      </c>
      <c r="C100" s="12">
        <v>4.1000000000000002E-2</v>
      </c>
      <c r="D100" s="12" t="s">
        <v>51</v>
      </c>
      <c r="E100" s="12">
        <v>2E-3</v>
      </c>
      <c r="F100" s="12">
        <v>2E-3</v>
      </c>
      <c r="G100" s="12">
        <v>0</v>
      </c>
      <c r="H100" s="12">
        <v>14.9</v>
      </c>
      <c r="I100" s="12">
        <v>19683</v>
      </c>
      <c r="J100" s="12">
        <v>37.417999999999999</v>
      </c>
    </row>
    <row r="101" spans="1:10" x14ac:dyDescent="0.3">
      <c r="A101" s="12" t="s">
        <v>19</v>
      </c>
      <c r="B101" s="12" t="s">
        <v>147</v>
      </c>
      <c r="C101" s="12">
        <v>4.2999999999999997E-2</v>
      </c>
      <c r="D101" s="12" t="s">
        <v>51</v>
      </c>
      <c r="E101" s="12">
        <v>2E-3</v>
      </c>
      <c r="F101" s="12" t="s">
        <v>19</v>
      </c>
      <c r="G101" s="12" t="s">
        <v>19</v>
      </c>
      <c r="H101" s="12" t="s">
        <v>19</v>
      </c>
      <c r="I101" s="12" t="s">
        <v>19</v>
      </c>
      <c r="J101" s="12" t="s">
        <v>19</v>
      </c>
    </row>
    <row r="102" spans="1:10" x14ac:dyDescent="0.3">
      <c r="A102" s="12">
        <v>107</v>
      </c>
      <c r="B102" s="12" t="s">
        <v>124</v>
      </c>
      <c r="C102" s="12">
        <v>4.2000000000000003E-2</v>
      </c>
      <c r="D102" s="12" t="s">
        <v>51</v>
      </c>
      <c r="E102" s="12">
        <v>2E-3</v>
      </c>
      <c r="F102" s="12">
        <v>2E-3</v>
      </c>
      <c r="G102" s="12">
        <v>1E-3</v>
      </c>
      <c r="H102" s="12">
        <v>34.299999999999997</v>
      </c>
      <c r="I102" s="12">
        <v>59049</v>
      </c>
      <c r="J102" s="12">
        <v>143.916</v>
      </c>
    </row>
    <row r="103" spans="1:10" x14ac:dyDescent="0.3">
      <c r="A103" s="12" t="s">
        <v>19</v>
      </c>
      <c r="B103" s="12" t="s">
        <v>148</v>
      </c>
      <c r="C103" s="12">
        <v>4.4999999999999998E-2</v>
      </c>
      <c r="E103" s="12">
        <v>3.0000000000000001E-3</v>
      </c>
      <c r="F103" s="12" t="s">
        <v>19</v>
      </c>
      <c r="G103" s="12" t="s">
        <v>19</v>
      </c>
      <c r="H103" s="12" t="s">
        <v>19</v>
      </c>
      <c r="I103" s="12" t="s">
        <v>19</v>
      </c>
      <c r="J103" s="12" t="s">
        <v>19</v>
      </c>
    </row>
    <row r="104" spans="1:10" x14ac:dyDescent="0.3">
      <c r="A104" s="12">
        <v>108</v>
      </c>
      <c r="B104" s="12" t="s">
        <v>125</v>
      </c>
      <c r="C104" s="12">
        <v>4.2000000000000003E-2</v>
      </c>
      <c r="D104" s="12" t="s">
        <v>51</v>
      </c>
      <c r="E104" s="12">
        <v>2E-3</v>
      </c>
      <c r="F104" s="12">
        <v>2E-3</v>
      </c>
      <c r="G104" s="12">
        <v>0</v>
      </c>
      <c r="H104" s="12">
        <v>15.7</v>
      </c>
      <c r="I104" s="12">
        <v>177147</v>
      </c>
      <c r="J104" s="12">
        <v>382.23099999999999</v>
      </c>
    </row>
    <row r="105" spans="1:10" x14ac:dyDescent="0.3">
      <c r="A105" s="12" t="s">
        <v>19</v>
      </c>
      <c r="B105" s="12" t="s">
        <v>149</v>
      </c>
      <c r="C105" s="12">
        <v>4.2999999999999997E-2</v>
      </c>
      <c r="D105" s="12" t="s">
        <v>51</v>
      </c>
      <c r="E105" s="12">
        <v>2E-3</v>
      </c>
      <c r="F105" s="12" t="s">
        <v>19</v>
      </c>
      <c r="G105" s="12" t="s">
        <v>19</v>
      </c>
      <c r="H105" s="12" t="s">
        <v>19</v>
      </c>
      <c r="I105" s="12" t="s">
        <v>19</v>
      </c>
      <c r="J105" s="12" t="s">
        <v>19</v>
      </c>
    </row>
    <row r="106" spans="1:10" x14ac:dyDescent="0.3">
      <c r="A106" s="12">
        <v>109</v>
      </c>
      <c r="B106" s="12" t="s">
        <v>162</v>
      </c>
      <c r="C106" s="12">
        <v>3.5259999999999998</v>
      </c>
      <c r="D106" s="12" t="s">
        <v>51</v>
      </c>
      <c r="E106" s="12" t="s">
        <v>17</v>
      </c>
      <c r="F106" s="12" t="s">
        <v>17</v>
      </c>
      <c r="G106" s="12" t="s">
        <v>17</v>
      </c>
      <c r="H106" s="12" t="s">
        <v>17</v>
      </c>
      <c r="I106" s="12">
        <v>1</v>
      </c>
      <c r="J106" s="12" t="s">
        <v>17</v>
      </c>
    </row>
    <row r="107" spans="1:10" x14ac:dyDescent="0.3">
      <c r="A107" s="12" t="s">
        <v>19</v>
      </c>
      <c r="B107" s="12" t="s">
        <v>186</v>
      </c>
      <c r="C107" s="12">
        <v>3.5049999999999999</v>
      </c>
      <c r="D107" s="12" t="s">
        <v>51</v>
      </c>
      <c r="E107" s="12" t="s">
        <v>17</v>
      </c>
      <c r="F107" s="12" t="s">
        <v>19</v>
      </c>
      <c r="G107" s="12" t="s">
        <v>19</v>
      </c>
      <c r="H107" s="12" t="s">
        <v>19</v>
      </c>
      <c r="I107" s="12" t="s">
        <v>19</v>
      </c>
      <c r="J107" s="12" t="s">
        <v>19</v>
      </c>
    </row>
    <row r="108" spans="1:10" x14ac:dyDescent="0.3">
      <c r="A108" s="12">
        <v>11</v>
      </c>
      <c r="B108" s="12" t="s">
        <v>64</v>
      </c>
      <c r="C108" s="12">
        <v>5.5E-2</v>
      </c>
      <c r="E108" s="12">
        <v>7.0000000000000001E-3</v>
      </c>
      <c r="F108" s="12">
        <v>5.0000000000000001E-3</v>
      </c>
      <c r="G108" s="12">
        <v>2E-3</v>
      </c>
      <c r="H108" s="12">
        <v>44.5</v>
      </c>
      <c r="I108" s="12">
        <v>59049</v>
      </c>
      <c r="J108" s="12">
        <v>302.88499999999999</v>
      </c>
    </row>
    <row r="109" spans="1:10" x14ac:dyDescent="0.3">
      <c r="A109" s="12" t="s">
        <v>19</v>
      </c>
      <c r="B109" s="12" t="s">
        <v>88</v>
      </c>
      <c r="C109" s="12">
        <v>4.5999999999999999E-2</v>
      </c>
      <c r="E109" s="12">
        <v>4.0000000000000001E-3</v>
      </c>
      <c r="F109" s="12" t="s">
        <v>19</v>
      </c>
      <c r="G109" s="12" t="s">
        <v>19</v>
      </c>
      <c r="H109" s="12" t="s">
        <v>19</v>
      </c>
      <c r="I109" s="12" t="s">
        <v>19</v>
      </c>
      <c r="J109" s="12" t="s">
        <v>19</v>
      </c>
    </row>
    <row r="110" spans="1:10" x14ac:dyDescent="0.3">
      <c r="A110" s="12">
        <v>110</v>
      </c>
      <c r="B110" s="12" t="s">
        <v>163</v>
      </c>
      <c r="C110" s="12">
        <v>3.4409999999999998</v>
      </c>
      <c r="D110" s="12" t="s">
        <v>51</v>
      </c>
      <c r="E110" s="12" t="s">
        <v>17</v>
      </c>
      <c r="F110" s="12">
        <v>30.777000000000001</v>
      </c>
      <c r="G110" s="12">
        <v>0</v>
      </c>
      <c r="H110" s="12">
        <v>0</v>
      </c>
      <c r="I110" s="12">
        <v>3</v>
      </c>
      <c r="J110" s="12">
        <v>92.331000000000003</v>
      </c>
    </row>
    <row r="111" spans="1:10" x14ac:dyDescent="0.3">
      <c r="A111" s="12" t="s">
        <v>19</v>
      </c>
      <c r="B111" s="12" t="s">
        <v>187</v>
      </c>
      <c r="C111" s="12">
        <v>3.3069999999999999</v>
      </c>
      <c r="E111" s="12">
        <v>30.777000000000001</v>
      </c>
      <c r="F111" s="12" t="s">
        <v>19</v>
      </c>
      <c r="G111" s="12" t="s">
        <v>19</v>
      </c>
      <c r="H111" s="12" t="s">
        <v>19</v>
      </c>
      <c r="I111" s="12" t="s">
        <v>19</v>
      </c>
      <c r="J111" s="12" t="s">
        <v>19</v>
      </c>
    </row>
    <row r="112" spans="1:10" x14ac:dyDescent="0.3">
      <c r="A112" s="12">
        <v>111</v>
      </c>
      <c r="B112" s="12" t="s">
        <v>164</v>
      </c>
      <c r="C112" s="12">
        <v>2.9009999999999998</v>
      </c>
      <c r="E112" s="12">
        <v>5.55</v>
      </c>
      <c r="F112" s="12">
        <v>4.9379999999999997</v>
      </c>
      <c r="G112" s="12">
        <v>0.86499999999999999</v>
      </c>
      <c r="H112" s="12">
        <v>17.5</v>
      </c>
      <c r="I112" s="12">
        <v>9</v>
      </c>
      <c r="J112" s="12">
        <v>44.442</v>
      </c>
    </row>
    <row r="113" spans="1:10" x14ac:dyDescent="0.3">
      <c r="A113" s="12" t="s">
        <v>19</v>
      </c>
      <c r="B113" s="12" t="s">
        <v>188</v>
      </c>
      <c r="C113" s="12">
        <v>2.7490000000000001</v>
      </c>
      <c r="E113" s="12">
        <v>4.3259999999999996</v>
      </c>
      <c r="F113" s="12" t="s">
        <v>19</v>
      </c>
      <c r="G113" s="12" t="s">
        <v>19</v>
      </c>
      <c r="H113" s="12" t="s">
        <v>19</v>
      </c>
      <c r="I113" s="12" t="s">
        <v>19</v>
      </c>
      <c r="J113" s="12" t="s">
        <v>19</v>
      </c>
    </row>
    <row r="114" spans="1:10" x14ac:dyDescent="0.3">
      <c r="A114" s="12">
        <v>112</v>
      </c>
      <c r="B114" s="12" t="s">
        <v>165</v>
      </c>
      <c r="C114" s="12">
        <v>1.0629999999999999</v>
      </c>
      <c r="E114" s="12">
        <v>0.61</v>
      </c>
      <c r="F114" s="12">
        <v>0.57499999999999996</v>
      </c>
      <c r="G114" s="12">
        <v>0.05</v>
      </c>
      <c r="H114" s="12">
        <v>8.6999999999999993</v>
      </c>
      <c r="I114" s="12">
        <v>27</v>
      </c>
      <c r="J114" s="12">
        <v>15.529</v>
      </c>
    </row>
    <row r="115" spans="1:10" x14ac:dyDescent="0.3">
      <c r="A115" s="12" t="s">
        <v>19</v>
      </c>
      <c r="B115" s="12" t="s">
        <v>189</v>
      </c>
      <c r="C115" s="12">
        <v>0.97399999999999998</v>
      </c>
      <c r="E115" s="12">
        <v>0.54</v>
      </c>
      <c r="F115" s="12" t="s">
        <v>19</v>
      </c>
      <c r="G115" s="12" t="s">
        <v>19</v>
      </c>
      <c r="H115" s="12" t="s">
        <v>19</v>
      </c>
      <c r="I115" s="12" t="s">
        <v>19</v>
      </c>
      <c r="J115" s="12" t="s">
        <v>19</v>
      </c>
    </row>
    <row r="116" spans="1:10" x14ac:dyDescent="0.3">
      <c r="A116" s="12">
        <v>113</v>
      </c>
      <c r="B116" s="12" t="s">
        <v>166</v>
      </c>
      <c r="C116" s="12">
        <v>0.222</v>
      </c>
      <c r="E116" s="12">
        <v>0.08</v>
      </c>
      <c r="F116" s="12">
        <v>8.5000000000000006E-2</v>
      </c>
      <c r="G116" s="12">
        <v>7.0000000000000001E-3</v>
      </c>
      <c r="H116" s="12">
        <v>8.5</v>
      </c>
      <c r="I116" s="12">
        <v>81</v>
      </c>
      <c r="J116" s="12">
        <v>6.9050000000000002</v>
      </c>
    </row>
    <row r="117" spans="1:10" x14ac:dyDescent="0.3">
      <c r="A117" s="12" t="s">
        <v>19</v>
      </c>
      <c r="B117" s="12" t="s">
        <v>190</v>
      </c>
      <c r="C117" s="12">
        <v>0.24299999999999999</v>
      </c>
      <c r="E117" s="12">
        <v>0.09</v>
      </c>
      <c r="F117" s="12" t="s">
        <v>19</v>
      </c>
      <c r="G117" s="12" t="s">
        <v>19</v>
      </c>
      <c r="H117" s="12" t="s">
        <v>19</v>
      </c>
      <c r="I117" s="12" t="s">
        <v>19</v>
      </c>
      <c r="J117" s="12" t="s">
        <v>19</v>
      </c>
    </row>
    <row r="118" spans="1:10" x14ac:dyDescent="0.3">
      <c r="A118" s="12">
        <v>114</v>
      </c>
      <c r="B118" s="12" t="s">
        <v>167</v>
      </c>
      <c r="C118" s="12">
        <v>7.9000000000000001E-2</v>
      </c>
      <c r="E118" s="12">
        <v>1.6E-2</v>
      </c>
      <c r="F118" s="12">
        <v>1.6E-2</v>
      </c>
      <c r="G118" s="12">
        <v>0</v>
      </c>
      <c r="H118" s="12">
        <v>2.1</v>
      </c>
      <c r="I118" s="12">
        <v>243</v>
      </c>
      <c r="J118" s="12">
        <v>3.94</v>
      </c>
    </row>
    <row r="119" spans="1:10" x14ac:dyDescent="0.3">
      <c r="A119" s="12" t="s">
        <v>19</v>
      </c>
      <c r="B119" s="12" t="s">
        <v>191</v>
      </c>
      <c r="C119" s="12">
        <v>7.8E-2</v>
      </c>
      <c r="E119" s="12">
        <v>1.6E-2</v>
      </c>
      <c r="F119" s="12" t="s">
        <v>19</v>
      </c>
      <c r="G119" s="12" t="s">
        <v>19</v>
      </c>
      <c r="H119" s="12" t="s">
        <v>19</v>
      </c>
      <c r="I119" s="12" t="s">
        <v>19</v>
      </c>
      <c r="J119" s="12" t="s">
        <v>19</v>
      </c>
    </row>
    <row r="120" spans="1:10" x14ac:dyDescent="0.3">
      <c r="A120" s="12">
        <v>115</v>
      </c>
      <c r="B120" s="12" t="s">
        <v>168</v>
      </c>
      <c r="C120" s="12">
        <v>5.0999999999999997E-2</v>
      </c>
      <c r="E120" s="12">
        <v>5.0000000000000001E-3</v>
      </c>
      <c r="F120" s="12">
        <v>5.0000000000000001E-3</v>
      </c>
      <c r="G120" s="12">
        <v>0</v>
      </c>
      <c r="H120" s="12">
        <v>5.2</v>
      </c>
      <c r="I120" s="12">
        <v>729</v>
      </c>
      <c r="J120" s="12">
        <v>3.786</v>
      </c>
    </row>
    <row r="121" spans="1:10" x14ac:dyDescent="0.3">
      <c r="A121" s="12" t="s">
        <v>19</v>
      </c>
      <c r="B121" s="12" t="s">
        <v>192</v>
      </c>
      <c r="C121" s="12">
        <v>0.05</v>
      </c>
      <c r="E121" s="12">
        <v>5.0000000000000001E-3</v>
      </c>
      <c r="F121" s="12" t="s">
        <v>19</v>
      </c>
      <c r="G121" s="12" t="s">
        <v>19</v>
      </c>
      <c r="H121" s="12" t="s">
        <v>19</v>
      </c>
      <c r="I121" s="12" t="s">
        <v>19</v>
      </c>
      <c r="J121" s="12" t="s">
        <v>19</v>
      </c>
    </row>
    <row r="122" spans="1:10" x14ac:dyDescent="0.3">
      <c r="A122" s="12">
        <v>116</v>
      </c>
      <c r="B122" s="12" t="s">
        <v>169</v>
      </c>
      <c r="C122" s="12">
        <v>4.3999999999999997E-2</v>
      </c>
      <c r="D122" s="12" t="s">
        <v>51</v>
      </c>
      <c r="E122" s="12">
        <v>3.0000000000000001E-3</v>
      </c>
      <c r="F122" s="12">
        <v>2E-3</v>
      </c>
      <c r="G122" s="12">
        <v>0</v>
      </c>
      <c r="H122" s="12">
        <v>17.399999999999999</v>
      </c>
      <c r="I122" s="12">
        <v>2187</v>
      </c>
      <c r="J122" s="12">
        <v>5.2430000000000003</v>
      </c>
    </row>
    <row r="123" spans="1:10" x14ac:dyDescent="0.3">
      <c r="A123" s="12" t="s">
        <v>19</v>
      </c>
      <c r="B123" s="12" t="s">
        <v>193</v>
      </c>
      <c r="C123" s="12">
        <v>4.2999999999999997E-2</v>
      </c>
      <c r="D123" s="12" t="s">
        <v>51</v>
      </c>
      <c r="E123" s="12">
        <v>2E-3</v>
      </c>
      <c r="F123" s="12" t="s">
        <v>19</v>
      </c>
      <c r="G123" s="12" t="s">
        <v>19</v>
      </c>
      <c r="H123" s="12" t="s">
        <v>19</v>
      </c>
      <c r="I123" s="12" t="s">
        <v>19</v>
      </c>
      <c r="J123" s="12" t="s">
        <v>19</v>
      </c>
    </row>
    <row r="124" spans="1:10" x14ac:dyDescent="0.3">
      <c r="A124" s="12">
        <v>117</v>
      </c>
      <c r="B124" s="12" t="s">
        <v>170</v>
      </c>
      <c r="C124" s="12">
        <v>4.2000000000000003E-2</v>
      </c>
      <c r="D124" s="12" t="s">
        <v>51</v>
      </c>
      <c r="E124" s="12">
        <v>2E-3</v>
      </c>
      <c r="F124" s="12">
        <v>1E-3</v>
      </c>
      <c r="G124" s="12">
        <v>1E-3</v>
      </c>
      <c r="H124" s="12">
        <v>65.7</v>
      </c>
      <c r="I124" s="12">
        <v>6561</v>
      </c>
      <c r="J124" s="12">
        <v>8.5960000000000001</v>
      </c>
    </row>
    <row r="125" spans="1:10" x14ac:dyDescent="0.3">
      <c r="A125" s="12" t="s">
        <v>19</v>
      </c>
      <c r="B125" s="12" t="s">
        <v>194</v>
      </c>
      <c r="C125" s="12">
        <v>3.9E-2</v>
      </c>
      <c r="D125" s="12" t="s">
        <v>51</v>
      </c>
      <c r="E125" s="12">
        <v>1E-3</v>
      </c>
      <c r="F125" s="12" t="s">
        <v>19</v>
      </c>
      <c r="G125" s="12" t="s">
        <v>19</v>
      </c>
      <c r="H125" s="12" t="s">
        <v>19</v>
      </c>
      <c r="I125" s="12" t="s">
        <v>19</v>
      </c>
      <c r="J125" s="12" t="s">
        <v>19</v>
      </c>
    </row>
    <row r="126" spans="1:10" x14ac:dyDescent="0.3">
      <c r="A126" s="12">
        <v>118</v>
      </c>
      <c r="B126" s="12" t="s">
        <v>171</v>
      </c>
      <c r="C126" s="12">
        <v>0.04</v>
      </c>
      <c r="D126" s="12" t="s">
        <v>51</v>
      </c>
      <c r="E126" s="12">
        <v>1E-3</v>
      </c>
      <c r="F126" s="12">
        <v>1E-3</v>
      </c>
      <c r="G126" s="12">
        <v>0</v>
      </c>
      <c r="H126" s="12">
        <v>12.9</v>
      </c>
      <c r="I126" s="12">
        <v>19683</v>
      </c>
      <c r="J126" s="12">
        <v>18.992000000000001</v>
      </c>
    </row>
    <row r="127" spans="1:10" x14ac:dyDescent="0.3">
      <c r="A127" s="12" t="s">
        <v>19</v>
      </c>
      <c r="B127" s="12" t="s">
        <v>195</v>
      </c>
      <c r="C127" s="12">
        <v>3.9E-2</v>
      </c>
      <c r="D127" s="12" t="s">
        <v>51</v>
      </c>
      <c r="E127" s="12">
        <v>1E-3</v>
      </c>
      <c r="F127" s="12" t="s">
        <v>19</v>
      </c>
      <c r="G127" s="12" t="s">
        <v>19</v>
      </c>
      <c r="H127" s="12" t="s">
        <v>19</v>
      </c>
      <c r="I127" s="12" t="s">
        <v>19</v>
      </c>
      <c r="J127" s="12" t="s">
        <v>19</v>
      </c>
    </row>
    <row r="128" spans="1:10" x14ac:dyDescent="0.3">
      <c r="A128" s="12">
        <v>119</v>
      </c>
      <c r="B128" s="12" t="s">
        <v>172</v>
      </c>
      <c r="C128" s="12">
        <v>4.3999999999999997E-2</v>
      </c>
      <c r="D128" s="12" t="s">
        <v>51</v>
      </c>
      <c r="E128" s="12">
        <v>3.0000000000000001E-3</v>
      </c>
      <c r="F128" s="12">
        <v>2E-3</v>
      </c>
      <c r="G128" s="12">
        <v>0</v>
      </c>
      <c r="H128" s="12">
        <v>22.5</v>
      </c>
      <c r="I128" s="12">
        <v>59049</v>
      </c>
      <c r="J128" s="12">
        <v>129.625</v>
      </c>
    </row>
    <row r="129" spans="1:10" x14ac:dyDescent="0.3">
      <c r="A129" s="12" t="s">
        <v>19</v>
      </c>
      <c r="B129" s="12" t="s">
        <v>196</v>
      </c>
      <c r="C129" s="12">
        <v>4.2000000000000003E-2</v>
      </c>
      <c r="D129" s="12" t="s">
        <v>51</v>
      </c>
      <c r="E129" s="12">
        <v>2E-3</v>
      </c>
      <c r="F129" s="12" t="s">
        <v>19</v>
      </c>
      <c r="G129" s="12" t="s">
        <v>19</v>
      </c>
      <c r="H129" s="12" t="s">
        <v>19</v>
      </c>
      <c r="I129" s="12" t="s">
        <v>19</v>
      </c>
      <c r="J129" s="12" t="s">
        <v>19</v>
      </c>
    </row>
    <row r="130" spans="1:10" x14ac:dyDescent="0.3">
      <c r="A130" s="12">
        <v>12</v>
      </c>
      <c r="B130" s="12" t="s">
        <v>65</v>
      </c>
      <c r="C130" s="12">
        <v>4.2000000000000003E-2</v>
      </c>
      <c r="D130" s="12" t="s">
        <v>51</v>
      </c>
      <c r="E130" s="12">
        <v>2E-3</v>
      </c>
      <c r="F130" s="12">
        <v>3.0000000000000001E-3</v>
      </c>
      <c r="G130" s="12">
        <v>1E-3</v>
      </c>
      <c r="H130" s="12">
        <v>46.4</v>
      </c>
      <c r="I130" s="12">
        <v>177147</v>
      </c>
      <c r="J130" s="12">
        <v>534.70500000000004</v>
      </c>
    </row>
    <row r="131" spans="1:10" x14ac:dyDescent="0.3">
      <c r="A131" s="12" t="s">
        <v>19</v>
      </c>
      <c r="B131" s="12" t="s">
        <v>89</v>
      </c>
      <c r="C131" s="12">
        <v>4.8000000000000001E-2</v>
      </c>
      <c r="E131" s="12">
        <v>4.0000000000000001E-3</v>
      </c>
      <c r="F131" s="12" t="s">
        <v>19</v>
      </c>
      <c r="G131" s="12" t="s">
        <v>19</v>
      </c>
      <c r="H131" s="12" t="s">
        <v>19</v>
      </c>
      <c r="I131" s="12" t="s">
        <v>19</v>
      </c>
      <c r="J131" s="12" t="s">
        <v>19</v>
      </c>
    </row>
    <row r="132" spans="1:10" x14ac:dyDescent="0.3">
      <c r="A132" s="12">
        <v>120</v>
      </c>
      <c r="B132" s="12" t="s">
        <v>173</v>
      </c>
      <c r="C132" s="12">
        <v>4.2999999999999997E-2</v>
      </c>
      <c r="D132" s="12" t="s">
        <v>51</v>
      </c>
      <c r="E132" s="12">
        <v>2E-3</v>
      </c>
      <c r="F132" s="12">
        <v>2E-3</v>
      </c>
      <c r="G132" s="12">
        <v>1E-3</v>
      </c>
      <c r="H132" s="12">
        <v>48.2</v>
      </c>
      <c r="I132" s="12">
        <v>177147</v>
      </c>
      <c r="J132" s="12">
        <v>321.45400000000001</v>
      </c>
    </row>
    <row r="133" spans="1:10" x14ac:dyDescent="0.3">
      <c r="A133" s="12" t="s">
        <v>19</v>
      </c>
      <c r="B133" s="12" t="s">
        <v>197</v>
      </c>
      <c r="C133" s="12">
        <v>0.04</v>
      </c>
      <c r="D133" s="12" t="s">
        <v>51</v>
      </c>
      <c r="E133" s="12">
        <v>1E-3</v>
      </c>
      <c r="F133" s="12" t="s">
        <v>19</v>
      </c>
      <c r="G133" s="12" t="s">
        <v>19</v>
      </c>
      <c r="H133" s="12" t="s">
        <v>19</v>
      </c>
      <c r="I133" s="12" t="s">
        <v>19</v>
      </c>
      <c r="J133" s="12" t="s">
        <v>19</v>
      </c>
    </row>
    <row r="134" spans="1:10" x14ac:dyDescent="0.3">
      <c r="A134" s="12">
        <v>121</v>
      </c>
      <c r="B134" s="12" t="s">
        <v>210</v>
      </c>
      <c r="C134" s="12">
        <v>0.105</v>
      </c>
      <c r="E134" s="12">
        <v>2.8000000000000001E-2</v>
      </c>
      <c r="F134" s="12">
        <v>1.7000000000000001E-2</v>
      </c>
      <c r="G134" s="12">
        <v>1.4999999999999999E-2</v>
      </c>
      <c r="H134" s="12">
        <v>91.3</v>
      </c>
      <c r="I134" s="12">
        <v>1</v>
      </c>
      <c r="J134" s="12">
        <v>1.7000000000000001E-2</v>
      </c>
    </row>
    <row r="135" spans="1:10" x14ac:dyDescent="0.3">
      <c r="A135" s="12" t="s">
        <v>19</v>
      </c>
      <c r="B135" s="12" t="s">
        <v>234</v>
      </c>
      <c r="C135" s="12">
        <v>5.2999999999999999E-2</v>
      </c>
      <c r="E135" s="12">
        <v>6.0000000000000001E-3</v>
      </c>
      <c r="F135" s="12" t="s">
        <v>19</v>
      </c>
      <c r="G135" s="12" t="s">
        <v>19</v>
      </c>
      <c r="H135" s="12" t="s">
        <v>19</v>
      </c>
      <c r="I135" s="12" t="s">
        <v>19</v>
      </c>
      <c r="J135" s="12" t="s">
        <v>19</v>
      </c>
    </row>
    <row r="136" spans="1:10" x14ac:dyDescent="0.3">
      <c r="A136" s="12">
        <v>122</v>
      </c>
      <c r="B136" s="12" t="s">
        <v>211</v>
      </c>
      <c r="C136" s="12">
        <v>8.5000000000000006E-2</v>
      </c>
      <c r="E136" s="12">
        <v>1.9E-2</v>
      </c>
      <c r="F136" s="12">
        <v>1.7000000000000001E-2</v>
      </c>
      <c r="G136" s="12">
        <v>3.0000000000000001E-3</v>
      </c>
      <c r="H136" s="12">
        <v>20</v>
      </c>
      <c r="I136" s="12">
        <v>3</v>
      </c>
      <c r="J136" s="12">
        <v>0.05</v>
      </c>
    </row>
    <row r="137" spans="1:10" x14ac:dyDescent="0.3">
      <c r="A137" s="12" t="s">
        <v>19</v>
      </c>
      <c r="B137" s="12" t="s">
        <v>235</v>
      </c>
      <c r="C137" s="12">
        <v>7.2999999999999995E-2</v>
      </c>
      <c r="E137" s="12">
        <v>1.4E-2</v>
      </c>
      <c r="F137" s="12" t="s">
        <v>19</v>
      </c>
      <c r="G137" s="12" t="s">
        <v>19</v>
      </c>
      <c r="H137" s="12" t="s">
        <v>19</v>
      </c>
      <c r="I137" s="12" t="s">
        <v>19</v>
      </c>
      <c r="J137" s="12" t="s">
        <v>19</v>
      </c>
    </row>
    <row r="138" spans="1:10" x14ac:dyDescent="0.3">
      <c r="A138" s="12">
        <v>123</v>
      </c>
      <c r="B138" s="12" t="s">
        <v>212</v>
      </c>
      <c r="C138" s="12">
        <v>8.2000000000000003E-2</v>
      </c>
      <c r="E138" s="12">
        <v>1.7999999999999999E-2</v>
      </c>
      <c r="F138" s="12">
        <v>2.5000000000000001E-2</v>
      </c>
      <c r="G138" s="12">
        <v>0.01</v>
      </c>
      <c r="H138" s="12">
        <v>40.299999999999997</v>
      </c>
      <c r="I138" s="12">
        <v>9</v>
      </c>
      <c r="J138" s="12">
        <v>0.223</v>
      </c>
    </row>
    <row r="139" spans="1:10" x14ac:dyDescent="0.3">
      <c r="A139" s="12" t="s">
        <v>19</v>
      </c>
      <c r="B139" s="12" t="s">
        <v>236</v>
      </c>
      <c r="C139" s="12">
        <v>0.115</v>
      </c>
      <c r="E139" s="12">
        <v>3.2000000000000001E-2</v>
      </c>
      <c r="F139" s="12" t="s">
        <v>19</v>
      </c>
      <c r="G139" s="12" t="s">
        <v>19</v>
      </c>
      <c r="H139" s="12" t="s">
        <v>19</v>
      </c>
      <c r="I139" s="12" t="s">
        <v>19</v>
      </c>
      <c r="J139" s="12" t="s">
        <v>19</v>
      </c>
    </row>
    <row r="140" spans="1:10" x14ac:dyDescent="0.3">
      <c r="A140" s="12">
        <v>124</v>
      </c>
      <c r="B140" s="12" t="s">
        <v>213</v>
      </c>
      <c r="C140" s="12">
        <v>0.13700000000000001</v>
      </c>
      <c r="E140" s="12">
        <v>4.1000000000000002E-2</v>
      </c>
      <c r="F140" s="12">
        <v>3.4000000000000002E-2</v>
      </c>
      <c r="G140" s="12">
        <v>0.01</v>
      </c>
      <c r="H140" s="12">
        <v>30.3</v>
      </c>
      <c r="I140" s="12">
        <v>27</v>
      </c>
      <c r="J140" s="12">
        <v>0.91700000000000004</v>
      </c>
    </row>
    <row r="141" spans="1:10" x14ac:dyDescent="0.3">
      <c r="A141" s="12" t="s">
        <v>19</v>
      </c>
      <c r="B141" s="12" t="s">
        <v>237</v>
      </c>
      <c r="C141" s="12">
        <v>0.10299999999999999</v>
      </c>
      <c r="E141" s="12">
        <v>2.7E-2</v>
      </c>
      <c r="F141" s="12" t="s">
        <v>19</v>
      </c>
      <c r="G141" s="12" t="s">
        <v>19</v>
      </c>
      <c r="H141" s="12" t="s">
        <v>19</v>
      </c>
      <c r="I141" s="12" t="s">
        <v>19</v>
      </c>
      <c r="J141" s="12" t="s">
        <v>19</v>
      </c>
    </row>
    <row r="142" spans="1:10" x14ac:dyDescent="0.3">
      <c r="A142" s="12">
        <v>125</v>
      </c>
      <c r="B142" s="12" t="s">
        <v>214</v>
      </c>
      <c r="C142" s="12">
        <v>0.06</v>
      </c>
      <c r="E142" s="12">
        <v>8.9999999999999993E-3</v>
      </c>
      <c r="F142" s="12">
        <v>1.2999999999999999E-2</v>
      </c>
      <c r="G142" s="12">
        <v>6.0000000000000001E-3</v>
      </c>
      <c r="H142" s="12">
        <v>43.3</v>
      </c>
      <c r="I142" s="12">
        <v>81</v>
      </c>
      <c r="J142" s="12">
        <v>1.054</v>
      </c>
    </row>
    <row r="143" spans="1:10" x14ac:dyDescent="0.3">
      <c r="A143" s="12" t="s">
        <v>19</v>
      </c>
      <c r="B143" s="12" t="s">
        <v>238</v>
      </c>
      <c r="C143" s="12">
        <v>0.08</v>
      </c>
      <c r="E143" s="12">
        <v>1.7000000000000001E-2</v>
      </c>
      <c r="F143" s="12" t="s">
        <v>19</v>
      </c>
      <c r="G143" s="12" t="s">
        <v>19</v>
      </c>
      <c r="H143" s="12" t="s">
        <v>19</v>
      </c>
      <c r="I143" s="12" t="s">
        <v>19</v>
      </c>
      <c r="J143" s="12" t="s">
        <v>19</v>
      </c>
    </row>
    <row r="144" spans="1:10" x14ac:dyDescent="0.3">
      <c r="A144" s="12">
        <v>126</v>
      </c>
      <c r="B144" s="12" t="s">
        <v>215</v>
      </c>
      <c r="C144" s="12">
        <v>6.2E-2</v>
      </c>
      <c r="E144" s="12">
        <v>0.01</v>
      </c>
      <c r="F144" s="12">
        <v>2.1000000000000001E-2</v>
      </c>
      <c r="G144" s="12">
        <v>1.6E-2</v>
      </c>
      <c r="H144" s="12">
        <v>76.2</v>
      </c>
      <c r="I144" s="12">
        <v>243</v>
      </c>
      <c r="J144" s="12">
        <v>5.0659999999999998</v>
      </c>
    </row>
    <row r="145" spans="1:10" x14ac:dyDescent="0.3">
      <c r="A145" s="12" t="s">
        <v>19</v>
      </c>
      <c r="B145" s="12" t="s">
        <v>239</v>
      </c>
      <c r="C145" s="12">
        <v>0.11600000000000001</v>
      </c>
      <c r="E145" s="12">
        <v>3.2000000000000001E-2</v>
      </c>
      <c r="F145" s="12" t="s">
        <v>19</v>
      </c>
      <c r="G145" s="12" t="s">
        <v>19</v>
      </c>
      <c r="H145" s="12" t="s">
        <v>19</v>
      </c>
      <c r="I145" s="12" t="s">
        <v>19</v>
      </c>
      <c r="J145" s="12" t="s">
        <v>19</v>
      </c>
    </row>
    <row r="146" spans="1:10" x14ac:dyDescent="0.3">
      <c r="A146" s="12">
        <v>127</v>
      </c>
      <c r="B146" s="12" t="s">
        <v>216</v>
      </c>
      <c r="C146" s="12">
        <v>4.4999999999999998E-2</v>
      </c>
      <c r="E146" s="12">
        <v>3.0000000000000001E-3</v>
      </c>
      <c r="F146" s="12">
        <v>5.0000000000000001E-3</v>
      </c>
      <c r="G146" s="12">
        <v>2E-3</v>
      </c>
      <c r="H146" s="12">
        <v>50.8</v>
      </c>
      <c r="I146" s="12">
        <v>729</v>
      </c>
      <c r="J146" s="12">
        <v>3.5739999999999998</v>
      </c>
    </row>
    <row r="147" spans="1:10" x14ac:dyDescent="0.3">
      <c r="A147" s="12" t="s">
        <v>19</v>
      </c>
      <c r="B147" s="12" t="s">
        <v>240</v>
      </c>
      <c r="C147" s="12">
        <v>5.5E-2</v>
      </c>
      <c r="E147" s="12">
        <v>7.0000000000000001E-3</v>
      </c>
      <c r="F147" s="12" t="s">
        <v>19</v>
      </c>
      <c r="G147" s="12" t="s">
        <v>19</v>
      </c>
      <c r="H147" s="12" t="s">
        <v>19</v>
      </c>
      <c r="I147" s="12" t="s">
        <v>19</v>
      </c>
      <c r="J147" s="12" t="s">
        <v>19</v>
      </c>
    </row>
    <row r="148" spans="1:10" x14ac:dyDescent="0.3">
      <c r="A148" s="12">
        <v>128</v>
      </c>
      <c r="B148" s="12" t="s">
        <v>217</v>
      </c>
      <c r="C148" s="12">
        <v>4.3999999999999997E-2</v>
      </c>
      <c r="D148" s="12" t="s">
        <v>51</v>
      </c>
      <c r="E148" s="12">
        <v>3.0000000000000001E-3</v>
      </c>
      <c r="F148" s="12">
        <v>6.0000000000000001E-3</v>
      </c>
      <c r="G148" s="12">
        <v>5.0000000000000001E-3</v>
      </c>
      <c r="H148" s="12">
        <v>80.3</v>
      </c>
      <c r="I148" s="12">
        <v>2187</v>
      </c>
      <c r="J148" s="12">
        <v>12.696</v>
      </c>
    </row>
    <row r="149" spans="1:10" x14ac:dyDescent="0.3">
      <c r="A149" s="12" t="s">
        <v>19</v>
      </c>
      <c r="B149" s="12" t="s">
        <v>241</v>
      </c>
      <c r="C149" s="12">
        <v>6.0999999999999999E-2</v>
      </c>
      <c r="E149" s="12">
        <v>8.9999999999999993E-3</v>
      </c>
      <c r="F149" s="12" t="s">
        <v>19</v>
      </c>
      <c r="G149" s="12" t="s">
        <v>19</v>
      </c>
      <c r="H149" s="12" t="s">
        <v>19</v>
      </c>
      <c r="I149" s="12" t="s">
        <v>19</v>
      </c>
      <c r="J149" s="12" t="s">
        <v>19</v>
      </c>
    </row>
    <row r="150" spans="1:10" x14ac:dyDescent="0.3">
      <c r="A150" s="12">
        <v>129</v>
      </c>
      <c r="B150" s="12" t="s">
        <v>218</v>
      </c>
      <c r="C150" s="12">
        <v>4.4999999999999998E-2</v>
      </c>
      <c r="D150" s="12" t="s">
        <v>51</v>
      </c>
      <c r="E150" s="12">
        <v>3.0000000000000001E-3</v>
      </c>
      <c r="F150" s="12">
        <v>5.0000000000000001E-3</v>
      </c>
      <c r="G150" s="12">
        <v>3.0000000000000001E-3</v>
      </c>
      <c r="H150" s="12">
        <v>59.2</v>
      </c>
      <c r="I150" s="12">
        <v>6561</v>
      </c>
      <c r="J150" s="12">
        <v>33.345999999999997</v>
      </c>
    </row>
    <row r="151" spans="1:10" x14ac:dyDescent="0.3">
      <c r="A151" s="12" t="s">
        <v>19</v>
      </c>
      <c r="B151" s="12" t="s">
        <v>242</v>
      </c>
      <c r="C151" s="12">
        <v>5.6000000000000001E-2</v>
      </c>
      <c r="E151" s="12">
        <v>7.0000000000000001E-3</v>
      </c>
      <c r="F151" s="12" t="s">
        <v>19</v>
      </c>
      <c r="G151" s="12" t="s">
        <v>19</v>
      </c>
      <c r="H151" s="12" t="s">
        <v>19</v>
      </c>
      <c r="I151" s="12" t="s">
        <v>19</v>
      </c>
      <c r="J151" s="12" t="s">
        <v>19</v>
      </c>
    </row>
    <row r="152" spans="1:10" x14ac:dyDescent="0.3">
      <c r="A152" s="12">
        <v>13</v>
      </c>
      <c r="B152" s="12" t="s">
        <v>102</v>
      </c>
      <c r="C152" s="12">
        <v>7.0999999999999994E-2</v>
      </c>
      <c r="E152" s="12">
        <v>1.2999999999999999E-2</v>
      </c>
      <c r="F152" s="12">
        <v>8.0000000000000002E-3</v>
      </c>
      <c r="G152" s="12">
        <v>7.0000000000000001E-3</v>
      </c>
      <c r="H152" s="12">
        <v>81.400000000000006</v>
      </c>
      <c r="I152" s="12">
        <v>1</v>
      </c>
      <c r="J152" s="12">
        <v>8.0000000000000002E-3</v>
      </c>
    </row>
    <row r="153" spans="1:10" x14ac:dyDescent="0.3">
      <c r="A153" s="12" t="s">
        <v>19</v>
      </c>
      <c r="B153" s="12" t="s">
        <v>126</v>
      </c>
      <c r="C153" s="12">
        <v>4.5999999999999999E-2</v>
      </c>
      <c r="E153" s="12">
        <v>4.0000000000000001E-3</v>
      </c>
      <c r="F153" s="12" t="s">
        <v>19</v>
      </c>
      <c r="G153" s="12" t="s">
        <v>19</v>
      </c>
      <c r="H153" s="12" t="s">
        <v>19</v>
      </c>
      <c r="I153" s="12" t="s">
        <v>19</v>
      </c>
      <c r="J153" s="12" t="s">
        <v>19</v>
      </c>
    </row>
    <row r="154" spans="1:10" x14ac:dyDescent="0.3">
      <c r="A154" s="12">
        <v>130</v>
      </c>
      <c r="B154" s="12" t="s">
        <v>219</v>
      </c>
      <c r="C154" s="12">
        <v>4.2000000000000003E-2</v>
      </c>
      <c r="D154" s="12" t="s">
        <v>51</v>
      </c>
      <c r="E154" s="12">
        <v>2E-3</v>
      </c>
      <c r="F154" s="12">
        <v>3.0000000000000001E-3</v>
      </c>
      <c r="G154" s="12">
        <v>2E-3</v>
      </c>
      <c r="H154" s="12">
        <v>52.9</v>
      </c>
      <c r="I154" s="12">
        <v>19683</v>
      </c>
      <c r="J154" s="12">
        <v>56.88</v>
      </c>
    </row>
    <row r="155" spans="1:10" x14ac:dyDescent="0.3">
      <c r="A155" s="12" t="s">
        <v>19</v>
      </c>
      <c r="B155" s="12" t="s">
        <v>243</v>
      </c>
      <c r="C155" s="12">
        <v>4.8000000000000001E-2</v>
      </c>
      <c r="E155" s="12">
        <v>4.0000000000000001E-3</v>
      </c>
      <c r="F155" s="12" t="s">
        <v>19</v>
      </c>
      <c r="G155" s="12" t="s">
        <v>19</v>
      </c>
      <c r="H155" s="12" t="s">
        <v>19</v>
      </c>
      <c r="I155" s="12" t="s">
        <v>19</v>
      </c>
      <c r="J155" s="12" t="s">
        <v>19</v>
      </c>
    </row>
    <row r="156" spans="1:10" x14ac:dyDescent="0.3">
      <c r="A156" s="12">
        <v>131</v>
      </c>
      <c r="B156" s="12" t="s">
        <v>220</v>
      </c>
      <c r="C156" s="12">
        <v>3.4000000000000002E-2</v>
      </c>
      <c r="D156" s="12" t="s">
        <v>51</v>
      </c>
      <c r="E156" s="12" t="s">
        <v>17</v>
      </c>
      <c r="F156" s="12">
        <v>5.0000000000000001E-3</v>
      </c>
      <c r="G156" s="12">
        <v>0</v>
      </c>
      <c r="H156" s="12">
        <v>0</v>
      </c>
      <c r="I156" s="12">
        <v>59049</v>
      </c>
      <c r="J156" s="12">
        <v>277.17500000000001</v>
      </c>
    </row>
    <row r="157" spans="1:10" x14ac:dyDescent="0.3">
      <c r="A157" s="12" t="s">
        <v>19</v>
      </c>
      <c r="B157" s="12" t="s">
        <v>244</v>
      </c>
      <c r="C157" s="12">
        <v>4.9000000000000002E-2</v>
      </c>
      <c r="E157" s="12">
        <v>5.0000000000000001E-3</v>
      </c>
      <c r="F157" s="12" t="s">
        <v>19</v>
      </c>
      <c r="G157" s="12" t="s">
        <v>19</v>
      </c>
      <c r="H157" s="12" t="s">
        <v>19</v>
      </c>
      <c r="I157" s="12" t="s">
        <v>19</v>
      </c>
      <c r="J157" s="12" t="s">
        <v>19</v>
      </c>
    </row>
    <row r="158" spans="1:10" x14ac:dyDescent="0.3">
      <c r="A158" s="12">
        <v>132</v>
      </c>
      <c r="B158" s="12" t="s">
        <v>221</v>
      </c>
      <c r="C158" s="12">
        <v>3.5000000000000003E-2</v>
      </c>
      <c r="D158" s="12" t="s">
        <v>51</v>
      </c>
      <c r="E158" s="12" t="s">
        <v>17</v>
      </c>
      <c r="F158" s="12">
        <v>2E-3</v>
      </c>
      <c r="G158" s="12">
        <v>0</v>
      </c>
      <c r="H158" s="12">
        <v>0</v>
      </c>
      <c r="I158" s="12">
        <v>177147</v>
      </c>
      <c r="J158" s="12">
        <v>391.88900000000001</v>
      </c>
    </row>
    <row r="159" spans="1:10" x14ac:dyDescent="0.3">
      <c r="A159" s="12" t="s">
        <v>19</v>
      </c>
      <c r="B159" s="12" t="s">
        <v>245</v>
      </c>
      <c r="C159" s="12">
        <v>4.2999999999999997E-2</v>
      </c>
      <c r="D159" s="12" t="s">
        <v>51</v>
      </c>
      <c r="E159" s="12">
        <v>2E-3</v>
      </c>
      <c r="F159" s="12" t="s">
        <v>19</v>
      </c>
      <c r="G159" s="12" t="s">
        <v>19</v>
      </c>
      <c r="H159" s="12" t="s">
        <v>19</v>
      </c>
      <c r="I159" s="12" t="s">
        <v>19</v>
      </c>
      <c r="J159" s="12" t="s">
        <v>19</v>
      </c>
    </row>
    <row r="160" spans="1:10" x14ac:dyDescent="0.3">
      <c r="A160" s="12">
        <v>133</v>
      </c>
      <c r="B160" s="12" t="s">
        <v>258</v>
      </c>
      <c r="C160" s="12">
        <v>0.42399999999999999</v>
      </c>
      <c r="E160" s="12">
        <v>0.183</v>
      </c>
      <c r="F160" s="12">
        <v>0.17699999999999999</v>
      </c>
      <c r="G160" s="12">
        <v>8.0000000000000002E-3</v>
      </c>
      <c r="H160" s="12">
        <v>4.4000000000000004</v>
      </c>
      <c r="I160" s="12">
        <v>1</v>
      </c>
      <c r="J160" s="12">
        <v>0.17699999999999999</v>
      </c>
    </row>
    <row r="161" spans="1:10" x14ac:dyDescent="0.3">
      <c r="A161" s="12" t="s">
        <v>19</v>
      </c>
      <c r="B161" s="12" t="s">
        <v>282</v>
      </c>
      <c r="C161" s="12">
        <v>0.40400000000000003</v>
      </c>
      <c r="E161" s="12">
        <v>0.17199999999999999</v>
      </c>
      <c r="F161" s="12" t="s">
        <v>19</v>
      </c>
      <c r="G161" s="12" t="s">
        <v>19</v>
      </c>
      <c r="H161" s="12" t="s">
        <v>19</v>
      </c>
      <c r="I161" s="12" t="s">
        <v>19</v>
      </c>
      <c r="J161" s="12" t="s">
        <v>19</v>
      </c>
    </row>
    <row r="162" spans="1:10" x14ac:dyDescent="0.3">
      <c r="A162" s="12">
        <v>134</v>
      </c>
      <c r="B162" s="12" t="s">
        <v>259</v>
      </c>
      <c r="C162" s="12">
        <v>0.14399999999999999</v>
      </c>
      <c r="E162" s="12">
        <v>4.3999999999999997E-2</v>
      </c>
      <c r="F162" s="12">
        <v>0.04</v>
      </c>
      <c r="G162" s="12">
        <v>6.0000000000000001E-3</v>
      </c>
      <c r="H162" s="12">
        <v>14.1</v>
      </c>
      <c r="I162" s="12">
        <v>3</v>
      </c>
      <c r="J162" s="12">
        <v>0.121</v>
      </c>
    </row>
    <row r="163" spans="1:10" x14ac:dyDescent="0.3">
      <c r="A163" s="12" t="s">
        <v>19</v>
      </c>
      <c r="B163" s="12" t="s">
        <v>283</v>
      </c>
      <c r="C163" s="12">
        <v>0.126</v>
      </c>
      <c r="E163" s="12">
        <v>3.5999999999999997E-2</v>
      </c>
      <c r="F163" s="12" t="s">
        <v>19</v>
      </c>
      <c r="G163" s="12" t="s">
        <v>19</v>
      </c>
      <c r="H163" s="12" t="s">
        <v>19</v>
      </c>
      <c r="I163" s="12" t="s">
        <v>19</v>
      </c>
      <c r="J163" s="12" t="s">
        <v>19</v>
      </c>
    </row>
    <row r="164" spans="1:10" x14ac:dyDescent="0.3">
      <c r="A164" s="12">
        <v>135</v>
      </c>
      <c r="B164" s="12" t="s">
        <v>260</v>
      </c>
      <c r="C164" s="12">
        <v>5.8999999999999997E-2</v>
      </c>
      <c r="E164" s="12">
        <v>8.0000000000000002E-3</v>
      </c>
      <c r="F164" s="12">
        <v>8.0000000000000002E-3</v>
      </c>
      <c r="G164" s="12">
        <v>1E-3</v>
      </c>
      <c r="H164" s="12">
        <v>7.8</v>
      </c>
      <c r="I164" s="12">
        <v>9</v>
      </c>
      <c r="J164" s="12">
        <v>7.0999999999999994E-2</v>
      </c>
    </row>
    <row r="165" spans="1:10" x14ac:dyDescent="0.3">
      <c r="A165" s="12" t="s">
        <v>19</v>
      </c>
      <c r="B165" s="12" t="s">
        <v>284</v>
      </c>
      <c r="C165" s="12">
        <v>5.6000000000000001E-2</v>
      </c>
      <c r="E165" s="12">
        <v>7.0000000000000001E-3</v>
      </c>
      <c r="F165" s="12" t="s">
        <v>19</v>
      </c>
      <c r="G165" s="12" t="s">
        <v>19</v>
      </c>
      <c r="H165" s="12" t="s">
        <v>19</v>
      </c>
      <c r="I165" s="12" t="s">
        <v>19</v>
      </c>
      <c r="J165" s="12" t="s">
        <v>19</v>
      </c>
    </row>
    <row r="166" spans="1:10" x14ac:dyDescent="0.3">
      <c r="A166" s="12">
        <v>136</v>
      </c>
      <c r="B166" s="12" t="s">
        <v>261</v>
      </c>
      <c r="C166" s="12">
        <v>6.7000000000000004E-2</v>
      </c>
      <c r="E166" s="12">
        <v>1.2E-2</v>
      </c>
      <c r="F166" s="12">
        <v>1.4999999999999999E-2</v>
      </c>
      <c r="G166" s="12">
        <v>5.0000000000000001E-3</v>
      </c>
      <c r="H166" s="12">
        <v>32.700000000000003</v>
      </c>
      <c r="I166" s="12">
        <v>27</v>
      </c>
      <c r="J166" s="12">
        <v>0.40799999999999997</v>
      </c>
    </row>
    <row r="167" spans="1:10" x14ac:dyDescent="0.3">
      <c r="A167" s="12" t="s">
        <v>19</v>
      </c>
      <c r="B167" s="12" t="s">
        <v>285</v>
      </c>
      <c r="C167" s="12">
        <v>8.4000000000000005E-2</v>
      </c>
      <c r="E167" s="12">
        <v>1.9E-2</v>
      </c>
      <c r="F167" s="12" t="s">
        <v>19</v>
      </c>
      <c r="G167" s="12" t="s">
        <v>19</v>
      </c>
      <c r="H167" s="12" t="s">
        <v>19</v>
      </c>
      <c r="I167" s="12" t="s">
        <v>19</v>
      </c>
      <c r="J167" s="12" t="s">
        <v>19</v>
      </c>
    </row>
    <row r="168" spans="1:10" x14ac:dyDescent="0.3">
      <c r="A168" s="12">
        <v>137</v>
      </c>
      <c r="B168" s="12" t="s">
        <v>262</v>
      </c>
      <c r="C168" s="12">
        <v>7.3999999999999996E-2</v>
      </c>
      <c r="E168" s="12">
        <v>1.4E-2</v>
      </c>
      <c r="F168" s="12">
        <v>1.0999999999999999E-2</v>
      </c>
      <c r="G168" s="12">
        <v>5.0000000000000001E-3</v>
      </c>
      <c r="H168" s="12">
        <v>46.1</v>
      </c>
      <c r="I168" s="12">
        <v>81</v>
      </c>
      <c r="J168" s="12">
        <v>0.876</v>
      </c>
    </row>
    <row r="169" spans="1:10" x14ac:dyDescent="0.3">
      <c r="A169" s="12" t="s">
        <v>19</v>
      </c>
      <c r="B169" s="12" t="s">
        <v>286</v>
      </c>
      <c r="C169" s="12">
        <v>5.6000000000000001E-2</v>
      </c>
      <c r="E169" s="12">
        <v>7.0000000000000001E-3</v>
      </c>
      <c r="F169" s="12" t="s">
        <v>19</v>
      </c>
      <c r="G169" s="12" t="s">
        <v>19</v>
      </c>
      <c r="H169" s="12" t="s">
        <v>19</v>
      </c>
      <c r="I169" s="12" t="s">
        <v>19</v>
      </c>
      <c r="J169" s="12" t="s">
        <v>19</v>
      </c>
    </row>
    <row r="170" spans="1:10" x14ac:dyDescent="0.3">
      <c r="A170" s="12">
        <v>138</v>
      </c>
      <c r="B170" s="12" t="s">
        <v>263</v>
      </c>
      <c r="C170" s="12">
        <v>9.7000000000000003E-2</v>
      </c>
      <c r="E170" s="12">
        <v>2.4E-2</v>
      </c>
      <c r="F170" s="12">
        <v>1.6E-2</v>
      </c>
      <c r="G170" s="12">
        <v>1.0999999999999999E-2</v>
      </c>
      <c r="H170" s="12">
        <v>71.3</v>
      </c>
      <c r="I170" s="12">
        <v>243</v>
      </c>
      <c r="J170" s="12">
        <v>3.879</v>
      </c>
    </row>
    <row r="171" spans="1:10" x14ac:dyDescent="0.3">
      <c r="A171" s="12" t="s">
        <v>19</v>
      </c>
      <c r="B171" s="12" t="s">
        <v>287</v>
      </c>
      <c r="C171" s="12">
        <v>5.8000000000000003E-2</v>
      </c>
      <c r="E171" s="12">
        <v>8.0000000000000002E-3</v>
      </c>
      <c r="F171" s="12" t="s">
        <v>19</v>
      </c>
      <c r="G171" s="12" t="s">
        <v>19</v>
      </c>
      <c r="H171" s="12" t="s">
        <v>19</v>
      </c>
      <c r="I171" s="12" t="s">
        <v>19</v>
      </c>
      <c r="J171" s="12" t="s">
        <v>19</v>
      </c>
    </row>
    <row r="172" spans="1:10" x14ac:dyDescent="0.3">
      <c r="A172" s="12">
        <v>139</v>
      </c>
      <c r="B172" s="12" t="s">
        <v>264</v>
      </c>
      <c r="C172" s="12">
        <v>5.1999999999999998E-2</v>
      </c>
      <c r="E172" s="12">
        <v>6.0000000000000001E-3</v>
      </c>
      <c r="F172" s="12">
        <v>8.0000000000000002E-3</v>
      </c>
      <c r="G172" s="12">
        <v>3.0000000000000001E-3</v>
      </c>
      <c r="H172" s="12">
        <v>37.9</v>
      </c>
      <c r="I172" s="12">
        <v>729</v>
      </c>
      <c r="J172" s="12">
        <v>5.6689999999999996</v>
      </c>
    </row>
    <row r="173" spans="1:10" x14ac:dyDescent="0.3">
      <c r="A173" s="12" t="s">
        <v>19</v>
      </c>
      <c r="B173" s="12" t="s">
        <v>288</v>
      </c>
      <c r="C173" s="12">
        <v>6.3E-2</v>
      </c>
      <c r="E173" s="12">
        <v>0.01</v>
      </c>
      <c r="F173" s="12" t="s">
        <v>19</v>
      </c>
      <c r="G173" s="12" t="s">
        <v>19</v>
      </c>
      <c r="H173" s="12" t="s">
        <v>19</v>
      </c>
      <c r="I173" s="12" t="s">
        <v>19</v>
      </c>
      <c r="J173" s="12" t="s">
        <v>19</v>
      </c>
    </row>
    <row r="174" spans="1:10" x14ac:dyDescent="0.3">
      <c r="A174" s="12">
        <v>14</v>
      </c>
      <c r="B174" s="12" t="s">
        <v>103</v>
      </c>
      <c r="C174" s="12">
        <v>4.7E-2</v>
      </c>
      <c r="E174" s="12">
        <v>4.0000000000000001E-3</v>
      </c>
      <c r="F174" s="12">
        <v>3.0000000000000001E-3</v>
      </c>
      <c r="G174" s="12">
        <v>1E-3</v>
      </c>
      <c r="H174" s="12">
        <v>44.2</v>
      </c>
      <c r="I174" s="12">
        <v>3</v>
      </c>
      <c r="J174" s="12">
        <v>8.0000000000000002E-3</v>
      </c>
    </row>
    <row r="175" spans="1:10" x14ac:dyDescent="0.3">
      <c r="A175" s="12" t="s">
        <v>19</v>
      </c>
      <c r="B175" s="12" t="s">
        <v>127</v>
      </c>
      <c r="C175" s="12">
        <v>4.2000000000000003E-2</v>
      </c>
      <c r="D175" s="12" t="s">
        <v>51</v>
      </c>
      <c r="E175" s="12">
        <v>2E-3</v>
      </c>
      <c r="F175" s="12" t="s">
        <v>19</v>
      </c>
      <c r="G175" s="12" t="s">
        <v>19</v>
      </c>
      <c r="H175" s="12" t="s">
        <v>19</v>
      </c>
      <c r="I175" s="12" t="s">
        <v>19</v>
      </c>
      <c r="J175" s="12" t="s">
        <v>19</v>
      </c>
    </row>
    <row r="176" spans="1:10" x14ac:dyDescent="0.3">
      <c r="A176" s="12">
        <v>140</v>
      </c>
      <c r="B176" s="12" t="s">
        <v>265</v>
      </c>
      <c r="C176" s="12">
        <v>4.2999999999999997E-2</v>
      </c>
      <c r="D176" s="12" t="s">
        <v>51</v>
      </c>
      <c r="E176" s="12">
        <v>2E-3</v>
      </c>
      <c r="F176" s="12">
        <v>2E-3</v>
      </c>
      <c r="G176" s="12">
        <v>0</v>
      </c>
      <c r="H176" s="12">
        <v>1.1000000000000001</v>
      </c>
      <c r="I176" s="12">
        <v>2187</v>
      </c>
      <c r="J176" s="12">
        <v>5.282</v>
      </c>
    </row>
    <row r="177" spans="1:10" x14ac:dyDescent="0.3">
      <c r="A177" s="12" t="s">
        <v>19</v>
      </c>
      <c r="B177" s="12" t="s">
        <v>289</v>
      </c>
      <c r="C177" s="12">
        <v>4.2999999999999997E-2</v>
      </c>
      <c r="D177" s="12" t="s">
        <v>51</v>
      </c>
      <c r="E177" s="12">
        <v>2E-3</v>
      </c>
      <c r="F177" s="12" t="s">
        <v>19</v>
      </c>
      <c r="G177" s="12" t="s">
        <v>19</v>
      </c>
      <c r="H177" s="12" t="s">
        <v>19</v>
      </c>
      <c r="I177" s="12" t="s">
        <v>19</v>
      </c>
      <c r="J177" s="12" t="s">
        <v>19</v>
      </c>
    </row>
    <row r="178" spans="1:10" x14ac:dyDescent="0.3">
      <c r="A178" s="12">
        <v>141</v>
      </c>
      <c r="B178" s="12" t="s">
        <v>266</v>
      </c>
      <c r="C178" s="12">
        <v>5.7000000000000002E-2</v>
      </c>
      <c r="E178" s="12">
        <v>8.0000000000000002E-3</v>
      </c>
      <c r="F178" s="12">
        <v>6.0000000000000001E-3</v>
      </c>
      <c r="G178" s="12">
        <v>2E-3</v>
      </c>
      <c r="H178" s="12">
        <v>34.200000000000003</v>
      </c>
      <c r="I178" s="12">
        <v>6561</v>
      </c>
      <c r="J178" s="12">
        <v>39.96</v>
      </c>
    </row>
    <row r="179" spans="1:10" x14ac:dyDescent="0.3">
      <c r="A179" s="12" t="s">
        <v>19</v>
      </c>
      <c r="B179" s="12" t="s">
        <v>290</v>
      </c>
      <c r="C179" s="12">
        <v>4.9000000000000002E-2</v>
      </c>
      <c r="E179" s="12">
        <v>5.0000000000000001E-3</v>
      </c>
      <c r="F179" s="12" t="s">
        <v>19</v>
      </c>
      <c r="G179" s="12" t="s">
        <v>19</v>
      </c>
      <c r="H179" s="12" t="s">
        <v>19</v>
      </c>
      <c r="I179" s="12" t="s">
        <v>19</v>
      </c>
      <c r="J179" s="12" t="s">
        <v>19</v>
      </c>
    </row>
    <row r="180" spans="1:10" x14ac:dyDescent="0.3">
      <c r="A180" s="12">
        <v>142</v>
      </c>
      <c r="B180" s="12" t="s">
        <v>267</v>
      </c>
      <c r="C180" s="12">
        <v>6.6000000000000003E-2</v>
      </c>
      <c r="E180" s="12">
        <v>1.0999999999999999E-2</v>
      </c>
      <c r="F180" s="12">
        <v>8.0000000000000002E-3</v>
      </c>
      <c r="G180" s="12">
        <v>5.0000000000000001E-3</v>
      </c>
      <c r="H180" s="12">
        <v>64.599999999999994</v>
      </c>
      <c r="I180" s="12">
        <v>19683</v>
      </c>
      <c r="J180" s="12">
        <v>152.113</v>
      </c>
    </row>
    <row r="181" spans="1:10" x14ac:dyDescent="0.3">
      <c r="A181" s="12" t="s">
        <v>19</v>
      </c>
      <c r="B181" s="12" t="s">
        <v>291</v>
      </c>
      <c r="C181" s="12">
        <v>4.8000000000000001E-2</v>
      </c>
      <c r="E181" s="12">
        <v>4.0000000000000001E-3</v>
      </c>
      <c r="F181" s="12" t="s">
        <v>19</v>
      </c>
      <c r="G181" s="12" t="s">
        <v>19</v>
      </c>
      <c r="H181" s="12" t="s">
        <v>19</v>
      </c>
      <c r="I181" s="12" t="s">
        <v>19</v>
      </c>
      <c r="J181" s="12" t="s">
        <v>19</v>
      </c>
    </row>
    <row r="182" spans="1:10" x14ac:dyDescent="0.3">
      <c r="A182" s="12">
        <v>143</v>
      </c>
      <c r="B182" s="12" t="s">
        <v>268</v>
      </c>
      <c r="C182" s="12">
        <v>6.9000000000000006E-2</v>
      </c>
      <c r="E182" s="12">
        <v>1.2E-2</v>
      </c>
      <c r="F182" s="12">
        <v>8.0000000000000002E-3</v>
      </c>
      <c r="G182" s="12">
        <v>6.0000000000000001E-3</v>
      </c>
      <c r="H182" s="12">
        <v>71.8</v>
      </c>
      <c r="I182" s="12">
        <v>59049</v>
      </c>
      <c r="J182" s="12">
        <v>480.44900000000001</v>
      </c>
    </row>
    <row r="183" spans="1:10" x14ac:dyDescent="0.3">
      <c r="A183" s="12" t="s">
        <v>19</v>
      </c>
      <c r="B183" s="12" t="s">
        <v>292</v>
      </c>
      <c r="C183" s="12">
        <v>4.8000000000000001E-2</v>
      </c>
      <c r="E183" s="12">
        <v>4.0000000000000001E-3</v>
      </c>
      <c r="F183" s="12" t="s">
        <v>19</v>
      </c>
      <c r="G183" s="12" t="s">
        <v>19</v>
      </c>
      <c r="H183" s="12" t="s">
        <v>19</v>
      </c>
      <c r="I183" s="12" t="s">
        <v>19</v>
      </c>
      <c r="J183" s="12" t="s">
        <v>19</v>
      </c>
    </row>
    <row r="184" spans="1:10" x14ac:dyDescent="0.3">
      <c r="A184" s="12">
        <v>144</v>
      </c>
      <c r="B184" s="12" t="s">
        <v>269</v>
      </c>
      <c r="C184" s="12">
        <v>4.7E-2</v>
      </c>
      <c r="E184" s="12">
        <v>4.0000000000000001E-3</v>
      </c>
      <c r="F184" s="12">
        <v>3.0000000000000001E-3</v>
      </c>
      <c r="G184" s="12">
        <v>1E-3</v>
      </c>
      <c r="H184" s="12">
        <v>24.1</v>
      </c>
      <c r="I184" s="12">
        <v>177147</v>
      </c>
      <c r="J184" s="12">
        <v>543.55999999999995</v>
      </c>
    </row>
    <row r="185" spans="1:10" x14ac:dyDescent="0.3">
      <c r="A185" s="12" t="s">
        <v>19</v>
      </c>
      <c r="B185" s="12" t="s">
        <v>293</v>
      </c>
      <c r="C185" s="12">
        <v>4.3999999999999997E-2</v>
      </c>
      <c r="D185" s="12" t="s">
        <v>51</v>
      </c>
      <c r="E185" s="12">
        <v>3.0000000000000001E-3</v>
      </c>
      <c r="F185" s="12" t="s">
        <v>19</v>
      </c>
      <c r="G185" s="12" t="s">
        <v>19</v>
      </c>
      <c r="H185" s="12" t="s">
        <v>19</v>
      </c>
      <c r="I185" s="12" t="s">
        <v>19</v>
      </c>
      <c r="J185" s="12" t="s">
        <v>19</v>
      </c>
    </row>
    <row r="186" spans="1:10" x14ac:dyDescent="0.3">
      <c r="A186" s="12">
        <v>145</v>
      </c>
      <c r="B186" s="12" t="s">
        <v>306</v>
      </c>
      <c r="C186" s="12">
        <v>3.246</v>
      </c>
      <c r="E186" s="12">
        <v>16.055</v>
      </c>
      <c r="F186" s="12">
        <v>11.57</v>
      </c>
      <c r="G186" s="12">
        <v>6.3419999999999996</v>
      </c>
      <c r="H186" s="12">
        <v>54.8</v>
      </c>
      <c r="I186" s="12">
        <v>1</v>
      </c>
      <c r="J186" s="12">
        <v>11.57</v>
      </c>
    </row>
    <row r="187" spans="1:10" x14ac:dyDescent="0.3">
      <c r="A187" s="12" t="s">
        <v>19</v>
      </c>
      <c r="B187" s="12" t="s">
        <v>330</v>
      </c>
      <c r="C187" s="12">
        <v>3.0209999999999999</v>
      </c>
      <c r="E187" s="12">
        <v>7.0860000000000003</v>
      </c>
      <c r="F187" s="12" t="s">
        <v>19</v>
      </c>
      <c r="G187" s="12" t="s">
        <v>19</v>
      </c>
      <c r="H187" s="12" t="s">
        <v>19</v>
      </c>
      <c r="I187" s="12" t="s">
        <v>19</v>
      </c>
      <c r="J187" s="12" t="s">
        <v>19</v>
      </c>
    </row>
    <row r="188" spans="1:10" x14ac:dyDescent="0.3">
      <c r="A188" s="12">
        <v>146</v>
      </c>
      <c r="B188" s="12" t="s">
        <v>307</v>
      </c>
      <c r="C188" s="12">
        <v>1.258</v>
      </c>
      <c r="E188" s="12">
        <v>0.78300000000000003</v>
      </c>
      <c r="F188" s="12">
        <v>0.78600000000000003</v>
      </c>
      <c r="G188" s="12">
        <v>4.0000000000000001E-3</v>
      </c>
      <c r="H188" s="12">
        <v>0.5</v>
      </c>
      <c r="I188" s="12">
        <v>3</v>
      </c>
      <c r="J188" s="12">
        <v>2.3570000000000002</v>
      </c>
    </row>
    <row r="189" spans="1:10" x14ac:dyDescent="0.3">
      <c r="A189" s="12" t="s">
        <v>19</v>
      </c>
      <c r="B189" s="12" t="s">
        <v>331</v>
      </c>
      <c r="C189" s="12">
        <v>1.264</v>
      </c>
      <c r="E189" s="12">
        <v>0.78800000000000003</v>
      </c>
      <c r="F189" s="12" t="s">
        <v>19</v>
      </c>
      <c r="G189" s="12" t="s">
        <v>19</v>
      </c>
      <c r="H189" s="12" t="s">
        <v>19</v>
      </c>
      <c r="I189" s="12" t="s">
        <v>19</v>
      </c>
      <c r="J189" s="12" t="s">
        <v>19</v>
      </c>
    </row>
    <row r="190" spans="1:10" x14ac:dyDescent="0.3">
      <c r="A190" s="12">
        <v>147</v>
      </c>
      <c r="B190" s="12" t="s">
        <v>308</v>
      </c>
      <c r="C190" s="12">
        <v>0.26600000000000001</v>
      </c>
      <c r="E190" s="12">
        <v>0.10100000000000001</v>
      </c>
      <c r="F190" s="12">
        <v>0.111</v>
      </c>
      <c r="G190" s="12">
        <v>1.4E-2</v>
      </c>
      <c r="H190" s="12">
        <v>12.5</v>
      </c>
      <c r="I190" s="12">
        <v>9</v>
      </c>
      <c r="J190" s="12">
        <v>1</v>
      </c>
    </row>
    <row r="191" spans="1:10" x14ac:dyDescent="0.3">
      <c r="A191" s="12" t="s">
        <v>19</v>
      </c>
      <c r="B191" s="12" t="s">
        <v>332</v>
      </c>
      <c r="C191" s="12">
        <v>0.30599999999999999</v>
      </c>
      <c r="E191" s="12">
        <v>0.121</v>
      </c>
      <c r="F191" s="12" t="s">
        <v>19</v>
      </c>
      <c r="G191" s="12" t="s">
        <v>19</v>
      </c>
      <c r="H191" s="12" t="s">
        <v>19</v>
      </c>
      <c r="I191" s="12" t="s">
        <v>19</v>
      </c>
      <c r="J191" s="12" t="s">
        <v>19</v>
      </c>
    </row>
    <row r="192" spans="1:10" x14ac:dyDescent="0.3">
      <c r="A192" s="12">
        <v>148</v>
      </c>
      <c r="B192" s="12" t="s">
        <v>309</v>
      </c>
      <c r="C192" s="12">
        <v>0.108</v>
      </c>
      <c r="E192" s="12">
        <v>2.9000000000000001E-2</v>
      </c>
      <c r="F192" s="12">
        <v>2.9000000000000001E-2</v>
      </c>
      <c r="G192" s="12">
        <v>1E-3</v>
      </c>
      <c r="H192" s="12">
        <v>2.9</v>
      </c>
      <c r="I192" s="12">
        <v>27</v>
      </c>
      <c r="J192" s="12">
        <v>0.79200000000000004</v>
      </c>
    </row>
    <row r="193" spans="1:10" x14ac:dyDescent="0.3">
      <c r="A193" s="12" t="s">
        <v>19</v>
      </c>
      <c r="B193" s="12" t="s">
        <v>333</v>
      </c>
      <c r="C193" s="12">
        <v>0.111</v>
      </c>
      <c r="E193" s="12">
        <v>0.03</v>
      </c>
      <c r="F193" s="12" t="s">
        <v>19</v>
      </c>
      <c r="G193" s="12" t="s">
        <v>19</v>
      </c>
      <c r="H193" s="12" t="s">
        <v>19</v>
      </c>
      <c r="I193" s="12" t="s">
        <v>19</v>
      </c>
      <c r="J193" s="12" t="s">
        <v>19</v>
      </c>
    </row>
    <row r="194" spans="1:10" x14ac:dyDescent="0.3">
      <c r="A194" s="12">
        <v>149</v>
      </c>
      <c r="B194" s="12" t="s">
        <v>310</v>
      </c>
      <c r="C194" s="12">
        <v>6.4000000000000001E-2</v>
      </c>
      <c r="E194" s="12">
        <v>0.01</v>
      </c>
      <c r="F194" s="12">
        <v>8.9999999999999993E-3</v>
      </c>
      <c r="G194" s="12">
        <v>2E-3</v>
      </c>
      <c r="H194" s="12">
        <v>22.6</v>
      </c>
      <c r="I194" s="12">
        <v>81</v>
      </c>
      <c r="J194" s="12">
        <v>0.73299999999999998</v>
      </c>
    </row>
    <row r="195" spans="1:10" x14ac:dyDescent="0.3">
      <c r="A195" s="12" t="s">
        <v>19</v>
      </c>
      <c r="B195" s="12" t="s">
        <v>334</v>
      </c>
      <c r="C195" s="12">
        <v>5.7000000000000002E-2</v>
      </c>
      <c r="E195" s="12">
        <v>8.0000000000000002E-3</v>
      </c>
      <c r="F195" s="12" t="s">
        <v>19</v>
      </c>
      <c r="G195" s="12" t="s">
        <v>19</v>
      </c>
      <c r="H195" s="12" t="s">
        <v>19</v>
      </c>
      <c r="I195" s="12" t="s">
        <v>19</v>
      </c>
      <c r="J195" s="12" t="s">
        <v>19</v>
      </c>
    </row>
    <row r="196" spans="1:10" x14ac:dyDescent="0.3">
      <c r="A196" s="12">
        <v>15</v>
      </c>
      <c r="B196" s="12" t="s">
        <v>104</v>
      </c>
      <c r="C196" s="12">
        <v>4.4999999999999998E-2</v>
      </c>
      <c r="E196" s="12">
        <v>3.0000000000000001E-3</v>
      </c>
      <c r="F196" s="12">
        <v>2E-3</v>
      </c>
      <c r="G196" s="12">
        <v>1E-3</v>
      </c>
      <c r="H196" s="12">
        <v>39.200000000000003</v>
      </c>
      <c r="I196" s="12">
        <v>9</v>
      </c>
      <c r="J196" s="12">
        <v>2.1999999999999999E-2</v>
      </c>
    </row>
    <row r="197" spans="1:10" x14ac:dyDescent="0.3">
      <c r="A197" s="12" t="s">
        <v>19</v>
      </c>
      <c r="B197" s="12" t="s">
        <v>128</v>
      </c>
      <c r="C197" s="12">
        <v>4.2000000000000003E-2</v>
      </c>
      <c r="D197" s="12" t="s">
        <v>51</v>
      </c>
      <c r="E197" s="12">
        <v>2E-3</v>
      </c>
      <c r="F197" s="12" t="s">
        <v>19</v>
      </c>
      <c r="G197" s="12" t="s">
        <v>19</v>
      </c>
      <c r="H197" s="12" t="s">
        <v>19</v>
      </c>
      <c r="I197" s="12" t="s">
        <v>19</v>
      </c>
      <c r="J197" s="12" t="s">
        <v>19</v>
      </c>
    </row>
    <row r="198" spans="1:10" x14ac:dyDescent="0.3">
      <c r="A198" s="12">
        <v>150</v>
      </c>
      <c r="B198" s="12" t="s">
        <v>311</v>
      </c>
      <c r="C198" s="12">
        <v>5.3999999999999999E-2</v>
      </c>
      <c r="E198" s="12">
        <v>7.0000000000000001E-3</v>
      </c>
      <c r="F198" s="12">
        <v>2.7E-2</v>
      </c>
      <c r="G198" s="12">
        <v>2.9000000000000001E-2</v>
      </c>
      <c r="H198" s="12">
        <v>106.9</v>
      </c>
      <c r="I198" s="12">
        <v>243</v>
      </c>
      <c r="J198" s="12">
        <v>6.4790000000000001</v>
      </c>
    </row>
    <row r="199" spans="1:10" x14ac:dyDescent="0.3">
      <c r="A199" s="12" t="s">
        <v>19</v>
      </c>
      <c r="B199" s="12" t="s">
        <v>335</v>
      </c>
      <c r="C199" s="12">
        <v>0.14899999999999999</v>
      </c>
      <c r="E199" s="12">
        <v>4.7E-2</v>
      </c>
      <c r="F199" s="12" t="s">
        <v>19</v>
      </c>
      <c r="G199" s="12" t="s">
        <v>19</v>
      </c>
      <c r="H199" s="12" t="s">
        <v>19</v>
      </c>
      <c r="I199" s="12" t="s">
        <v>19</v>
      </c>
      <c r="J199" s="12" t="s">
        <v>19</v>
      </c>
    </row>
    <row r="200" spans="1:10" x14ac:dyDescent="0.3">
      <c r="A200" s="12">
        <v>151</v>
      </c>
      <c r="B200" s="12" t="s">
        <v>312</v>
      </c>
      <c r="C200" s="12">
        <v>9.7000000000000003E-2</v>
      </c>
      <c r="E200" s="12">
        <v>2.4E-2</v>
      </c>
      <c r="F200" s="12">
        <v>1.7000000000000001E-2</v>
      </c>
      <c r="G200" s="12">
        <v>0.01</v>
      </c>
      <c r="H200" s="12">
        <v>58.8</v>
      </c>
      <c r="I200" s="12">
        <v>729</v>
      </c>
      <c r="J200" s="12">
        <v>12.448</v>
      </c>
    </row>
    <row r="201" spans="1:10" x14ac:dyDescent="0.3">
      <c r="A201" s="12" t="s">
        <v>19</v>
      </c>
      <c r="B201" s="12" t="s">
        <v>336</v>
      </c>
      <c r="C201" s="12">
        <v>6.3E-2</v>
      </c>
      <c r="E201" s="12">
        <v>0.01</v>
      </c>
      <c r="F201" s="12" t="s">
        <v>19</v>
      </c>
      <c r="G201" s="12" t="s">
        <v>19</v>
      </c>
      <c r="H201" s="12" t="s">
        <v>19</v>
      </c>
      <c r="I201" s="12" t="s">
        <v>19</v>
      </c>
      <c r="J201" s="12" t="s">
        <v>19</v>
      </c>
    </row>
    <row r="202" spans="1:10" x14ac:dyDescent="0.3">
      <c r="A202" s="12">
        <v>152</v>
      </c>
      <c r="B202" s="12" t="s">
        <v>313</v>
      </c>
      <c r="C202" s="12">
        <v>6.5000000000000002E-2</v>
      </c>
      <c r="E202" s="12">
        <v>1.0999999999999999E-2</v>
      </c>
      <c r="F202" s="12">
        <v>1.2E-2</v>
      </c>
      <c r="G202" s="12">
        <v>2E-3</v>
      </c>
      <c r="H202" s="12">
        <v>18.399999999999999</v>
      </c>
      <c r="I202" s="12">
        <v>2187</v>
      </c>
      <c r="J202" s="12">
        <v>27.102</v>
      </c>
    </row>
    <row r="203" spans="1:10" x14ac:dyDescent="0.3">
      <c r="A203" s="12" t="s">
        <v>19</v>
      </c>
      <c r="B203" s="12" t="s">
        <v>337</v>
      </c>
      <c r="C203" s="12">
        <v>7.2999999999999995E-2</v>
      </c>
      <c r="E203" s="12">
        <v>1.4E-2</v>
      </c>
      <c r="F203" s="12" t="s">
        <v>19</v>
      </c>
      <c r="G203" s="12" t="s">
        <v>19</v>
      </c>
      <c r="H203" s="12" t="s">
        <v>19</v>
      </c>
      <c r="I203" s="12" t="s">
        <v>19</v>
      </c>
      <c r="J203" s="12" t="s">
        <v>19</v>
      </c>
    </row>
    <row r="204" spans="1:10" x14ac:dyDescent="0.3">
      <c r="A204" s="12">
        <v>153</v>
      </c>
      <c r="B204" s="12" t="s">
        <v>314</v>
      </c>
      <c r="C204" s="12">
        <v>4.1000000000000002E-2</v>
      </c>
      <c r="D204" s="12" t="s">
        <v>51</v>
      </c>
      <c r="E204" s="12">
        <v>2E-3</v>
      </c>
      <c r="F204" s="12">
        <v>4.0000000000000001E-3</v>
      </c>
      <c r="G204" s="12">
        <v>3.0000000000000001E-3</v>
      </c>
      <c r="H204" s="12">
        <v>83.6</v>
      </c>
      <c r="I204" s="12">
        <v>6561</v>
      </c>
      <c r="J204" s="12">
        <v>25.55</v>
      </c>
    </row>
    <row r="205" spans="1:10" x14ac:dyDescent="0.3">
      <c r="A205" s="12" t="s">
        <v>19</v>
      </c>
      <c r="B205" s="12" t="s">
        <v>338</v>
      </c>
      <c r="C205" s="12">
        <v>5.2999999999999999E-2</v>
      </c>
      <c r="E205" s="12">
        <v>6.0000000000000001E-3</v>
      </c>
      <c r="F205" s="12" t="s">
        <v>19</v>
      </c>
      <c r="G205" s="12" t="s">
        <v>19</v>
      </c>
      <c r="H205" s="12" t="s">
        <v>19</v>
      </c>
      <c r="I205" s="12" t="s">
        <v>19</v>
      </c>
      <c r="J205" s="12" t="s">
        <v>19</v>
      </c>
    </row>
    <row r="206" spans="1:10" x14ac:dyDescent="0.3">
      <c r="A206" s="12">
        <v>154</v>
      </c>
      <c r="B206" s="12" t="s">
        <v>315</v>
      </c>
      <c r="C206" s="12">
        <v>4.2000000000000003E-2</v>
      </c>
      <c r="D206" s="12" t="s">
        <v>51</v>
      </c>
      <c r="E206" s="12">
        <v>2E-3</v>
      </c>
      <c r="F206" s="12">
        <v>5.0000000000000001E-3</v>
      </c>
      <c r="G206" s="12">
        <v>4.0000000000000001E-3</v>
      </c>
      <c r="H206" s="12">
        <v>86.7</v>
      </c>
      <c r="I206" s="12">
        <v>19683</v>
      </c>
      <c r="J206" s="12">
        <v>97.576999999999998</v>
      </c>
    </row>
    <row r="207" spans="1:10" x14ac:dyDescent="0.3">
      <c r="A207" s="12" t="s">
        <v>19</v>
      </c>
      <c r="B207" s="12" t="s">
        <v>339</v>
      </c>
      <c r="C207" s="12">
        <v>5.8000000000000003E-2</v>
      </c>
      <c r="E207" s="12">
        <v>8.0000000000000002E-3</v>
      </c>
      <c r="F207" s="12" t="s">
        <v>19</v>
      </c>
      <c r="G207" s="12" t="s">
        <v>19</v>
      </c>
      <c r="H207" s="12" t="s">
        <v>19</v>
      </c>
      <c r="I207" s="12" t="s">
        <v>19</v>
      </c>
      <c r="J207" s="12" t="s">
        <v>19</v>
      </c>
    </row>
    <row r="208" spans="1:10" x14ac:dyDescent="0.3">
      <c r="A208" s="12">
        <v>155</v>
      </c>
      <c r="B208" s="12" t="s">
        <v>316</v>
      </c>
      <c r="C208" s="12">
        <v>4.2000000000000003E-2</v>
      </c>
      <c r="D208" s="12" t="s">
        <v>51</v>
      </c>
      <c r="E208" s="12">
        <v>2E-3</v>
      </c>
      <c r="F208" s="12">
        <v>2E-3</v>
      </c>
      <c r="G208" s="12">
        <v>1E-3</v>
      </c>
      <c r="H208" s="12">
        <v>30</v>
      </c>
      <c r="I208" s="12">
        <v>59049</v>
      </c>
      <c r="J208" s="12">
        <v>143.86600000000001</v>
      </c>
    </row>
    <row r="209" spans="1:10" x14ac:dyDescent="0.3">
      <c r="A209" s="12" t="s">
        <v>19</v>
      </c>
      <c r="B209" s="12" t="s">
        <v>340</v>
      </c>
      <c r="C209" s="12">
        <v>4.4999999999999998E-2</v>
      </c>
      <c r="D209" s="12" t="s">
        <v>51</v>
      </c>
      <c r="E209" s="12">
        <v>3.0000000000000001E-3</v>
      </c>
      <c r="F209" s="12" t="s">
        <v>19</v>
      </c>
      <c r="G209" s="12" t="s">
        <v>19</v>
      </c>
      <c r="H209" s="12" t="s">
        <v>19</v>
      </c>
      <c r="I209" s="12" t="s">
        <v>19</v>
      </c>
      <c r="J209" s="12" t="s">
        <v>19</v>
      </c>
    </row>
    <row r="210" spans="1:10" x14ac:dyDescent="0.3">
      <c r="A210" s="12">
        <v>156</v>
      </c>
      <c r="B210" s="12" t="s">
        <v>317</v>
      </c>
      <c r="C210" s="12">
        <v>4.1000000000000002E-2</v>
      </c>
      <c r="D210" s="12" t="s">
        <v>51</v>
      </c>
      <c r="E210" s="12">
        <v>2E-3</v>
      </c>
      <c r="F210" s="12">
        <v>2E-3</v>
      </c>
      <c r="G210" s="12">
        <v>0</v>
      </c>
      <c r="H210" s="12">
        <v>1.5</v>
      </c>
      <c r="I210" s="12">
        <v>177147</v>
      </c>
      <c r="J210" s="12">
        <v>297.95699999999999</v>
      </c>
    </row>
    <row r="211" spans="1:10" x14ac:dyDescent="0.3">
      <c r="A211" s="12" t="s">
        <v>19</v>
      </c>
      <c r="B211" s="12" t="s">
        <v>341</v>
      </c>
      <c r="C211" s="12">
        <v>4.1000000000000002E-2</v>
      </c>
      <c r="D211" s="12" t="s">
        <v>51</v>
      </c>
      <c r="E211" s="12">
        <v>2E-3</v>
      </c>
      <c r="F211" s="12" t="s">
        <v>19</v>
      </c>
      <c r="G211" s="12" t="s">
        <v>19</v>
      </c>
      <c r="H211" s="12" t="s">
        <v>19</v>
      </c>
      <c r="I211" s="12" t="s">
        <v>19</v>
      </c>
      <c r="J211" s="12" t="s">
        <v>19</v>
      </c>
    </row>
    <row r="212" spans="1:10" x14ac:dyDescent="0.3">
      <c r="A212" s="12">
        <v>157</v>
      </c>
      <c r="B212" s="12" t="s">
        <v>354</v>
      </c>
      <c r="C212" s="12">
        <v>3.6949999999999998</v>
      </c>
      <c r="D212" s="12" t="s">
        <v>51</v>
      </c>
      <c r="E212" s="12" t="s">
        <v>17</v>
      </c>
      <c r="F212" s="12" t="s">
        <v>17</v>
      </c>
      <c r="G212" s="12" t="s">
        <v>17</v>
      </c>
      <c r="H212" s="12" t="s">
        <v>17</v>
      </c>
      <c r="I212" s="12">
        <v>1</v>
      </c>
      <c r="J212" s="12" t="s">
        <v>17</v>
      </c>
    </row>
    <row r="213" spans="1:10" x14ac:dyDescent="0.3">
      <c r="A213" s="12" t="s">
        <v>19</v>
      </c>
      <c r="B213" s="12" t="s">
        <v>378</v>
      </c>
      <c r="C213" s="12">
        <v>3.7639999999999998</v>
      </c>
      <c r="D213" s="12" t="s">
        <v>51</v>
      </c>
      <c r="E213" s="12" t="s">
        <v>17</v>
      </c>
      <c r="F213" s="12" t="s">
        <v>19</v>
      </c>
      <c r="G213" s="12" t="s">
        <v>19</v>
      </c>
      <c r="H213" s="12" t="s">
        <v>19</v>
      </c>
      <c r="I213" s="12" t="s">
        <v>19</v>
      </c>
      <c r="J213" s="12" t="s">
        <v>19</v>
      </c>
    </row>
    <row r="214" spans="1:10" x14ac:dyDescent="0.3">
      <c r="A214" s="12">
        <v>158</v>
      </c>
      <c r="B214" s="12" t="s">
        <v>355</v>
      </c>
      <c r="C214" s="12">
        <v>3.6150000000000002</v>
      </c>
      <c r="D214" s="12" t="s">
        <v>51</v>
      </c>
      <c r="E214" s="12" t="s">
        <v>17</v>
      </c>
      <c r="F214" s="12" t="s">
        <v>17</v>
      </c>
      <c r="G214" s="12" t="s">
        <v>17</v>
      </c>
      <c r="H214" s="12" t="s">
        <v>17</v>
      </c>
      <c r="I214" s="12">
        <v>3</v>
      </c>
      <c r="J214" s="12" t="s">
        <v>17</v>
      </c>
    </row>
    <row r="215" spans="1:10" x14ac:dyDescent="0.3">
      <c r="A215" s="12" t="s">
        <v>19</v>
      </c>
      <c r="B215" s="12" t="s">
        <v>379</v>
      </c>
      <c r="C215" s="12">
        <v>3.637</v>
      </c>
      <c r="D215" s="12" t="s">
        <v>51</v>
      </c>
      <c r="E215" s="12" t="s">
        <v>17</v>
      </c>
      <c r="F215" s="12" t="s">
        <v>19</v>
      </c>
      <c r="G215" s="12" t="s">
        <v>19</v>
      </c>
      <c r="H215" s="12" t="s">
        <v>19</v>
      </c>
      <c r="I215" s="12" t="s">
        <v>19</v>
      </c>
      <c r="J215" s="12" t="s">
        <v>19</v>
      </c>
    </row>
    <row r="216" spans="1:10" x14ac:dyDescent="0.3">
      <c r="A216" s="12">
        <v>159</v>
      </c>
      <c r="B216" s="12" t="s">
        <v>356</v>
      </c>
      <c r="C216" s="12">
        <v>3.6520000000000001</v>
      </c>
      <c r="D216" s="12" t="s">
        <v>51</v>
      </c>
      <c r="E216" s="12" t="s">
        <v>17</v>
      </c>
      <c r="F216" s="12" t="s">
        <v>17</v>
      </c>
      <c r="G216" s="12" t="s">
        <v>17</v>
      </c>
      <c r="H216" s="12" t="s">
        <v>17</v>
      </c>
      <c r="I216" s="12">
        <v>9</v>
      </c>
      <c r="J216" s="12" t="s">
        <v>17</v>
      </c>
    </row>
    <row r="217" spans="1:10" x14ac:dyDescent="0.3">
      <c r="A217" s="12" t="s">
        <v>19</v>
      </c>
      <c r="B217" s="12" t="s">
        <v>380</v>
      </c>
      <c r="C217" s="12">
        <v>3.5179999999999998</v>
      </c>
      <c r="D217" s="12" t="s">
        <v>51</v>
      </c>
      <c r="E217" s="12" t="s">
        <v>17</v>
      </c>
      <c r="F217" s="12" t="s">
        <v>19</v>
      </c>
      <c r="G217" s="12" t="s">
        <v>19</v>
      </c>
      <c r="H217" s="12" t="s">
        <v>19</v>
      </c>
      <c r="I217" s="12" t="s">
        <v>19</v>
      </c>
      <c r="J217" s="12" t="s">
        <v>19</v>
      </c>
    </row>
    <row r="218" spans="1:10" x14ac:dyDescent="0.3">
      <c r="A218" s="12">
        <v>16</v>
      </c>
      <c r="B218" s="12" t="s">
        <v>105</v>
      </c>
      <c r="C218" s="12">
        <v>5.0999999999999997E-2</v>
      </c>
      <c r="E218" s="12">
        <v>5.0000000000000001E-3</v>
      </c>
      <c r="F218" s="12">
        <v>3.0000000000000001E-3</v>
      </c>
      <c r="G218" s="12">
        <v>2E-3</v>
      </c>
      <c r="H218" s="12">
        <v>69</v>
      </c>
      <c r="I218" s="12">
        <v>27</v>
      </c>
      <c r="J218" s="12">
        <v>9.4E-2</v>
      </c>
    </row>
    <row r="219" spans="1:10" x14ac:dyDescent="0.3">
      <c r="A219" s="12" t="s">
        <v>19</v>
      </c>
      <c r="B219" s="12" t="s">
        <v>129</v>
      </c>
      <c r="C219" s="12">
        <v>4.2000000000000003E-2</v>
      </c>
      <c r="D219" s="12" t="s">
        <v>51</v>
      </c>
      <c r="E219" s="12">
        <v>2E-3</v>
      </c>
      <c r="F219" s="12" t="s">
        <v>19</v>
      </c>
      <c r="G219" s="12" t="s">
        <v>19</v>
      </c>
      <c r="H219" s="12" t="s">
        <v>19</v>
      </c>
      <c r="I219" s="12" t="s">
        <v>19</v>
      </c>
      <c r="J219" s="12" t="s">
        <v>19</v>
      </c>
    </row>
    <row r="220" spans="1:10" x14ac:dyDescent="0.3">
      <c r="A220" s="12">
        <v>160</v>
      </c>
      <c r="B220" s="12" t="s">
        <v>357</v>
      </c>
      <c r="C220" s="12">
        <v>3.0790000000000002</v>
      </c>
      <c r="E220" s="12">
        <v>8.2100000000000009</v>
      </c>
      <c r="F220" s="12">
        <v>6.76</v>
      </c>
      <c r="G220" s="12">
        <v>2.0510000000000002</v>
      </c>
      <c r="H220" s="12">
        <v>30.3</v>
      </c>
      <c r="I220" s="12">
        <v>27</v>
      </c>
      <c r="J220" s="12">
        <v>182.50800000000001</v>
      </c>
    </row>
    <row r="221" spans="1:10" x14ac:dyDescent="0.3">
      <c r="A221" s="12" t="s">
        <v>19</v>
      </c>
      <c r="B221" s="12" t="s">
        <v>381</v>
      </c>
      <c r="C221" s="12">
        <v>2.8759999999999999</v>
      </c>
      <c r="E221" s="12">
        <v>5.3090000000000002</v>
      </c>
      <c r="F221" s="12" t="s">
        <v>19</v>
      </c>
      <c r="G221" s="12" t="s">
        <v>19</v>
      </c>
      <c r="H221" s="12" t="s">
        <v>19</v>
      </c>
      <c r="I221" s="12" t="s">
        <v>19</v>
      </c>
      <c r="J221" s="12" t="s">
        <v>19</v>
      </c>
    </row>
    <row r="222" spans="1:10" x14ac:dyDescent="0.3">
      <c r="A222" s="12">
        <v>161</v>
      </c>
      <c r="B222" s="12" t="s">
        <v>358</v>
      </c>
      <c r="C222" s="12">
        <v>1.1779999999999999</v>
      </c>
      <c r="E222" s="12">
        <v>0.71</v>
      </c>
      <c r="F222" s="12">
        <v>0.7</v>
      </c>
      <c r="G222" s="12">
        <v>1.2999999999999999E-2</v>
      </c>
      <c r="H222" s="12">
        <v>1.9</v>
      </c>
      <c r="I222" s="12">
        <v>81</v>
      </c>
      <c r="J222" s="12">
        <v>56.704999999999998</v>
      </c>
    </row>
    <row r="223" spans="1:10" x14ac:dyDescent="0.3">
      <c r="A223" s="12" t="s">
        <v>19</v>
      </c>
      <c r="B223" s="12" t="s">
        <v>382</v>
      </c>
      <c r="C223" s="12">
        <v>1.157</v>
      </c>
      <c r="E223" s="12">
        <v>0.69099999999999995</v>
      </c>
      <c r="F223" s="12" t="s">
        <v>19</v>
      </c>
      <c r="G223" s="12" t="s">
        <v>19</v>
      </c>
      <c r="H223" s="12" t="s">
        <v>19</v>
      </c>
      <c r="I223" s="12" t="s">
        <v>19</v>
      </c>
      <c r="J223" s="12" t="s">
        <v>19</v>
      </c>
    </row>
    <row r="224" spans="1:10" x14ac:dyDescent="0.3">
      <c r="A224" s="12">
        <v>162</v>
      </c>
      <c r="B224" s="12" t="s">
        <v>359</v>
      </c>
      <c r="C224" s="12">
        <v>0.36599999999999999</v>
      </c>
      <c r="E224" s="12">
        <v>0.152</v>
      </c>
      <c r="F224" s="12">
        <v>0.14299999999999999</v>
      </c>
      <c r="G224" s="12">
        <v>1.2E-2</v>
      </c>
      <c r="H224" s="12">
        <v>8.5</v>
      </c>
      <c r="I224" s="12">
        <v>243</v>
      </c>
      <c r="J224" s="12">
        <v>34.771000000000001</v>
      </c>
    </row>
    <row r="225" spans="1:10" x14ac:dyDescent="0.3">
      <c r="A225" s="12" t="s">
        <v>19</v>
      </c>
      <c r="B225" s="12" t="s">
        <v>383</v>
      </c>
      <c r="C225" s="12">
        <v>0.33300000000000002</v>
      </c>
      <c r="E225" s="12">
        <v>0.13500000000000001</v>
      </c>
      <c r="F225" s="12" t="s">
        <v>19</v>
      </c>
      <c r="G225" s="12" t="s">
        <v>19</v>
      </c>
      <c r="H225" s="12" t="s">
        <v>19</v>
      </c>
      <c r="I225" s="12" t="s">
        <v>19</v>
      </c>
      <c r="J225" s="12" t="s">
        <v>19</v>
      </c>
    </row>
    <row r="226" spans="1:10" x14ac:dyDescent="0.3">
      <c r="A226" s="12">
        <v>163</v>
      </c>
      <c r="B226" s="12" t="s">
        <v>360</v>
      </c>
      <c r="C226" s="12">
        <v>0.106</v>
      </c>
      <c r="E226" s="12">
        <v>2.8000000000000001E-2</v>
      </c>
      <c r="F226" s="12">
        <v>2.7E-2</v>
      </c>
      <c r="G226" s="12">
        <v>2E-3</v>
      </c>
      <c r="H226" s="12">
        <v>7.1</v>
      </c>
      <c r="I226" s="12">
        <v>729</v>
      </c>
      <c r="J226" s="12">
        <v>19.338999999999999</v>
      </c>
    </row>
    <row r="227" spans="1:10" x14ac:dyDescent="0.3">
      <c r="A227" s="12" t="s">
        <v>19</v>
      </c>
      <c r="B227" s="12" t="s">
        <v>384</v>
      </c>
      <c r="C227" s="12">
        <v>0.1</v>
      </c>
      <c r="E227" s="12">
        <v>2.5000000000000001E-2</v>
      </c>
      <c r="F227" s="12" t="s">
        <v>19</v>
      </c>
      <c r="G227" s="12" t="s">
        <v>19</v>
      </c>
      <c r="H227" s="12" t="s">
        <v>19</v>
      </c>
      <c r="I227" s="12" t="s">
        <v>19</v>
      </c>
      <c r="J227" s="12" t="s">
        <v>19</v>
      </c>
    </row>
    <row r="228" spans="1:10" x14ac:dyDescent="0.3">
      <c r="A228" s="12">
        <v>164</v>
      </c>
      <c r="B228" s="12" t="s">
        <v>361</v>
      </c>
      <c r="C228" s="12">
        <v>7.4999999999999997E-2</v>
      </c>
      <c r="E228" s="12">
        <v>1.4999999999999999E-2</v>
      </c>
      <c r="F228" s="12">
        <v>1.2E-2</v>
      </c>
      <c r="G228" s="12">
        <v>5.0000000000000001E-3</v>
      </c>
      <c r="H228" s="12">
        <v>38.5</v>
      </c>
      <c r="I228" s="12">
        <v>2187</v>
      </c>
      <c r="J228" s="12">
        <v>25.690999999999999</v>
      </c>
    </row>
    <row r="229" spans="1:10" x14ac:dyDescent="0.3">
      <c r="A229" s="12" t="s">
        <v>19</v>
      </c>
      <c r="B229" s="12" t="s">
        <v>385</v>
      </c>
      <c r="C229" s="12">
        <v>5.8999999999999997E-2</v>
      </c>
      <c r="E229" s="12">
        <v>8.9999999999999993E-3</v>
      </c>
      <c r="F229" s="12" t="s">
        <v>19</v>
      </c>
      <c r="G229" s="12" t="s">
        <v>19</v>
      </c>
      <c r="H229" s="12" t="s">
        <v>19</v>
      </c>
      <c r="I229" s="12" t="s">
        <v>19</v>
      </c>
      <c r="J229" s="12" t="s">
        <v>19</v>
      </c>
    </row>
    <row r="230" spans="1:10" x14ac:dyDescent="0.3">
      <c r="A230" s="12">
        <v>165</v>
      </c>
      <c r="B230" s="12" t="s">
        <v>362</v>
      </c>
      <c r="C230" s="12">
        <v>6.4000000000000001E-2</v>
      </c>
      <c r="E230" s="12">
        <v>0.01</v>
      </c>
      <c r="F230" s="12">
        <v>7.0000000000000001E-3</v>
      </c>
      <c r="G230" s="12">
        <v>4.0000000000000001E-3</v>
      </c>
      <c r="H230" s="12">
        <v>62.4</v>
      </c>
      <c r="I230" s="12">
        <v>6561</v>
      </c>
      <c r="J230" s="12">
        <v>47.058999999999997</v>
      </c>
    </row>
    <row r="231" spans="1:10" x14ac:dyDescent="0.3">
      <c r="A231" s="12" t="s">
        <v>19</v>
      </c>
      <c r="B231" s="12" t="s">
        <v>386</v>
      </c>
      <c r="C231" s="12">
        <v>4.8000000000000001E-2</v>
      </c>
      <c r="E231" s="12">
        <v>4.0000000000000001E-3</v>
      </c>
      <c r="F231" s="12" t="s">
        <v>19</v>
      </c>
      <c r="G231" s="12" t="s">
        <v>19</v>
      </c>
      <c r="H231" s="12" t="s">
        <v>19</v>
      </c>
      <c r="I231" s="12" t="s">
        <v>19</v>
      </c>
      <c r="J231" s="12" t="s">
        <v>19</v>
      </c>
    </row>
    <row r="232" spans="1:10" x14ac:dyDescent="0.3">
      <c r="A232" s="12">
        <v>166</v>
      </c>
      <c r="B232" s="12" t="s">
        <v>363</v>
      </c>
      <c r="C232" s="12">
        <v>7.3999999999999996E-2</v>
      </c>
      <c r="E232" s="12">
        <v>1.4999999999999999E-2</v>
      </c>
      <c r="F232" s="12">
        <v>8.9999999999999993E-3</v>
      </c>
      <c r="G232" s="12">
        <v>8.0000000000000002E-3</v>
      </c>
      <c r="H232" s="12">
        <v>92.3</v>
      </c>
      <c r="I232" s="12">
        <v>19683</v>
      </c>
      <c r="J232" s="12">
        <v>173.64500000000001</v>
      </c>
    </row>
    <row r="233" spans="1:10" x14ac:dyDescent="0.3">
      <c r="A233" s="12" t="s">
        <v>19</v>
      </c>
      <c r="B233" s="12" t="s">
        <v>387</v>
      </c>
      <c r="C233" s="12">
        <v>4.4999999999999998E-2</v>
      </c>
      <c r="E233" s="12">
        <v>3.0000000000000001E-3</v>
      </c>
      <c r="F233" s="12" t="s">
        <v>19</v>
      </c>
      <c r="G233" s="12" t="s">
        <v>19</v>
      </c>
      <c r="H233" s="12" t="s">
        <v>19</v>
      </c>
      <c r="I233" s="12" t="s">
        <v>19</v>
      </c>
      <c r="J233" s="12" t="s">
        <v>19</v>
      </c>
    </row>
    <row r="234" spans="1:10" x14ac:dyDescent="0.3">
      <c r="A234" s="12">
        <v>167</v>
      </c>
      <c r="B234" s="12" t="s">
        <v>364</v>
      </c>
      <c r="C234" s="12">
        <v>4.8000000000000001E-2</v>
      </c>
      <c r="E234" s="12">
        <v>4.0000000000000001E-3</v>
      </c>
      <c r="F234" s="12">
        <v>3.0000000000000001E-3</v>
      </c>
      <c r="G234" s="12">
        <v>1E-3</v>
      </c>
      <c r="H234" s="12">
        <v>39.4</v>
      </c>
      <c r="I234" s="12">
        <v>59049</v>
      </c>
      <c r="J234" s="12">
        <v>199.17</v>
      </c>
    </row>
    <row r="235" spans="1:10" x14ac:dyDescent="0.3">
      <c r="A235" s="12" t="s">
        <v>19</v>
      </c>
      <c r="B235" s="12" t="s">
        <v>388</v>
      </c>
      <c r="C235" s="12">
        <v>4.2999999999999997E-2</v>
      </c>
      <c r="D235" s="12" t="s">
        <v>51</v>
      </c>
      <c r="E235" s="12">
        <v>2E-3</v>
      </c>
      <c r="F235" s="12" t="s">
        <v>19</v>
      </c>
      <c r="G235" s="12" t="s">
        <v>19</v>
      </c>
      <c r="H235" s="12" t="s">
        <v>19</v>
      </c>
      <c r="I235" s="12" t="s">
        <v>19</v>
      </c>
      <c r="J235" s="12" t="s">
        <v>19</v>
      </c>
    </row>
    <row r="236" spans="1:10" x14ac:dyDescent="0.3">
      <c r="A236" s="12">
        <v>168</v>
      </c>
      <c r="B236" s="12" t="s">
        <v>365</v>
      </c>
      <c r="C236" s="12">
        <v>4.3999999999999997E-2</v>
      </c>
      <c r="D236" s="12" t="s">
        <v>51</v>
      </c>
      <c r="E236" s="12">
        <v>3.0000000000000001E-3</v>
      </c>
      <c r="F236" s="12">
        <v>3.0000000000000001E-3</v>
      </c>
      <c r="G236" s="12">
        <v>0</v>
      </c>
      <c r="H236" s="12">
        <v>2</v>
      </c>
      <c r="I236" s="12">
        <v>177147</v>
      </c>
      <c r="J236" s="12">
        <v>457.35399999999998</v>
      </c>
    </row>
    <row r="237" spans="1:10" x14ac:dyDescent="0.3">
      <c r="A237" s="12" t="s">
        <v>19</v>
      </c>
      <c r="B237" s="12" t="s">
        <v>389</v>
      </c>
      <c r="C237" s="12">
        <v>4.3999999999999997E-2</v>
      </c>
      <c r="D237" s="12" t="s">
        <v>51</v>
      </c>
      <c r="E237" s="12">
        <v>3.0000000000000001E-3</v>
      </c>
      <c r="F237" s="12" t="s">
        <v>19</v>
      </c>
      <c r="G237" s="12" t="s">
        <v>19</v>
      </c>
      <c r="H237" s="12" t="s">
        <v>19</v>
      </c>
      <c r="I237" s="12" t="s">
        <v>19</v>
      </c>
      <c r="J237" s="12" t="s">
        <v>19</v>
      </c>
    </row>
    <row r="238" spans="1:10" x14ac:dyDescent="0.3">
      <c r="A238" s="12">
        <v>17</v>
      </c>
      <c r="B238" s="12" t="s">
        <v>106</v>
      </c>
      <c r="C238" s="12">
        <v>4.2000000000000003E-2</v>
      </c>
      <c r="D238" s="12" t="s">
        <v>51</v>
      </c>
      <c r="E238" s="12">
        <v>2E-3</v>
      </c>
      <c r="F238" s="12">
        <v>2E-3</v>
      </c>
      <c r="G238" s="12">
        <v>0</v>
      </c>
      <c r="H238" s="12">
        <v>4.2</v>
      </c>
      <c r="I238" s="12">
        <v>81</v>
      </c>
      <c r="J238" s="12">
        <v>0.151</v>
      </c>
    </row>
    <row r="239" spans="1:10" x14ac:dyDescent="0.3">
      <c r="A239" s="12" t="s">
        <v>19</v>
      </c>
      <c r="B239" s="12" t="s">
        <v>130</v>
      </c>
      <c r="C239" s="12">
        <v>4.2000000000000003E-2</v>
      </c>
      <c r="D239" s="12" t="s">
        <v>51</v>
      </c>
      <c r="E239" s="12">
        <v>2E-3</v>
      </c>
      <c r="F239" s="12" t="s">
        <v>19</v>
      </c>
      <c r="G239" s="12" t="s">
        <v>19</v>
      </c>
      <c r="H239" s="12" t="s">
        <v>19</v>
      </c>
      <c r="I239" s="12" t="s">
        <v>19</v>
      </c>
      <c r="J239" s="12" t="s">
        <v>19</v>
      </c>
    </row>
    <row r="240" spans="1:10" x14ac:dyDescent="0.3">
      <c r="A240" s="12">
        <v>18</v>
      </c>
      <c r="B240" s="12" t="s">
        <v>107</v>
      </c>
      <c r="C240" s="12">
        <v>6.8000000000000005E-2</v>
      </c>
      <c r="E240" s="12">
        <v>1.2E-2</v>
      </c>
      <c r="F240" s="12">
        <v>1.7000000000000001E-2</v>
      </c>
      <c r="G240" s="12">
        <v>7.0000000000000001E-3</v>
      </c>
      <c r="H240" s="12">
        <v>41.8</v>
      </c>
      <c r="I240" s="12">
        <v>243</v>
      </c>
      <c r="J240" s="12">
        <v>4.1879999999999997</v>
      </c>
    </row>
    <row r="241" spans="1:10" x14ac:dyDescent="0.3">
      <c r="A241" s="12" t="s">
        <v>19</v>
      </c>
      <c r="B241" s="12" t="s">
        <v>131</v>
      </c>
      <c r="C241" s="12">
        <v>9.2999999999999999E-2</v>
      </c>
      <c r="E241" s="12">
        <v>2.1999999999999999E-2</v>
      </c>
      <c r="F241" s="12" t="s">
        <v>19</v>
      </c>
      <c r="G241" s="12" t="s">
        <v>19</v>
      </c>
      <c r="H241" s="12" t="s">
        <v>19</v>
      </c>
      <c r="I241" s="12" t="s">
        <v>19</v>
      </c>
      <c r="J241" s="12" t="s">
        <v>19</v>
      </c>
    </row>
    <row r="242" spans="1:10" x14ac:dyDescent="0.3">
      <c r="A242" s="12">
        <v>19</v>
      </c>
      <c r="B242" s="12" t="s">
        <v>108</v>
      </c>
      <c r="C242" s="12">
        <v>4.5999999999999999E-2</v>
      </c>
      <c r="E242" s="12">
        <v>3.0000000000000001E-3</v>
      </c>
      <c r="F242" s="12">
        <v>5.0000000000000001E-3</v>
      </c>
      <c r="G242" s="12">
        <v>2E-3</v>
      </c>
      <c r="H242" s="12">
        <v>40.9</v>
      </c>
      <c r="I242" s="12">
        <v>729</v>
      </c>
      <c r="J242" s="12">
        <v>3.569</v>
      </c>
    </row>
    <row r="243" spans="1:10" x14ac:dyDescent="0.3">
      <c r="A243" s="12" t="s">
        <v>19</v>
      </c>
      <c r="B243" s="12" t="s">
        <v>132</v>
      </c>
      <c r="C243" s="12">
        <v>5.3999999999999999E-2</v>
      </c>
      <c r="E243" s="12">
        <v>6.0000000000000001E-3</v>
      </c>
      <c r="F243" s="12" t="s">
        <v>19</v>
      </c>
      <c r="G243" s="12" t="s">
        <v>19</v>
      </c>
      <c r="H243" s="12" t="s">
        <v>19</v>
      </c>
      <c r="I243" s="12" t="s">
        <v>19</v>
      </c>
      <c r="J243" s="12" t="s">
        <v>19</v>
      </c>
    </row>
    <row r="244" spans="1:10" x14ac:dyDescent="0.3">
      <c r="A244" s="12">
        <v>20</v>
      </c>
      <c r="B244" s="12" t="s">
        <v>109</v>
      </c>
      <c r="C244" s="12">
        <v>5.5E-2</v>
      </c>
      <c r="E244" s="12">
        <v>7.0000000000000001E-3</v>
      </c>
      <c r="F244" s="12">
        <v>4.0000000000000001E-3</v>
      </c>
      <c r="G244" s="12">
        <v>4.0000000000000001E-3</v>
      </c>
      <c r="H244" s="12">
        <v>91.1</v>
      </c>
      <c r="I244" s="12">
        <v>2187</v>
      </c>
      <c r="J244" s="12">
        <v>9.3320000000000007</v>
      </c>
    </row>
    <row r="245" spans="1:10" x14ac:dyDescent="0.3">
      <c r="A245" s="12" t="s">
        <v>19</v>
      </c>
      <c r="B245" s="12" t="s">
        <v>133</v>
      </c>
      <c r="C245" s="12">
        <v>4.1000000000000002E-2</v>
      </c>
      <c r="D245" s="12" t="s">
        <v>51</v>
      </c>
      <c r="E245" s="12">
        <v>2E-3</v>
      </c>
      <c r="F245" s="12" t="s">
        <v>19</v>
      </c>
      <c r="G245" s="12" t="s">
        <v>19</v>
      </c>
      <c r="H245" s="12" t="s">
        <v>19</v>
      </c>
      <c r="I245" s="12" t="s">
        <v>19</v>
      </c>
      <c r="J245" s="12" t="s">
        <v>19</v>
      </c>
    </row>
    <row r="246" spans="1:10" x14ac:dyDescent="0.3">
      <c r="A246" s="12">
        <v>21</v>
      </c>
      <c r="B246" s="12" t="s">
        <v>110</v>
      </c>
      <c r="C246" s="12">
        <v>4.5999999999999999E-2</v>
      </c>
      <c r="E246" s="12">
        <v>3.0000000000000001E-3</v>
      </c>
      <c r="F246" s="12">
        <v>3.0000000000000001E-3</v>
      </c>
      <c r="G246" s="12">
        <v>0</v>
      </c>
      <c r="H246" s="12">
        <v>15.5</v>
      </c>
      <c r="I246" s="12">
        <v>6561</v>
      </c>
      <c r="J246" s="12">
        <v>20.123000000000001</v>
      </c>
    </row>
    <row r="247" spans="1:10" x14ac:dyDescent="0.3">
      <c r="A247" s="12" t="s">
        <v>19</v>
      </c>
      <c r="B247" s="12" t="s">
        <v>134</v>
      </c>
      <c r="C247" s="12">
        <v>4.3999999999999997E-2</v>
      </c>
      <c r="D247" s="12" t="s">
        <v>51</v>
      </c>
      <c r="E247" s="12">
        <v>3.0000000000000001E-3</v>
      </c>
      <c r="F247" s="12" t="s">
        <v>19</v>
      </c>
      <c r="G247" s="12" t="s">
        <v>19</v>
      </c>
      <c r="H247" s="12" t="s">
        <v>19</v>
      </c>
      <c r="I247" s="12" t="s">
        <v>19</v>
      </c>
      <c r="J247" s="12" t="s">
        <v>19</v>
      </c>
    </row>
    <row r="248" spans="1:10" x14ac:dyDescent="0.3">
      <c r="A248" s="12">
        <v>22</v>
      </c>
      <c r="B248" s="12" t="s">
        <v>111</v>
      </c>
      <c r="C248" s="12">
        <v>0.05</v>
      </c>
      <c r="E248" s="12">
        <v>5.0000000000000001E-3</v>
      </c>
      <c r="F248" s="12">
        <v>4.0000000000000001E-3</v>
      </c>
      <c r="G248" s="12">
        <v>2E-3</v>
      </c>
      <c r="H248" s="12">
        <v>53.2</v>
      </c>
      <c r="I248" s="12">
        <v>19683</v>
      </c>
      <c r="J248" s="12">
        <v>72.087000000000003</v>
      </c>
    </row>
    <row r="249" spans="1:10" x14ac:dyDescent="0.3">
      <c r="A249" s="12" t="s">
        <v>19</v>
      </c>
      <c r="B249" s="12" t="s">
        <v>135</v>
      </c>
      <c r="C249" s="12">
        <v>4.2999999999999997E-2</v>
      </c>
      <c r="D249" s="12" t="s">
        <v>51</v>
      </c>
      <c r="E249" s="12">
        <v>2E-3</v>
      </c>
      <c r="F249" s="12" t="s">
        <v>19</v>
      </c>
      <c r="G249" s="12" t="s">
        <v>19</v>
      </c>
      <c r="H249" s="12" t="s">
        <v>19</v>
      </c>
      <c r="I249" s="12" t="s">
        <v>19</v>
      </c>
      <c r="J249" s="12" t="s">
        <v>19</v>
      </c>
    </row>
    <row r="250" spans="1:10" x14ac:dyDescent="0.3">
      <c r="A250" s="12">
        <v>23</v>
      </c>
      <c r="B250" s="12" t="s">
        <v>112</v>
      </c>
      <c r="C250" s="12">
        <v>5.0999999999999997E-2</v>
      </c>
      <c r="E250" s="12">
        <v>5.0000000000000001E-3</v>
      </c>
      <c r="F250" s="12">
        <v>4.0000000000000001E-3</v>
      </c>
      <c r="G250" s="12">
        <v>2E-3</v>
      </c>
      <c r="H250" s="12">
        <v>45.7</v>
      </c>
      <c r="I250" s="12">
        <v>59049</v>
      </c>
      <c r="J250" s="12">
        <v>228.35900000000001</v>
      </c>
    </row>
    <row r="251" spans="1:10" x14ac:dyDescent="0.3">
      <c r="A251" s="12" t="s">
        <v>19</v>
      </c>
      <c r="B251" s="12" t="s">
        <v>136</v>
      </c>
      <c r="C251" s="12">
        <v>4.3999999999999997E-2</v>
      </c>
      <c r="D251" s="12" t="s">
        <v>51</v>
      </c>
      <c r="E251" s="12">
        <v>3.0000000000000001E-3</v>
      </c>
      <c r="F251" s="12" t="s">
        <v>19</v>
      </c>
      <c r="G251" s="12" t="s">
        <v>19</v>
      </c>
      <c r="H251" s="12" t="s">
        <v>19</v>
      </c>
      <c r="I251" s="12" t="s">
        <v>19</v>
      </c>
      <c r="J251" s="12" t="s">
        <v>19</v>
      </c>
    </row>
    <row r="252" spans="1:10" x14ac:dyDescent="0.3">
      <c r="A252" s="12">
        <v>24</v>
      </c>
      <c r="B252" s="12" t="s">
        <v>113</v>
      </c>
      <c r="C252" s="12">
        <v>4.2000000000000003E-2</v>
      </c>
      <c r="D252" s="12" t="s">
        <v>51</v>
      </c>
      <c r="E252" s="12">
        <v>2E-3</v>
      </c>
      <c r="F252" s="12">
        <v>2E-3</v>
      </c>
      <c r="G252" s="12">
        <v>0</v>
      </c>
      <c r="H252" s="12">
        <v>2.6</v>
      </c>
      <c r="I252" s="12">
        <v>177147</v>
      </c>
      <c r="J252" s="12">
        <v>346.38600000000002</v>
      </c>
    </row>
    <row r="253" spans="1:10" x14ac:dyDescent="0.3">
      <c r="A253" s="12" t="s">
        <v>19</v>
      </c>
      <c r="B253" s="12" t="s">
        <v>137</v>
      </c>
      <c r="C253" s="12">
        <v>4.2000000000000003E-2</v>
      </c>
      <c r="D253" s="12" t="s">
        <v>51</v>
      </c>
      <c r="E253" s="12">
        <v>2E-3</v>
      </c>
      <c r="F253" s="12" t="s">
        <v>19</v>
      </c>
      <c r="G253" s="12" t="s">
        <v>19</v>
      </c>
      <c r="H253" s="12" t="s">
        <v>19</v>
      </c>
      <c r="I253" s="12" t="s">
        <v>19</v>
      </c>
      <c r="J253" s="12" t="s">
        <v>19</v>
      </c>
    </row>
    <row r="254" spans="1:10" x14ac:dyDescent="0.3">
      <c r="A254" s="12">
        <v>25</v>
      </c>
      <c r="B254" s="12" t="s">
        <v>150</v>
      </c>
      <c r="C254" s="12">
        <v>0.39100000000000001</v>
      </c>
      <c r="E254" s="12">
        <v>0.16500000000000001</v>
      </c>
      <c r="F254" s="12">
        <v>0.154</v>
      </c>
      <c r="G254" s="12">
        <v>1.6E-2</v>
      </c>
      <c r="H254" s="12">
        <v>10.4</v>
      </c>
      <c r="I254" s="12">
        <v>1</v>
      </c>
      <c r="J254" s="12">
        <v>0.154</v>
      </c>
    </row>
    <row r="255" spans="1:10" x14ac:dyDescent="0.3">
      <c r="A255" s="12" t="s">
        <v>19</v>
      </c>
      <c r="B255" s="12" t="s">
        <v>174</v>
      </c>
      <c r="C255" s="12">
        <v>0.34799999999999998</v>
      </c>
      <c r="E255" s="12">
        <v>0.14199999999999999</v>
      </c>
      <c r="F255" s="12" t="s">
        <v>19</v>
      </c>
      <c r="G255" s="12" t="s">
        <v>19</v>
      </c>
      <c r="H255" s="12" t="s">
        <v>19</v>
      </c>
      <c r="I255" s="12" t="s">
        <v>19</v>
      </c>
      <c r="J255" s="12" t="s">
        <v>19</v>
      </c>
    </row>
    <row r="256" spans="1:10" x14ac:dyDescent="0.3">
      <c r="A256" s="12">
        <v>26</v>
      </c>
      <c r="B256" s="12" t="s">
        <v>151</v>
      </c>
      <c r="C256" s="12">
        <v>0.10299999999999999</v>
      </c>
      <c r="E256" s="12">
        <v>2.5999999999999999E-2</v>
      </c>
      <c r="F256" s="12">
        <v>2.5999999999999999E-2</v>
      </c>
      <c r="G256" s="12">
        <v>1E-3</v>
      </c>
      <c r="H256" s="12">
        <v>4.8</v>
      </c>
      <c r="I256" s="12">
        <v>3</v>
      </c>
      <c r="J256" s="12">
        <v>7.6999999999999999E-2</v>
      </c>
    </row>
    <row r="257" spans="1:10" x14ac:dyDescent="0.3">
      <c r="A257" s="12" t="s">
        <v>19</v>
      </c>
      <c r="B257" s="12" t="s">
        <v>175</v>
      </c>
      <c r="C257" s="12">
        <v>9.9000000000000005E-2</v>
      </c>
      <c r="E257" s="12">
        <v>2.5000000000000001E-2</v>
      </c>
      <c r="F257" s="12" t="s">
        <v>19</v>
      </c>
      <c r="G257" s="12" t="s">
        <v>19</v>
      </c>
      <c r="H257" s="12" t="s">
        <v>19</v>
      </c>
      <c r="I257" s="12" t="s">
        <v>19</v>
      </c>
      <c r="J257" s="12" t="s">
        <v>19</v>
      </c>
    </row>
    <row r="258" spans="1:10" x14ac:dyDescent="0.3">
      <c r="A258" s="12">
        <v>27</v>
      </c>
      <c r="B258" s="12" t="s">
        <v>152</v>
      </c>
      <c r="C258" s="12">
        <v>6.0999999999999999E-2</v>
      </c>
      <c r="E258" s="12">
        <v>8.9999999999999993E-3</v>
      </c>
      <c r="F258" s="12">
        <v>8.9999999999999993E-3</v>
      </c>
      <c r="G258" s="12">
        <v>0</v>
      </c>
      <c r="H258" s="12">
        <v>3.2</v>
      </c>
      <c r="I258" s="12">
        <v>9</v>
      </c>
      <c r="J258" s="12">
        <v>0.08</v>
      </c>
    </row>
    <row r="259" spans="1:10" x14ac:dyDescent="0.3">
      <c r="A259" s="12" t="s">
        <v>19</v>
      </c>
      <c r="B259" s="12" t="s">
        <v>176</v>
      </c>
      <c r="C259" s="12">
        <v>0.06</v>
      </c>
      <c r="E259" s="12">
        <v>8.9999999999999993E-3</v>
      </c>
      <c r="F259" s="12" t="s">
        <v>19</v>
      </c>
      <c r="G259" s="12" t="s">
        <v>19</v>
      </c>
      <c r="H259" s="12" t="s">
        <v>19</v>
      </c>
      <c r="I259" s="12" t="s">
        <v>19</v>
      </c>
      <c r="J259" s="12" t="s">
        <v>19</v>
      </c>
    </row>
    <row r="260" spans="1:10" x14ac:dyDescent="0.3">
      <c r="A260" s="12">
        <v>28</v>
      </c>
      <c r="B260" s="12" t="s">
        <v>153</v>
      </c>
      <c r="C260" s="12">
        <v>5.1999999999999998E-2</v>
      </c>
      <c r="E260" s="12">
        <v>6.0000000000000001E-3</v>
      </c>
      <c r="F260" s="12">
        <v>8.0000000000000002E-3</v>
      </c>
      <c r="G260" s="12">
        <v>3.0000000000000001E-3</v>
      </c>
      <c r="H260" s="12">
        <v>38.6</v>
      </c>
      <c r="I260" s="12">
        <v>27</v>
      </c>
      <c r="J260" s="12">
        <v>0.216</v>
      </c>
    </row>
    <row r="261" spans="1:10" x14ac:dyDescent="0.3">
      <c r="A261" s="12" t="s">
        <v>19</v>
      </c>
      <c r="B261" s="12" t="s">
        <v>177</v>
      </c>
      <c r="C261" s="12">
        <v>6.3E-2</v>
      </c>
      <c r="E261" s="12">
        <v>0.01</v>
      </c>
      <c r="F261" s="12" t="s">
        <v>19</v>
      </c>
      <c r="G261" s="12" t="s">
        <v>19</v>
      </c>
      <c r="H261" s="12" t="s">
        <v>19</v>
      </c>
      <c r="I261" s="12" t="s">
        <v>19</v>
      </c>
      <c r="J261" s="12" t="s">
        <v>19</v>
      </c>
    </row>
    <row r="262" spans="1:10" x14ac:dyDescent="0.3">
      <c r="A262" s="12">
        <v>29</v>
      </c>
      <c r="B262" s="12" t="s">
        <v>154</v>
      </c>
      <c r="C262" s="12">
        <v>4.8000000000000001E-2</v>
      </c>
      <c r="E262" s="12">
        <v>4.0000000000000001E-3</v>
      </c>
      <c r="F262" s="12">
        <v>4.0000000000000001E-3</v>
      </c>
      <c r="G262" s="12">
        <v>1E-3</v>
      </c>
      <c r="H262" s="12">
        <v>13.1</v>
      </c>
      <c r="I262" s="12">
        <v>81</v>
      </c>
      <c r="J262" s="12">
        <v>0.314</v>
      </c>
    </row>
    <row r="263" spans="1:10" x14ac:dyDescent="0.3">
      <c r="A263" s="12" t="s">
        <v>19</v>
      </c>
      <c r="B263" s="12" t="s">
        <v>178</v>
      </c>
      <c r="C263" s="12">
        <v>4.5999999999999999E-2</v>
      </c>
      <c r="E263" s="12">
        <v>4.0000000000000001E-3</v>
      </c>
      <c r="F263" s="12" t="s">
        <v>19</v>
      </c>
      <c r="G263" s="12" t="s">
        <v>19</v>
      </c>
      <c r="H263" s="12" t="s">
        <v>19</v>
      </c>
      <c r="I263" s="12" t="s">
        <v>19</v>
      </c>
      <c r="J263" s="12" t="s">
        <v>19</v>
      </c>
    </row>
    <row r="264" spans="1:10" x14ac:dyDescent="0.3">
      <c r="A264" s="12">
        <v>30</v>
      </c>
      <c r="B264" s="12" t="s">
        <v>155</v>
      </c>
      <c r="C264" s="12">
        <v>6.0999999999999999E-2</v>
      </c>
      <c r="E264" s="12">
        <v>8.9999999999999993E-3</v>
      </c>
      <c r="F264" s="12">
        <v>6.0000000000000001E-3</v>
      </c>
      <c r="G264" s="12">
        <v>5.0000000000000001E-3</v>
      </c>
      <c r="H264" s="12">
        <v>77.7</v>
      </c>
      <c r="I264" s="12">
        <v>243</v>
      </c>
      <c r="J264" s="12">
        <v>1.4330000000000001</v>
      </c>
    </row>
    <row r="265" spans="1:10" x14ac:dyDescent="0.3">
      <c r="A265" s="12" t="s">
        <v>19</v>
      </c>
      <c r="B265" s="12" t="s">
        <v>179</v>
      </c>
      <c r="C265" s="12">
        <v>4.3999999999999997E-2</v>
      </c>
      <c r="D265" s="12" t="s">
        <v>51</v>
      </c>
      <c r="E265" s="12">
        <v>3.0000000000000001E-3</v>
      </c>
      <c r="F265" s="12" t="s">
        <v>19</v>
      </c>
      <c r="G265" s="12" t="s">
        <v>19</v>
      </c>
      <c r="H265" s="12" t="s">
        <v>19</v>
      </c>
      <c r="I265" s="12" t="s">
        <v>19</v>
      </c>
      <c r="J265" s="12" t="s">
        <v>19</v>
      </c>
    </row>
    <row r="266" spans="1:10" x14ac:dyDescent="0.3">
      <c r="A266" s="12">
        <v>31</v>
      </c>
      <c r="B266" s="12" t="s">
        <v>156</v>
      </c>
      <c r="C266" s="12">
        <v>4.7E-2</v>
      </c>
      <c r="E266" s="12">
        <v>4.0000000000000001E-3</v>
      </c>
      <c r="F266" s="12">
        <v>3.0000000000000001E-3</v>
      </c>
      <c r="G266" s="12">
        <v>1E-3</v>
      </c>
      <c r="H266" s="12">
        <v>25.7</v>
      </c>
      <c r="I266" s="12">
        <v>729</v>
      </c>
      <c r="J266" s="12">
        <v>2.3330000000000002</v>
      </c>
    </row>
    <row r="267" spans="1:10" x14ac:dyDescent="0.3">
      <c r="A267" s="12" t="s">
        <v>19</v>
      </c>
      <c r="B267" s="12" t="s">
        <v>180</v>
      </c>
      <c r="C267" s="12">
        <v>4.3999999999999997E-2</v>
      </c>
      <c r="D267" s="12" t="s">
        <v>51</v>
      </c>
      <c r="E267" s="12">
        <v>3.0000000000000001E-3</v>
      </c>
      <c r="F267" s="12" t="s">
        <v>19</v>
      </c>
      <c r="G267" s="12" t="s">
        <v>19</v>
      </c>
      <c r="H267" s="12" t="s">
        <v>19</v>
      </c>
      <c r="I267" s="12" t="s">
        <v>19</v>
      </c>
      <c r="J267" s="12" t="s">
        <v>19</v>
      </c>
    </row>
    <row r="268" spans="1:10" x14ac:dyDescent="0.3">
      <c r="A268" s="12">
        <v>32</v>
      </c>
      <c r="B268" s="12" t="s">
        <v>157</v>
      </c>
      <c r="C268" s="12">
        <v>4.5999999999999999E-2</v>
      </c>
      <c r="E268" s="12">
        <v>3.0000000000000001E-3</v>
      </c>
      <c r="F268" s="12">
        <v>3.0000000000000001E-3</v>
      </c>
      <c r="G268" s="12">
        <v>1E-3</v>
      </c>
      <c r="H268" s="12">
        <v>39.700000000000003</v>
      </c>
      <c r="I268" s="12">
        <v>2187</v>
      </c>
      <c r="J268" s="12">
        <v>5.9429999999999996</v>
      </c>
    </row>
    <row r="269" spans="1:10" x14ac:dyDescent="0.3">
      <c r="A269" s="12" t="s">
        <v>19</v>
      </c>
      <c r="B269" s="12" t="s">
        <v>181</v>
      </c>
      <c r="C269" s="12">
        <v>4.2000000000000003E-2</v>
      </c>
      <c r="D269" s="12" t="s">
        <v>51</v>
      </c>
      <c r="E269" s="12">
        <v>2E-3</v>
      </c>
      <c r="F269" s="12" t="s">
        <v>19</v>
      </c>
      <c r="G269" s="12" t="s">
        <v>19</v>
      </c>
      <c r="H269" s="12" t="s">
        <v>19</v>
      </c>
      <c r="I269" s="12" t="s">
        <v>19</v>
      </c>
      <c r="J269" s="12" t="s">
        <v>19</v>
      </c>
    </row>
    <row r="270" spans="1:10" x14ac:dyDescent="0.3">
      <c r="A270" s="12">
        <v>33</v>
      </c>
      <c r="B270" s="12" t="s">
        <v>158</v>
      </c>
      <c r="C270" s="12">
        <v>4.5999999999999999E-2</v>
      </c>
      <c r="E270" s="12">
        <v>3.0000000000000001E-3</v>
      </c>
      <c r="F270" s="12">
        <v>3.0000000000000001E-3</v>
      </c>
      <c r="G270" s="12">
        <v>1E-3</v>
      </c>
      <c r="H270" s="12">
        <v>24.1</v>
      </c>
      <c r="I270" s="12">
        <v>6561</v>
      </c>
      <c r="J270" s="12">
        <v>18.66</v>
      </c>
    </row>
    <row r="271" spans="1:10" x14ac:dyDescent="0.3">
      <c r="A271" s="12" t="s">
        <v>19</v>
      </c>
      <c r="B271" s="12" t="s">
        <v>182</v>
      </c>
      <c r="C271" s="12">
        <v>4.2999999999999997E-2</v>
      </c>
      <c r="D271" s="12" t="s">
        <v>51</v>
      </c>
      <c r="E271" s="12">
        <v>2E-3</v>
      </c>
      <c r="F271" s="12" t="s">
        <v>19</v>
      </c>
      <c r="G271" s="12" t="s">
        <v>19</v>
      </c>
      <c r="H271" s="12" t="s">
        <v>19</v>
      </c>
      <c r="I271" s="12" t="s">
        <v>19</v>
      </c>
      <c r="J271" s="12" t="s">
        <v>19</v>
      </c>
    </row>
    <row r="272" spans="1:10" x14ac:dyDescent="0.3">
      <c r="A272" s="12">
        <v>34</v>
      </c>
      <c r="B272" s="12" t="s">
        <v>159</v>
      </c>
      <c r="C272" s="12">
        <v>4.4999999999999998E-2</v>
      </c>
      <c r="D272" s="12" t="s">
        <v>51</v>
      </c>
      <c r="E272" s="12">
        <v>3.0000000000000001E-3</v>
      </c>
      <c r="F272" s="12">
        <v>2E-3</v>
      </c>
      <c r="G272" s="12">
        <v>1E-3</v>
      </c>
      <c r="H272" s="12">
        <v>30.9</v>
      </c>
      <c r="I272" s="12">
        <v>19683</v>
      </c>
      <c r="J272" s="12">
        <v>46.502000000000002</v>
      </c>
    </row>
    <row r="273" spans="1:10" x14ac:dyDescent="0.3">
      <c r="A273" s="12" t="s">
        <v>19</v>
      </c>
      <c r="B273" s="12" t="s">
        <v>183</v>
      </c>
      <c r="C273" s="12">
        <v>4.2000000000000003E-2</v>
      </c>
      <c r="D273" s="12" t="s">
        <v>51</v>
      </c>
      <c r="E273" s="12">
        <v>2E-3</v>
      </c>
      <c r="F273" s="12" t="s">
        <v>19</v>
      </c>
      <c r="G273" s="12" t="s">
        <v>19</v>
      </c>
      <c r="H273" s="12" t="s">
        <v>19</v>
      </c>
      <c r="I273" s="12" t="s">
        <v>19</v>
      </c>
      <c r="J273" s="12" t="s">
        <v>19</v>
      </c>
    </row>
    <row r="274" spans="1:10" x14ac:dyDescent="0.3">
      <c r="A274" s="12">
        <v>35</v>
      </c>
      <c r="B274" s="12" t="s">
        <v>160</v>
      </c>
      <c r="C274" s="12">
        <v>4.7E-2</v>
      </c>
      <c r="E274" s="12">
        <v>4.0000000000000001E-3</v>
      </c>
      <c r="F274" s="12">
        <v>3.0000000000000001E-3</v>
      </c>
      <c r="G274" s="12">
        <v>1E-3</v>
      </c>
      <c r="H274" s="12">
        <v>20.2</v>
      </c>
      <c r="I274" s="12">
        <v>59049</v>
      </c>
      <c r="J274" s="12">
        <v>185.57</v>
      </c>
    </row>
    <row r="275" spans="1:10" x14ac:dyDescent="0.3">
      <c r="A275" s="12" t="s">
        <v>19</v>
      </c>
      <c r="B275" s="12" t="s">
        <v>184</v>
      </c>
      <c r="C275" s="12">
        <v>4.3999999999999997E-2</v>
      </c>
      <c r="D275" s="12" t="s">
        <v>51</v>
      </c>
      <c r="E275" s="12">
        <v>3.0000000000000001E-3</v>
      </c>
      <c r="F275" s="12" t="s">
        <v>19</v>
      </c>
      <c r="G275" s="12" t="s">
        <v>19</v>
      </c>
      <c r="H275" s="12" t="s">
        <v>19</v>
      </c>
      <c r="I275" s="12" t="s">
        <v>19</v>
      </c>
      <c r="J275" s="12" t="s">
        <v>19</v>
      </c>
    </row>
    <row r="276" spans="1:10" x14ac:dyDescent="0.3">
      <c r="A276" s="12">
        <v>36</v>
      </c>
      <c r="B276" s="12" t="s">
        <v>161</v>
      </c>
      <c r="C276" s="12">
        <v>6.7000000000000004E-2</v>
      </c>
      <c r="E276" s="12">
        <v>1.2E-2</v>
      </c>
      <c r="F276" s="12">
        <v>7.0000000000000001E-3</v>
      </c>
      <c r="G276" s="12">
        <v>7.0000000000000001E-3</v>
      </c>
      <c r="H276" s="12">
        <v>95.8</v>
      </c>
      <c r="I276" s="12">
        <v>177147</v>
      </c>
      <c r="J276" s="12">
        <v>1235.5429999999999</v>
      </c>
    </row>
    <row r="277" spans="1:10" x14ac:dyDescent="0.3">
      <c r="A277" s="12" t="s">
        <v>19</v>
      </c>
      <c r="B277" s="12" t="s">
        <v>185</v>
      </c>
      <c r="C277" s="12">
        <v>4.2999999999999997E-2</v>
      </c>
      <c r="D277" s="12" t="s">
        <v>51</v>
      </c>
      <c r="E277" s="12">
        <v>2E-3</v>
      </c>
      <c r="F277" s="12" t="s">
        <v>19</v>
      </c>
      <c r="G277" s="12" t="s">
        <v>19</v>
      </c>
      <c r="H277" s="12" t="s">
        <v>19</v>
      </c>
      <c r="I277" s="12" t="s">
        <v>19</v>
      </c>
      <c r="J277" s="12" t="s">
        <v>19</v>
      </c>
    </row>
    <row r="278" spans="1:10" x14ac:dyDescent="0.3">
      <c r="A278" s="12">
        <v>37</v>
      </c>
      <c r="B278" s="12" t="s">
        <v>198</v>
      </c>
      <c r="C278" s="12">
        <v>2.8170000000000002</v>
      </c>
      <c r="E278" s="12">
        <v>4.8090000000000002</v>
      </c>
      <c r="F278" s="12">
        <v>4.9870000000000001</v>
      </c>
      <c r="G278" s="12">
        <v>0.251</v>
      </c>
      <c r="H278" s="12">
        <v>5</v>
      </c>
      <c r="I278" s="12">
        <v>1</v>
      </c>
      <c r="J278" s="12">
        <v>4.9870000000000001</v>
      </c>
    </row>
    <row r="279" spans="1:10" x14ac:dyDescent="0.3">
      <c r="A279" s="12" t="s">
        <v>19</v>
      </c>
      <c r="B279" s="12" t="s">
        <v>222</v>
      </c>
      <c r="C279" s="12">
        <v>2.86</v>
      </c>
      <c r="E279" s="12">
        <v>5.165</v>
      </c>
      <c r="F279" s="12" t="s">
        <v>19</v>
      </c>
      <c r="G279" s="12" t="s">
        <v>19</v>
      </c>
      <c r="H279" s="12" t="s">
        <v>19</v>
      </c>
      <c r="I279" s="12" t="s">
        <v>19</v>
      </c>
      <c r="J279" s="12" t="s">
        <v>19</v>
      </c>
    </row>
    <row r="280" spans="1:10" x14ac:dyDescent="0.3">
      <c r="A280" s="12">
        <v>38</v>
      </c>
      <c r="B280" s="12" t="s">
        <v>199</v>
      </c>
      <c r="C280" s="12">
        <v>1.1399999999999999</v>
      </c>
      <c r="E280" s="12">
        <v>0.67600000000000005</v>
      </c>
      <c r="F280" s="12">
        <v>0.69899999999999995</v>
      </c>
      <c r="G280" s="12">
        <v>3.3000000000000002E-2</v>
      </c>
      <c r="H280" s="12">
        <v>4.8</v>
      </c>
      <c r="I280" s="12">
        <v>3</v>
      </c>
      <c r="J280" s="12">
        <v>2.0979999999999999</v>
      </c>
    </row>
    <row r="281" spans="1:10" x14ac:dyDescent="0.3">
      <c r="A281" s="12" t="s">
        <v>19</v>
      </c>
      <c r="B281" s="12" t="s">
        <v>223</v>
      </c>
      <c r="C281" s="12">
        <v>1.1930000000000001</v>
      </c>
      <c r="E281" s="12">
        <v>0.72299999999999998</v>
      </c>
      <c r="F281" s="12" t="s">
        <v>19</v>
      </c>
      <c r="G281" s="12" t="s">
        <v>19</v>
      </c>
      <c r="H281" s="12" t="s">
        <v>19</v>
      </c>
      <c r="I281" s="12" t="s">
        <v>19</v>
      </c>
      <c r="J281" s="12" t="s">
        <v>19</v>
      </c>
    </row>
    <row r="282" spans="1:10" x14ac:dyDescent="0.3">
      <c r="A282" s="12">
        <v>39</v>
      </c>
      <c r="B282" s="12" t="s">
        <v>200</v>
      </c>
      <c r="C282" s="12">
        <v>0.314</v>
      </c>
      <c r="E282" s="12">
        <v>0.125</v>
      </c>
      <c r="F282" s="12">
        <v>0.113</v>
      </c>
      <c r="G282" s="12">
        <v>1.7000000000000001E-2</v>
      </c>
      <c r="H282" s="12">
        <v>15.1</v>
      </c>
      <c r="I282" s="12">
        <v>9</v>
      </c>
      <c r="J282" s="12">
        <v>1.0169999999999999</v>
      </c>
    </row>
    <row r="283" spans="1:10" x14ac:dyDescent="0.3">
      <c r="A283" s="12" t="s">
        <v>19</v>
      </c>
      <c r="B283" s="12" t="s">
        <v>224</v>
      </c>
      <c r="C283" s="12">
        <v>0.26500000000000001</v>
      </c>
      <c r="E283" s="12">
        <v>0.10100000000000001</v>
      </c>
      <c r="F283" s="12" t="s">
        <v>19</v>
      </c>
      <c r="G283" s="12" t="s">
        <v>19</v>
      </c>
      <c r="H283" s="12" t="s">
        <v>19</v>
      </c>
      <c r="I283" s="12" t="s">
        <v>19</v>
      </c>
      <c r="J283" s="12" t="s">
        <v>19</v>
      </c>
    </row>
    <row r="284" spans="1:10" x14ac:dyDescent="0.3">
      <c r="A284" s="12">
        <v>40</v>
      </c>
      <c r="B284" s="12" t="s">
        <v>201</v>
      </c>
      <c r="C284" s="12">
        <v>9.8000000000000004E-2</v>
      </c>
      <c r="E284" s="12">
        <v>2.4E-2</v>
      </c>
      <c r="F284" s="12">
        <v>2.5999999999999999E-2</v>
      </c>
      <c r="G284" s="12">
        <v>3.0000000000000001E-3</v>
      </c>
      <c r="H284" s="12">
        <v>11.9</v>
      </c>
      <c r="I284" s="12">
        <v>27</v>
      </c>
      <c r="J284" s="12">
        <v>0.71499999999999997</v>
      </c>
    </row>
    <row r="285" spans="1:10" x14ac:dyDescent="0.3">
      <c r="A285" s="12" t="s">
        <v>19</v>
      </c>
      <c r="B285" s="12" t="s">
        <v>225</v>
      </c>
      <c r="C285" s="12">
        <v>0.108</v>
      </c>
      <c r="E285" s="12">
        <v>2.9000000000000001E-2</v>
      </c>
      <c r="F285" s="12" t="s">
        <v>19</v>
      </c>
      <c r="G285" s="12" t="s">
        <v>19</v>
      </c>
      <c r="H285" s="12" t="s">
        <v>19</v>
      </c>
      <c r="I285" s="12" t="s">
        <v>19</v>
      </c>
      <c r="J285" s="12" t="s">
        <v>19</v>
      </c>
    </row>
    <row r="286" spans="1:10" x14ac:dyDescent="0.3">
      <c r="A286" s="12">
        <v>41</v>
      </c>
      <c r="B286" s="12" t="s">
        <v>202</v>
      </c>
      <c r="C286" s="12">
        <v>5.7000000000000002E-2</v>
      </c>
      <c r="E286" s="12">
        <v>7.0000000000000001E-3</v>
      </c>
      <c r="F286" s="12">
        <v>8.0000000000000002E-3</v>
      </c>
      <c r="G286" s="12">
        <v>0</v>
      </c>
      <c r="H286" s="12">
        <v>4</v>
      </c>
      <c r="I286" s="12">
        <v>81</v>
      </c>
      <c r="J286" s="12">
        <v>0.621</v>
      </c>
    </row>
    <row r="287" spans="1:10" x14ac:dyDescent="0.3">
      <c r="A287" s="12" t="s">
        <v>19</v>
      </c>
      <c r="B287" s="12" t="s">
        <v>226</v>
      </c>
      <c r="C287" s="12">
        <v>5.8000000000000003E-2</v>
      </c>
      <c r="E287" s="12">
        <v>8.0000000000000002E-3</v>
      </c>
      <c r="F287" s="12" t="s">
        <v>19</v>
      </c>
      <c r="G287" s="12" t="s">
        <v>19</v>
      </c>
      <c r="H287" s="12" t="s">
        <v>19</v>
      </c>
      <c r="I287" s="12" t="s">
        <v>19</v>
      </c>
      <c r="J287" s="12" t="s">
        <v>19</v>
      </c>
    </row>
    <row r="288" spans="1:10" x14ac:dyDescent="0.3">
      <c r="A288" s="12">
        <v>42</v>
      </c>
      <c r="B288" s="12" t="s">
        <v>203</v>
      </c>
      <c r="C288" s="12">
        <v>4.4999999999999998E-2</v>
      </c>
      <c r="D288" s="12" t="s">
        <v>51</v>
      </c>
      <c r="E288" s="12">
        <v>3.0000000000000001E-3</v>
      </c>
      <c r="F288" s="12">
        <v>3.0000000000000001E-3</v>
      </c>
      <c r="G288" s="12">
        <v>0</v>
      </c>
      <c r="H288" s="12">
        <v>0.9</v>
      </c>
      <c r="I288" s="12">
        <v>243</v>
      </c>
      <c r="J288" s="12">
        <v>0.73099999999999998</v>
      </c>
    </row>
    <row r="289" spans="1:10" x14ac:dyDescent="0.3">
      <c r="A289" s="12" t="s">
        <v>19</v>
      </c>
      <c r="B289" s="12" t="s">
        <v>227</v>
      </c>
      <c r="C289" s="12">
        <v>4.4999999999999998E-2</v>
      </c>
      <c r="E289" s="12">
        <v>3.0000000000000001E-3</v>
      </c>
      <c r="F289" s="12" t="s">
        <v>19</v>
      </c>
      <c r="G289" s="12" t="s">
        <v>19</v>
      </c>
      <c r="H289" s="12" t="s">
        <v>19</v>
      </c>
      <c r="I289" s="12" t="s">
        <v>19</v>
      </c>
      <c r="J289" s="12" t="s">
        <v>19</v>
      </c>
    </row>
    <row r="290" spans="1:10" x14ac:dyDescent="0.3">
      <c r="A290" s="12">
        <v>43</v>
      </c>
      <c r="B290" s="12" t="s">
        <v>204</v>
      </c>
      <c r="C290" s="12">
        <v>4.2999999999999997E-2</v>
      </c>
      <c r="D290" s="12" t="s">
        <v>51</v>
      </c>
      <c r="E290" s="12">
        <v>2E-3</v>
      </c>
      <c r="F290" s="12">
        <v>2E-3</v>
      </c>
      <c r="G290" s="12">
        <v>0</v>
      </c>
      <c r="H290" s="12">
        <v>5</v>
      </c>
      <c r="I290" s="12">
        <v>729</v>
      </c>
      <c r="J290" s="12">
        <v>1.506</v>
      </c>
    </row>
    <row r="291" spans="1:10" x14ac:dyDescent="0.3">
      <c r="A291" s="12" t="s">
        <v>19</v>
      </c>
      <c r="B291" s="12" t="s">
        <v>228</v>
      </c>
      <c r="C291" s="12">
        <v>4.2000000000000003E-2</v>
      </c>
      <c r="D291" s="12" t="s">
        <v>51</v>
      </c>
      <c r="E291" s="12">
        <v>2E-3</v>
      </c>
      <c r="F291" s="12" t="s">
        <v>19</v>
      </c>
      <c r="G291" s="12" t="s">
        <v>19</v>
      </c>
      <c r="H291" s="12" t="s">
        <v>19</v>
      </c>
      <c r="I291" s="12" t="s">
        <v>19</v>
      </c>
      <c r="J291" s="12" t="s">
        <v>19</v>
      </c>
    </row>
    <row r="292" spans="1:10" x14ac:dyDescent="0.3">
      <c r="A292" s="12">
        <v>44</v>
      </c>
      <c r="B292" s="12" t="s">
        <v>205</v>
      </c>
      <c r="C292" s="12">
        <v>4.2999999999999997E-2</v>
      </c>
      <c r="D292" s="12" t="s">
        <v>51</v>
      </c>
      <c r="E292" s="12">
        <v>2E-3</v>
      </c>
      <c r="F292" s="12">
        <v>3.0000000000000001E-3</v>
      </c>
      <c r="G292" s="12">
        <v>1E-3</v>
      </c>
      <c r="H292" s="12">
        <v>35</v>
      </c>
      <c r="I292" s="12">
        <v>2187</v>
      </c>
      <c r="J292" s="12">
        <v>6.9619999999999997</v>
      </c>
    </row>
    <row r="293" spans="1:10" x14ac:dyDescent="0.3">
      <c r="A293" s="12" t="s">
        <v>19</v>
      </c>
      <c r="B293" s="12" t="s">
        <v>229</v>
      </c>
      <c r="C293" s="12">
        <v>4.8000000000000001E-2</v>
      </c>
      <c r="E293" s="12">
        <v>4.0000000000000001E-3</v>
      </c>
      <c r="F293" s="12" t="s">
        <v>19</v>
      </c>
      <c r="G293" s="12" t="s">
        <v>19</v>
      </c>
      <c r="H293" s="12" t="s">
        <v>19</v>
      </c>
      <c r="I293" s="12" t="s">
        <v>19</v>
      </c>
      <c r="J293" s="12" t="s">
        <v>19</v>
      </c>
    </row>
    <row r="294" spans="1:10" x14ac:dyDescent="0.3">
      <c r="A294" s="12">
        <v>45</v>
      </c>
      <c r="B294" s="12" t="s">
        <v>206</v>
      </c>
      <c r="C294" s="12">
        <v>4.3999999999999997E-2</v>
      </c>
      <c r="D294" s="12" t="s">
        <v>51</v>
      </c>
      <c r="E294" s="12">
        <v>3.0000000000000001E-3</v>
      </c>
      <c r="F294" s="12">
        <v>2E-3</v>
      </c>
      <c r="G294" s="12">
        <v>0</v>
      </c>
      <c r="H294" s="12">
        <v>11.9</v>
      </c>
      <c r="I294" s="12">
        <v>6561</v>
      </c>
      <c r="J294" s="12">
        <v>15.848000000000001</v>
      </c>
    </row>
    <row r="295" spans="1:10" x14ac:dyDescent="0.3">
      <c r="A295" s="12" t="s">
        <v>19</v>
      </c>
      <c r="B295" s="12" t="s">
        <v>230</v>
      </c>
      <c r="C295" s="12">
        <v>4.2999999999999997E-2</v>
      </c>
      <c r="D295" s="12" t="s">
        <v>51</v>
      </c>
      <c r="E295" s="12">
        <v>2E-3</v>
      </c>
      <c r="F295" s="12" t="s">
        <v>19</v>
      </c>
      <c r="G295" s="12" t="s">
        <v>19</v>
      </c>
      <c r="H295" s="12" t="s">
        <v>19</v>
      </c>
      <c r="I295" s="12" t="s">
        <v>19</v>
      </c>
      <c r="J295" s="12" t="s">
        <v>19</v>
      </c>
    </row>
    <row r="296" spans="1:10" x14ac:dyDescent="0.3">
      <c r="A296" s="12">
        <v>46</v>
      </c>
      <c r="B296" s="12" t="s">
        <v>207</v>
      </c>
      <c r="C296" s="12">
        <v>4.2999999999999997E-2</v>
      </c>
      <c r="D296" s="12" t="s">
        <v>51</v>
      </c>
      <c r="E296" s="12">
        <v>2E-3</v>
      </c>
      <c r="F296" s="12">
        <v>2E-3</v>
      </c>
      <c r="G296" s="12">
        <v>0</v>
      </c>
      <c r="H296" s="12">
        <v>10.3</v>
      </c>
      <c r="I296" s="12">
        <v>19683</v>
      </c>
      <c r="J296" s="12">
        <v>44.637</v>
      </c>
    </row>
    <row r="297" spans="1:10" x14ac:dyDescent="0.3">
      <c r="A297" s="12" t="s">
        <v>19</v>
      </c>
      <c r="B297" s="12" t="s">
        <v>231</v>
      </c>
      <c r="C297" s="12">
        <v>4.2999999999999997E-2</v>
      </c>
      <c r="D297" s="12" t="s">
        <v>51</v>
      </c>
      <c r="E297" s="12">
        <v>2E-3</v>
      </c>
      <c r="F297" s="12" t="s">
        <v>19</v>
      </c>
      <c r="G297" s="12" t="s">
        <v>19</v>
      </c>
      <c r="H297" s="12" t="s">
        <v>19</v>
      </c>
      <c r="I297" s="12" t="s">
        <v>19</v>
      </c>
      <c r="J297" s="12" t="s">
        <v>19</v>
      </c>
    </row>
    <row r="298" spans="1:10" x14ac:dyDescent="0.3">
      <c r="A298" s="12">
        <v>47</v>
      </c>
      <c r="B298" s="12" t="s">
        <v>208</v>
      </c>
      <c r="C298" s="12">
        <v>5.6000000000000001E-2</v>
      </c>
      <c r="E298" s="12">
        <v>7.0000000000000001E-3</v>
      </c>
      <c r="F298" s="12">
        <v>8.9999999999999993E-3</v>
      </c>
      <c r="G298" s="12">
        <v>2E-3</v>
      </c>
      <c r="H298" s="12">
        <v>26.7</v>
      </c>
      <c r="I298" s="12">
        <v>59049</v>
      </c>
      <c r="J298" s="12">
        <v>513.46500000000003</v>
      </c>
    </row>
    <row r="299" spans="1:10" x14ac:dyDescent="0.3">
      <c r="A299" s="12" t="s">
        <v>19</v>
      </c>
      <c r="B299" s="12" t="s">
        <v>232</v>
      </c>
      <c r="C299" s="12">
        <v>6.4000000000000001E-2</v>
      </c>
      <c r="E299" s="12">
        <v>0.01</v>
      </c>
      <c r="F299" s="12" t="s">
        <v>19</v>
      </c>
      <c r="G299" s="12" t="s">
        <v>19</v>
      </c>
      <c r="H299" s="12" t="s">
        <v>19</v>
      </c>
      <c r="I299" s="12" t="s">
        <v>19</v>
      </c>
      <c r="J299" s="12" t="s">
        <v>19</v>
      </c>
    </row>
    <row r="300" spans="1:10" x14ac:dyDescent="0.3">
      <c r="A300" s="12">
        <v>48</v>
      </c>
      <c r="B300" s="12" t="s">
        <v>209</v>
      </c>
      <c r="C300" s="12">
        <v>4.4999999999999998E-2</v>
      </c>
      <c r="E300" s="12">
        <v>3.0000000000000001E-3</v>
      </c>
      <c r="F300" s="12">
        <v>3.0000000000000001E-3</v>
      </c>
      <c r="G300" s="12">
        <v>0</v>
      </c>
      <c r="H300" s="12">
        <v>2.5</v>
      </c>
      <c r="I300" s="12">
        <v>177147</v>
      </c>
      <c r="J300" s="12">
        <v>553.10699999999997</v>
      </c>
    </row>
    <row r="301" spans="1:10" x14ac:dyDescent="0.3">
      <c r="A301" s="12" t="s">
        <v>19</v>
      </c>
      <c r="B301" s="12" t="s">
        <v>233</v>
      </c>
      <c r="C301" s="12">
        <v>4.4999999999999998E-2</v>
      </c>
      <c r="E301" s="12">
        <v>3.0000000000000001E-3</v>
      </c>
      <c r="F301" s="12" t="s">
        <v>19</v>
      </c>
      <c r="G301" s="12" t="s">
        <v>19</v>
      </c>
      <c r="H301" s="12" t="s">
        <v>19</v>
      </c>
      <c r="I301" s="12" t="s">
        <v>19</v>
      </c>
      <c r="J301" s="12" t="s">
        <v>19</v>
      </c>
    </row>
    <row r="302" spans="1:10" x14ac:dyDescent="0.3">
      <c r="A302" s="12">
        <v>49</v>
      </c>
      <c r="B302" s="12" t="s">
        <v>246</v>
      </c>
      <c r="C302" s="12">
        <v>3.71</v>
      </c>
      <c r="D302" s="12" t="s">
        <v>51</v>
      </c>
      <c r="E302" s="12" t="s">
        <v>17</v>
      </c>
      <c r="F302" s="12" t="s">
        <v>17</v>
      </c>
      <c r="G302" s="12" t="s">
        <v>17</v>
      </c>
      <c r="H302" s="12" t="s">
        <v>17</v>
      </c>
      <c r="I302" s="12">
        <v>1</v>
      </c>
      <c r="J302" s="12" t="s">
        <v>17</v>
      </c>
    </row>
    <row r="303" spans="1:10" x14ac:dyDescent="0.3">
      <c r="A303" s="12" t="s">
        <v>19</v>
      </c>
      <c r="B303" s="12" t="s">
        <v>270</v>
      </c>
      <c r="C303" s="12">
        <v>3.6339999999999999</v>
      </c>
      <c r="D303" s="12" t="s">
        <v>51</v>
      </c>
      <c r="E303" s="12" t="s">
        <v>17</v>
      </c>
      <c r="F303" s="12" t="s">
        <v>19</v>
      </c>
      <c r="G303" s="12" t="s">
        <v>19</v>
      </c>
      <c r="H303" s="12" t="s">
        <v>19</v>
      </c>
      <c r="I303" s="12" t="s">
        <v>19</v>
      </c>
      <c r="J303" s="12" t="s">
        <v>19</v>
      </c>
    </row>
    <row r="304" spans="1:10" x14ac:dyDescent="0.3">
      <c r="A304" s="12">
        <v>50</v>
      </c>
      <c r="B304" s="12" t="s">
        <v>247</v>
      </c>
      <c r="C304" s="12">
        <v>3.4279999999999999</v>
      </c>
      <c r="D304" s="12" t="s">
        <v>51</v>
      </c>
      <c r="E304" s="12" t="s">
        <v>17</v>
      </c>
      <c r="F304" s="12" t="s">
        <v>17</v>
      </c>
      <c r="G304" s="12" t="s">
        <v>17</v>
      </c>
      <c r="H304" s="12" t="s">
        <v>17</v>
      </c>
      <c r="I304" s="12">
        <v>3</v>
      </c>
      <c r="J304" s="12" t="s">
        <v>17</v>
      </c>
    </row>
    <row r="305" spans="1:10" x14ac:dyDescent="0.3">
      <c r="A305" s="12" t="s">
        <v>19</v>
      </c>
      <c r="B305" s="12" t="s">
        <v>271</v>
      </c>
      <c r="C305" s="12">
        <v>3.5670000000000002</v>
      </c>
      <c r="D305" s="12" t="s">
        <v>51</v>
      </c>
      <c r="E305" s="12" t="s">
        <v>17</v>
      </c>
      <c r="F305" s="12" t="s">
        <v>19</v>
      </c>
      <c r="G305" s="12" t="s">
        <v>19</v>
      </c>
      <c r="H305" s="12" t="s">
        <v>19</v>
      </c>
      <c r="I305" s="12" t="s">
        <v>19</v>
      </c>
      <c r="J305" s="12" t="s">
        <v>19</v>
      </c>
    </row>
    <row r="306" spans="1:10" x14ac:dyDescent="0.3">
      <c r="A306" s="12">
        <v>51</v>
      </c>
      <c r="B306" s="12" t="s">
        <v>248</v>
      </c>
      <c r="C306" s="12">
        <v>3.47</v>
      </c>
      <c r="D306" s="12" t="s">
        <v>51</v>
      </c>
      <c r="E306" s="12" t="s">
        <v>17</v>
      </c>
      <c r="F306" s="12" t="s">
        <v>17</v>
      </c>
      <c r="G306" s="12" t="s">
        <v>17</v>
      </c>
      <c r="H306" s="12" t="s">
        <v>17</v>
      </c>
      <c r="I306" s="12">
        <v>9</v>
      </c>
      <c r="J306" s="12" t="s">
        <v>17</v>
      </c>
    </row>
    <row r="307" spans="1:10" x14ac:dyDescent="0.3">
      <c r="A307" s="12" t="s">
        <v>19</v>
      </c>
      <c r="B307" s="12" t="s">
        <v>272</v>
      </c>
      <c r="C307" s="12">
        <v>3.488</v>
      </c>
      <c r="D307" s="12" t="s">
        <v>51</v>
      </c>
      <c r="E307" s="12" t="s">
        <v>17</v>
      </c>
      <c r="F307" s="12" t="s">
        <v>19</v>
      </c>
      <c r="G307" s="12" t="s">
        <v>19</v>
      </c>
      <c r="H307" s="12" t="s">
        <v>19</v>
      </c>
      <c r="I307" s="12" t="s">
        <v>19</v>
      </c>
      <c r="J307" s="12" t="s">
        <v>19</v>
      </c>
    </row>
    <row r="308" spans="1:10" x14ac:dyDescent="0.3">
      <c r="A308" s="12">
        <v>52</v>
      </c>
      <c r="B308" s="12" t="s">
        <v>249</v>
      </c>
      <c r="C308" s="12">
        <v>3.1789999999999998</v>
      </c>
      <c r="E308" s="12">
        <v>11.385</v>
      </c>
      <c r="F308" s="12">
        <v>14.179</v>
      </c>
      <c r="G308" s="12">
        <v>3.9510000000000001</v>
      </c>
      <c r="H308" s="12">
        <v>27.9</v>
      </c>
      <c r="I308" s="12">
        <v>27</v>
      </c>
      <c r="J308" s="12">
        <v>382.83300000000003</v>
      </c>
    </row>
    <row r="309" spans="1:10" x14ac:dyDescent="0.3">
      <c r="A309" s="12" t="s">
        <v>19</v>
      </c>
      <c r="B309" s="12" t="s">
        <v>273</v>
      </c>
      <c r="C309" s="12">
        <v>3.254</v>
      </c>
      <c r="E309" s="12">
        <v>16.972999999999999</v>
      </c>
      <c r="F309" s="12" t="s">
        <v>19</v>
      </c>
      <c r="G309" s="12" t="s">
        <v>19</v>
      </c>
      <c r="H309" s="12" t="s">
        <v>19</v>
      </c>
      <c r="I309" s="12" t="s">
        <v>19</v>
      </c>
      <c r="J309" s="12" t="s">
        <v>19</v>
      </c>
    </row>
    <row r="310" spans="1:10" x14ac:dyDescent="0.3">
      <c r="A310" s="12">
        <v>53</v>
      </c>
      <c r="B310" s="12" t="s">
        <v>250</v>
      </c>
      <c r="C310" s="12">
        <v>1.9430000000000001</v>
      </c>
      <c r="E310" s="12">
        <v>1.6639999999999999</v>
      </c>
      <c r="F310" s="12">
        <v>1.3160000000000001</v>
      </c>
      <c r="G310" s="12">
        <v>0.49299999999999999</v>
      </c>
      <c r="H310" s="12">
        <v>37.4</v>
      </c>
      <c r="I310" s="12">
        <v>81</v>
      </c>
      <c r="J310" s="12">
        <v>106.59</v>
      </c>
    </row>
    <row r="311" spans="1:10" x14ac:dyDescent="0.3">
      <c r="A311" s="12" t="s">
        <v>19</v>
      </c>
      <c r="B311" s="12" t="s">
        <v>274</v>
      </c>
      <c r="C311" s="12">
        <v>1.4390000000000001</v>
      </c>
      <c r="E311" s="12">
        <v>0.96799999999999997</v>
      </c>
      <c r="F311" s="12" t="s">
        <v>19</v>
      </c>
      <c r="G311" s="12" t="s">
        <v>19</v>
      </c>
      <c r="H311" s="12" t="s">
        <v>19</v>
      </c>
      <c r="I311" s="12" t="s">
        <v>19</v>
      </c>
      <c r="J311" s="12" t="s">
        <v>19</v>
      </c>
    </row>
    <row r="312" spans="1:10" x14ac:dyDescent="0.3">
      <c r="A312" s="12">
        <v>54</v>
      </c>
      <c r="B312" s="12" t="s">
        <v>251</v>
      </c>
      <c r="C312" s="12">
        <v>0.442</v>
      </c>
      <c r="E312" s="12">
        <v>0.193</v>
      </c>
      <c r="F312" s="12">
        <v>0.17699999999999999</v>
      </c>
      <c r="G312" s="12">
        <v>2.3E-2</v>
      </c>
      <c r="H312" s="12">
        <v>12.9</v>
      </c>
      <c r="I312" s="12">
        <v>243</v>
      </c>
      <c r="J312" s="12">
        <v>42.912999999999997</v>
      </c>
    </row>
    <row r="313" spans="1:10" x14ac:dyDescent="0.3">
      <c r="A313" s="12" t="s">
        <v>19</v>
      </c>
      <c r="B313" s="12" t="s">
        <v>275</v>
      </c>
      <c r="C313" s="12">
        <v>0.38300000000000001</v>
      </c>
      <c r="E313" s="12">
        <v>0.16</v>
      </c>
      <c r="F313" s="12" t="s">
        <v>19</v>
      </c>
      <c r="G313" s="12" t="s">
        <v>19</v>
      </c>
      <c r="H313" s="12" t="s">
        <v>19</v>
      </c>
      <c r="I313" s="12" t="s">
        <v>19</v>
      </c>
      <c r="J313" s="12" t="s">
        <v>19</v>
      </c>
    </row>
    <row r="314" spans="1:10" x14ac:dyDescent="0.3">
      <c r="A314" s="12">
        <v>55</v>
      </c>
      <c r="B314" s="12" t="s">
        <v>252</v>
      </c>
      <c r="C314" s="12">
        <v>0.10299999999999999</v>
      </c>
      <c r="E314" s="12">
        <v>2.7E-2</v>
      </c>
      <c r="F314" s="12">
        <v>3.5000000000000003E-2</v>
      </c>
      <c r="G314" s="12">
        <v>1.0999999999999999E-2</v>
      </c>
      <c r="H314" s="12">
        <v>32.5</v>
      </c>
      <c r="I314" s="12">
        <v>729</v>
      </c>
      <c r="J314" s="12">
        <v>25.251000000000001</v>
      </c>
    </row>
    <row r="315" spans="1:10" x14ac:dyDescent="0.3">
      <c r="A315" s="12" t="s">
        <v>19</v>
      </c>
      <c r="B315" s="12" t="s">
        <v>276</v>
      </c>
      <c r="C315" s="12">
        <v>0.14000000000000001</v>
      </c>
      <c r="E315" s="12">
        <v>4.2999999999999997E-2</v>
      </c>
      <c r="F315" s="12" t="s">
        <v>19</v>
      </c>
      <c r="G315" s="12" t="s">
        <v>19</v>
      </c>
      <c r="H315" s="12" t="s">
        <v>19</v>
      </c>
      <c r="I315" s="12" t="s">
        <v>19</v>
      </c>
      <c r="J315" s="12" t="s">
        <v>19</v>
      </c>
    </row>
    <row r="316" spans="1:10" x14ac:dyDescent="0.3">
      <c r="A316" s="12">
        <v>56</v>
      </c>
      <c r="B316" s="12" t="s">
        <v>253</v>
      </c>
      <c r="C316" s="12">
        <v>5.6000000000000001E-2</v>
      </c>
      <c r="E316" s="12">
        <v>7.0000000000000001E-3</v>
      </c>
      <c r="F316" s="12">
        <v>7.0000000000000001E-3</v>
      </c>
      <c r="G316" s="12">
        <v>1E-3</v>
      </c>
      <c r="H316" s="12">
        <v>12.6</v>
      </c>
      <c r="I316" s="12">
        <v>2187</v>
      </c>
      <c r="J316" s="12">
        <v>14.321999999999999</v>
      </c>
    </row>
    <row r="317" spans="1:10" x14ac:dyDescent="0.3">
      <c r="A317" s="12" t="s">
        <v>19</v>
      </c>
      <c r="B317" s="12" t="s">
        <v>277</v>
      </c>
      <c r="C317" s="12">
        <v>5.2999999999999999E-2</v>
      </c>
      <c r="E317" s="12">
        <v>6.0000000000000001E-3</v>
      </c>
      <c r="F317" s="12" t="s">
        <v>19</v>
      </c>
      <c r="G317" s="12" t="s">
        <v>19</v>
      </c>
      <c r="H317" s="12" t="s">
        <v>19</v>
      </c>
      <c r="I317" s="12" t="s">
        <v>19</v>
      </c>
      <c r="J317" s="12" t="s">
        <v>19</v>
      </c>
    </row>
    <row r="318" spans="1:10" x14ac:dyDescent="0.3">
      <c r="A318" s="12">
        <v>57</v>
      </c>
      <c r="B318" s="12" t="s">
        <v>254</v>
      </c>
      <c r="C318" s="12">
        <v>6.8000000000000005E-2</v>
      </c>
      <c r="E318" s="12">
        <v>1.2E-2</v>
      </c>
      <c r="F318" s="12">
        <v>0.01</v>
      </c>
      <c r="G318" s="12">
        <v>2E-3</v>
      </c>
      <c r="H318" s="12">
        <v>20.9</v>
      </c>
      <c r="I318" s="12">
        <v>6561</v>
      </c>
      <c r="J318" s="12">
        <v>68.257000000000005</v>
      </c>
    </row>
    <row r="319" spans="1:10" x14ac:dyDescent="0.3">
      <c r="A319" s="12" t="s">
        <v>19</v>
      </c>
      <c r="B319" s="12" t="s">
        <v>278</v>
      </c>
      <c r="C319" s="12">
        <v>0.06</v>
      </c>
      <c r="E319" s="12">
        <v>8.9999999999999993E-3</v>
      </c>
      <c r="F319" s="12" t="s">
        <v>19</v>
      </c>
      <c r="G319" s="12" t="s">
        <v>19</v>
      </c>
      <c r="H319" s="12" t="s">
        <v>19</v>
      </c>
      <c r="I319" s="12" t="s">
        <v>19</v>
      </c>
      <c r="J319" s="12" t="s">
        <v>19</v>
      </c>
    </row>
    <row r="320" spans="1:10" x14ac:dyDescent="0.3">
      <c r="A320" s="12">
        <v>58</v>
      </c>
      <c r="B320" s="12" t="s">
        <v>255</v>
      </c>
      <c r="C320" s="12">
        <v>7.0999999999999994E-2</v>
      </c>
      <c r="E320" s="12">
        <v>1.2999999999999999E-2</v>
      </c>
      <c r="F320" s="12">
        <v>1.7000000000000001E-2</v>
      </c>
      <c r="G320" s="12">
        <v>6.0000000000000001E-3</v>
      </c>
      <c r="H320" s="12">
        <v>33.1</v>
      </c>
      <c r="I320" s="12">
        <v>19683</v>
      </c>
      <c r="J320" s="12">
        <v>335.97800000000001</v>
      </c>
    </row>
    <row r="321" spans="1:10" x14ac:dyDescent="0.3">
      <c r="A321" s="12" t="s">
        <v>19</v>
      </c>
      <c r="B321" s="12" t="s">
        <v>279</v>
      </c>
      <c r="C321" s="12">
        <v>0.09</v>
      </c>
      <c r="E321" s="12">
        <v>2.1000000000000001E-2</v>
      </c>
      <c r="F321" s="12" t="s">
        <v>19</v>
      </c>
      <c r="G321" s="12" t="s">
        <v>19</v>
      </c>
      <c r="H321" s="12" t="s">
        <v>19</v>
      </c>
      <c r="I321" s="12" t="s">
        <v>19</v>
      </c>
      <c r="J321" s="12" t="s">
        <v>19</v>
      </c>
    </row>
    <row r="322" spans="1:10" x14ac:dyDescent="0.3">
      <c r="A322" s="12">
        <v>59</v>
      </c>
      <c r="B322" s="12" t="s">
        <v>256</v>
      </c>
      <c r="C322" s="12">
        <v>0.14799999999999999</v>
      </c>
      <c r="E322" s="12">
        <v>4.5999999999999999E-2</v>
      </c>
      <c r="F322" s="12">
        <v>3.5999999999999997E-2</v>
      </c>
      <c r="G322" s="12">
        <v>1.4E-2</v>
      </c>
      <c r="H322" s="12">
        <v>38.700000000000003</v>
      </c>
      <c r="I322" s="12">
        <v>59049</v>
      </c>
      <c r="J322" s="12">
        <v>2145.27</v>
      </c>
    </row>
    <row r="323" spans="1:10" x14ac:dyDescent="0.3">
      <c r="A323" s="12" t="s">
        <v>19</v>
      </c>
      <c r="B323" s="12" t="s">
        <v>280</v>
      </c>
      <c r="C323" s="12">
        <v>0.10299999999999999</v>
      </c>
      <c r="E323" s="12">
        <v>2.5999999999999999E-2</v>
      </c>
      <c r="F323" s="12" t="s">
        <v>19</v>
      </c>
      <c r="G323" s="12" t="s">
        <v>19</v>
      </c>
      <c r="H323" s="12" t="s">
        <v>19</v>
      </c>
      <c r="I323" s="12" t="s">
        <v>19</v>
      </c>
      <c r="J323" s="12" t="s">
        <v>19</v>
      </c>
    </row>
    <row r="324" spans="1:10" x14ac:dyDescent="0.3">
      <c r="A324" s="12">
        <v>60</v>
      </c>
      <c r="B324" s="12" t="s">
        <v>257</v>
      </c>
      <c r="C324" s="12">
        <v>0.12</v>
      </c>
      <c r="E324" s="12">
        <v>3.4000000000000002E-2</v>
      </c>
      <c r="F324" s="12">
        <v>1.9E-2</v>
      </c>
      <c r="G324" s="12">
        <v>2.1000000000000001E-2</v>
      </c>
      <c r="H324" s="12">
        <v>112.3</v>
      </c>
      <c r="I324" s="12">
        <v>177147</v>
      </c>
      <c r="J324" s="12">
        <v>3350.42</v>
      </c>
    </row>
    <row r="325" spans="1:10" x14ac:dyDescent="0.3">
      <c r="A325" s="12" t="s">
        <v>19</v>
      </c>
      <c r="B325" s="12" t="s">
        <v>281</v>
      </c>
      <c r="C325" s="12">
        <v>4.7E-2</v>
      </c>
      <c r="E325" s="12">
        <v>4.0000000000000001E-3</v>
      </c>
      <c r="F325" s="12" t="s">
        <v>19</v>
      </c>
      <c r="G325" s="12" t="s">
        <v>19</v>
      </c>
      <c r="H325" s="12" t="s">
        <v>19</v>
      </c>
      <c r="I325" s="12" t="s">
        <v>19</v>
      </c>
      <c r="J325" s="12" t="s">
        <v>19</v>
      </c>
    </row>
    <row r="326" spans="1:10" x14ac:dyDescent="0.3">
      <c r="A326" s="12">
        <v>61</v>
      </c>
      <c r="B326" s="12" t="s">
        <v>294</v>
      </c>
      <c r="C326" s="12">
        <v>3.609</v>
      </c>
      <c r="D326" s="12" t="s">
        <v>51</v>
      </c>
      <c r="E326" s="12" t="s">
        <v>17</v>
      </c>
      <c r="F326" s="12" t="s">
        <v>17</v>
      </c>
      <c r="G326" s="12" t="s">
        <v>17</v>
      </c>
      <c r="H326" s="12" t="s">
        <v>17</v>
      </c>
      <c r="I326" s="12">
        <v>1</v>
      </c>
      <c r="J326" s="12" t="s">
        <v>17</v>
      </c>
    </row>
    <row r="327" spans="1:10" x14ac:dyDescent="0.3">
      <c r="A327" s="12" t="s">
        <v>19</v>
      </c>
      <c r="B327" s="12" t="s">
        <v>318</v>
      </c>
      <c r="C327" s="12">
        <v>3.625</v>
      </c>
      <c r="D327" s="12" t="s">
        <v>51</v>
      </c>
      <c r="E327" s="12" t="s">
        <v>17</v>
      </c>
      <c r="F327" s="12" t="s">
        <v>19</v>
      </c>
      <c r="G327" s="12" t="s">
        <v>19</v>
      </c>
      <c r="H327" s="12" t="s">
        <v>19</v>
      </c>
      <c r="I327" s="12" t="s">
        <v>19</v>
      </c>
      <c r="J327" s="12" t="s">
        <v>19</v>
      </c>
    </row>
    <row r="328" spans="1:10" x14ac:dyDescent="0.3">
      <c r="A328" s="12">
        <v>62</v>
      </c>
      <c r="B328" s="12" t="s">
        <v>295</v>
      </c>
      <c r="C328" s="12">
        <v>3.492</v>
      </c>
      <c r="D328" s="12" t="s">
        <v>51</v>
      </c>
      <c r="E328" s="12" t="s">
        <v>17</v>
      </c>
      <c r="F328" s="12" t="s">
        <v>17</v>
      </c>
      <c r="G328" s="12" t="s">
        <v>17</v>
      </c>
      <c r="H328" s="12" t="s">
        <v>17</v>
      </c>
      <c r="I328" s="12">
        <v>3</v>
      </c>
      <c r="J328" s="12" t="s">
        <v>17</v>
      </c>
    </row>
    <row r="329" spans="1:10" x14ac:dyDescent="0.3">
      <c r="A329" s="12" t="s">
        <v>19</v>
      </c>
      <c r="B329" s="12" t="s">
        <v>319</v>
      </c>
      <c r="C329" s="12">
        <v>3.472</v>
      </c>
      <c r="D329" s="12" t="s">
        <v>51</v>
      </c>
      <c r="E329" s="12" t="s">
        <v>17</v>
      </c>
      <c r="F329" s="12" t="s">
        <v>19</v>
      </c>
      <c r="G329" s="12" t="s">
        <v>19</v>
      </c>
      <c r="H329" s="12" t="s">
        <v>19</v>
      </c>
      <c r="I329" s="12" t="s">
        <v>19</v>
      </c>
      <c r="J329" s="12" t="s">
        <v>19</v>
      </c>
    </row>
    <row r="330" spans="1:10" x14ac:dyDescent="0.3">
      <c r="A330" s="12">
        <v>63</v>
      </c>
      <c r="B330" s="12" t="s">
        <v>296</v>
      </c>
      <c r="C330" s="12">
        <v>3.2959999999999998</v>
      </c>
      <c r="E330" s="12">
        <v>25.853000000000002</v>
      </c>
      <c r="F330" s="12">
        <v>25.853000000000002</v>
      </c>
      <c r="G330" s="12">
        <v>0</v>
      </c>
      <c r="H330" s="12">
        <v>0</v>
      </c>
      <c r="I330" s="12">
        <v>9</v>
      </c>
      <c r="J330" s="12">
        <v>232.68100000000001</v>
      </c>
    </row>
    <row r="331" spans="1:10" x14ac:dyDescent="0.3">
      <c r="A331" s="12" t="s">
        <v>19</v>
      </c>
      <c r="B331" s="12" t="s">
        <v>320</v>
      </c>
      <c r="C331" s="12">
        <v>3.4329999999999998</v>
      </c>
      <c r="D331" s="12" t="s">
        <v>51</v>
      </c>
      <c r="E331" s="12" t="s">
        <v>17</v>
      </c>
      <c r="F331" s="12" t="s">
        <v>19</v>
      </c>
      <c r="G331" s="12" t="s">
        <v>19</v>
      </c>
      <c r="H331" s="12" t="s">
        <v>19</v>
      </c>
      <c r="I331" s="12" t="s">
        <v>19</v>
      </c>
      <c r="J331" s="12" t="s">
        <v>19</v>
      </c>
    </row>
    <row r="332" spans="1:10" x14ac:dyDescent="0.3">
      <c r="A332" s="12">
        <v>64</v>
      </c>
      <c r="B332" s="12" t="s">
        <v>297</v>
      </c>
      <c r="C332" s="12">
        <v>2.4660000000000002</v>
      </c>
      <c r="E332" s="12">
        <v>2.968</v>
      </c>
      <c r="F332" s="12">
        <v>3.2919999999999998</v>
      </c>
      <c r="G332" s="12">
        <v>0.45900000000000002</v>
      </c>
      <c r="H332" s="12">
        <v>13.9</v>
      </c>
      <c r="I332" s="12">
        <v>27</v>
      </c>
      <c r="J332" s="12">
        <v>88.896000000000001</v>
      </c>
    </row>
    <row r="333" spans="1:10" x14ac:dyDescent="0.3">
      <c r="A333" s="12" t="s">
        <v>19</v>
      </c>
      <c r="B333" s="12" t="s">
        <v>321</v>
      </c>
      <c r="C333" s="12">
        <v>2.6219999999999999</v>
      </c>
      <c r="E333" s="12">
        <v>3.617</v>
      </c>
      <c r="F333" s="12" t="s">
        <v>19</v>
      </c>
      <c r="G333" s="12" t="s">
        <v>19</v>
      </c>
      <c r="H333" s="12" t="s">
        <v>19</v>
      </c>
      <c r="I333" s="12" t="s">
        <v>19</v>
      </c>
      <c r="J333" s="12" t="s">
        <v>19</v>
      </c>
    </row>
    <row r="334" spans="1:10" x14ac:dyDescent="0.3">
      <c r="A334" s="12">
        <v>65</v>
      </c>
      <c r="B334" s="12" t="s">
        <v>298</v>
      </c>
      <c r="C334" s="12">
        <v>0.97699999999999998</v>
      </c>
      <c r="E334" s="12">
        <v>0.54200000000000004</v>
      </c>
      <c r="F334" s="12">
        <v>0.52</v>
      </c>
      <c r="G334" s="12">
        <v>3.2000000000000001E-2</v>
      </c>
      <c r="H334" s="12">
        <v>6.2</v>
      </c>
      <c r="I334" s="12">
        <v>81</v>
      </c>
      <c r="J334" s="12">
        <v>42.08</v>
      </c>
    </row>
    <row r="335" spans="1:10" x14ac:dyDescent="0.3">
      <c r="A335" s="12" t="s">
        <v>19</v>
      </c>
      <c r="B335" s="12" t="s">
        <v>322</v>
      </c>
      <c r="C335" s="12">
        <v>0.91700000000000004</v>
      </c>
      <c r="E335" s="12">
        <v>0.497</v>
      </c>
      <c r="F335" s="12" t="s">
        <v>19</v>
      </c>
      <c r="G335" s="12" t="s">
        <v>19</v>
      </c>
      <c r="H335" s="12" t="s">
        <v>19</v>
      </c>
      <c r="I335" s="12" t="s">
        <v>19</v>
      </c>
      <c r="J335" s="12" t="s">
        <v>19</v>
      </c>
    </row>
    <row r="336" spans="1:10" x14ac:dyDescent="0.3">
      <c r="A336" s="12">
        <v>66</v>
      </c>
      <c r="B336" s="12" t="s">
        <v>299</v>
      </c>
      <c r="C336" s="12">
        <v>0.187</v>
      </c>
      <c r="E336" s="12">
        <v>6.4000000000000001E-2</v>
      </c>
      <c r="F336" s="12">
        <v>7.1999999999999995E-2</v>
      </c>
      <c r="G336" s="12">
        <v>1.0999999999999999E-2</v>
      </c>
      <c r="H336" s="12">
        <v>15.1</v>
      </c>
      <c r="I336" s="12">
        <v>243</v>
      </c>
      <c r="J336" s="12">
        <v>17.393999999999998</v>
      </c>
    </row>
    <row r="337" spans="1:10" x14ac:dyDescent="0.3">
      <c r="A337" s="12" t="s">
        <v>19</v>
      </c>
      <c r="B337" s="12" t="s">
        <v>323</v>
      </c>
      <c r="C337" s="12">
        <v>0.22</v>
      </c>
      <c r="E337" s="12">
        <v>7.9000000000000001E-2</v>
      </c>
      <c r="F337" s="12" t="s">
        <v>19</v>
      </c>
      <c r="G337" s="12" t="s">
        <v>19</v>
      </c>
      <c r="H337" s="12" t="s">
        <v>19</v>
      </c>
      <c r="I337" s="12" t="s">
        <v>19</v>
      </c>
      <c r="J337" s="12" t="s">
        <v>19</v>
      </c>
    </row>
    <row r="338" spans="1:10" x14ac:dyDescent="0.3">
      <c r="A338" s="12">
        <v>67</v>
      </c>
      <c r="B338" s="12" t="s">
        <v>300</v>
      </c>
      <c r="C338" s="12">
        <v>0.127</v>
      </c>
      <c r="E338" s="12">
        <v>3.6999999999999998E-2</v>
      </c>
      <c r="F338" s="12">
        <v>2.5000000000000001E-2</v>
      </c>
      <c r="G338" s="12">
        <v>1.7000000000000001E-2</v>
      </c>
      <c r="H338" s="12">
        <v>67.8</v>
      </c>
      <c r="I338" s="12">
        <v>729</v>
      </c>
      <c r="J338" s="12">
        <v>18.088999999999999</v>
      </c>
    </row>
    <row r="339" spans="1:10" x14ac:dyDescent="0.3">
      <c r="A339" s="12" t="s">
        <v>19</v>
      </c>
      <c r="B339" s="12" t="s">
        <v>324</v>
      </c>
      <c r="C339" s="12">
        <v>7.0000000000000007E-2</v>
      </c>
      <c r="E339" s="12">
        <v>1.2999999999999999E-2</v>
      </c>
      <c r="F339" s="12" t="s">
        <v>19</v>
      </c>
      <c r="G339" s="12" t="s">
        <v>19</v>
      </c>
      <c r="H339" s="12" t="s">
        <v>19</v>
      </c>
      <c r="I339" s="12" t="s">
        <v>19</v>
      </c>
      <c r="J339" s="12" t="s">
        <v>19</v>
      </c>
    </row>
    <row r="340" spans="1:10" x14ac:dyDescent="0.3">
      <c r="A340" s="12">
        <v>68</v>
      </c>
      <c r="B340" s="12" t="s">
        <v>301</v>
      </c>
      <c r="C340" s="12">
        <v>5.8999999999999997E-2</v>
      </c>
      <c r="E340" s="12">
        <v>8.0000000000000002E-3</v>
      </c>
      <c r="F340" s="12">
        <v>7.0000000000000001E-3</v>
      </c>
      <c r="G340" s="12">
        <v>2E-3</v>
      </c>
      <c r="H340" s="12">
        <v>26.9</v>
      </c>
      <c r="I340" s="12">
        <v>2187</v>
      </c>
      <c r="J340" s="12">
        <v>15.486000000000001</v>
      </c>
    </row>
    <row r="341" spans="1:10" x14ac:dyDescent="0.3">
      <c r="A341" s="12" t="s">
        <v>19</v>
      </c>
      <c r="B341" s="12" t="s">
        <v>325</v>
      </c>
      <c r="C341" s="12">
        <v>5.1999999999999998E-2</v>
      </c>
      <c r="E341" s="12">
        <v>6.0000000000000001E-3</v>
      </c>
      <c r="F341" s="12" t="s">
        <v>19</v>
      </c>
      <c r="G341" s="12" t="s">
        <v>19</v>
      </c>
      <c r="H341" s="12" t="s">
        <v>19</v>
      </c>
      <c r="I341" s="12" t="s">
        <v>19</v>
      </c>
      <c r="J341" s="12" t="s">
        <v>19</v>
      </c>
    </row>
    <row r="342" spans="1:10" x14ac:dyDescent="0.3">
      <c r="A342" s="12">
        <v>69</v>
      </c>
      <c r="B342" s="12" t="s">
        <v>302</v>
      </c>
      <c r="C342" s="12">
        <v>0.1</v>
      </c>
      <c r="E342" s="12">
        <v>2.5000000000000001E-2</v>
      </c>
      <c r="F342" s="12">
        <v>1.4E-2</v>
      </c>
      <c r="G342" s="12">
        <v>1.6E-2</v>
      </c>
      <c r="H342" s="12">
        <v>117.9</v>
      </c>
      <c r="I342" s="12">
        <v>6561</v>
      </c>
      <c r="J342" s="12">
        <v>89.994</v>
      </c>
    </row>
    <row r="343" spans="1:10" x14ac:dyDescent="0.3">
      <c r="A343" s="12" t="s">
        <v>19</v>
      </c>
      <c r="B343" s="12" t="s">
        <v>326</v>
      </c>
      <c r="C343" s="12">
        <v>4.2999999999999997E-2</v>
      </c>
      <c r="D343" s="12" t="s">
        <v>51</v>
      </c>
      <c r="E343" s="12">
        <v>2E-3</v>
      </c>
      <c r="F343" s="12" t="s">
        <v>19</v>
      </c>
      <c r="G343" s="12" t="s">
        <v>19</v>
      </c>
      <c r="H343" s="12" t="s">
        <v>19</v>
      </c>
      <c r="I343" s="12" t="s">
        <v>19</v>
      </c>
      <c r="J343" s="12" t="s">
        <v>19</v>
      </c>
    </row>
    <row r="344" spans="1:10" x14ac:dyDescent="0.3">
      <c r="A344" s="12">
        <v>70</v>
      </c>
      <c r="B344" s="12" t="s">
        <v>303</v>
      </c>
      <c r="C344" s="12">
        <v>8.5999999999999993E-2</v>
      </c>
      <c r="E344" s="12">
        <v>1.9E-2</v>
      </c>
      <c r="F344" s="12">
        <v>1.0999999999999999E-2</v>
      </c>
      <c r="G344" s="12">
        <v>1.2E-2</v>
      </c>
      <c r="H344" s="12">
        <v>115.2</v>
      </c>
      <c r="I344" s="12">
        <v>19683</v>
      </c>
      <c r="J344" s="12">
        <v>211.32599999999999</v>
      </c>
    </row>
    <row r="345" spans="1:10" x14ac:dyDescent="0.3">
      <c r="A345" s="12" t="s">
        <v>19</v>
      </c>
      <c r="B345" s="12" t="s">
        <v>327</v>
      </c>
      <c r="C345" s="12">
        <v>4.2000000000000003E-2</v>
      </c>
      <c r="D345" s="12" t="s">
        <v>51</v>
      </c>
      <c r="E345" s="12">
        <v>2E-3</v>
      </c>
      <c r="F345" s="12" t="s">
        <v>19</v>
      </c>
      <c r="G345" s="12" t="s">
        <v>19</v>
      </c>
      <c r="H345" s="12" t="s">
        <v>19</v>
      </c>
      <c r="I345" s="12" t="s">
        <v>19</v>
      </c>
      <c r="J345" s="12" t="s">
        <v>19</v>
      </c>
    </row>
    <row r="346" spans="1:10" x14ac:dyDescent="0.3">
      <c r="A346" s="12">
        <v>71</v>
      </c>
      <c r="B346" s="12" t="s">
        <v>304</v>
      </c>
      <c r="C346" s="12">
        <v>6.2E-2</v>
      </c>
      <c r="E346" s="12">
        <v>0.01</v>
      </c>
      <c r="F346" s="12">
        <v>6.0000000000000001E-3</v>
      </c>
      <c r="G346" s="12">
        <v>6.0000000000000001E-3</v>
      </c>
      <c r="H346" s="12">
        <v>96.4</v>
      </c>
      <c r="I346" s="12">
        <v>59049</v>
      </c>
      <c r="J346" s="12">
        <v>342.017</v>
      </c>
    </row>
    <row r="347" spans="1:10" x14ac:dyDescent="0.3">
      <c r="A347" s="12" t="s">
        <v>19</v>
      </c>
      <c r="B347" s="12" t="s">
        <v>328</v>
      </c>
      <c r="C347" s="12">
        <v>4.2000000000000003E-2</v>
      </c>
      <c r="D347" s="12" t="s">
        <v>51</v>
      </c>
      <c r="E347" s="12">
        <v>2E-3</v>
      </c>
      <c r="F347" s="12" t="s">
        <v>19</v>
      </c>
      <c r="G347" s="12" t="s">
        <v>19</v>
      </c>
      <c r="H347" s="12" t="s">
        <v>19</v>
      </c>
      <c r="I347" s="12" t="s">
        <v>19</v>
      </c>
      <c r="J347" s="12" t="s">
        <v>19</v>
      </c>
    </row>
    <row r="348" spans="1:10" x14ac:dyDescent="0.3">
      <c r="A348" s="12">
        <v>72</v>
      </c>
      <c r="B348" s="12" t="s">
        <v>305</v>
      </c>
      <c r="C348" s="12">
        <v>4.4999999999999998E-2</v>
      </c>
      <c r="E348" s="12">
        <v>3.0000000000000001E-3</v>
      </c>
      <c r="F348" s="12">
        <v>2E-3</v>
      </c>
      <c r="G348" s="12">
        <v>1E-3</v>
      </c>
      <c r="H348" s="12">
        <v>50.7</v>
      </c>
      <c r="I348" s="12">
        <v>177147</v>
      </c>
      <c r="J348" s="12">
        <v>409.55200000000002</v>
      </c>
    </row>
    <row r="349" spans="1:10" x14ac:dyDescent="0.3">
      <c r="A349" s="12" t="s">
        <v>19</v>
      </c>
      <c r="B349" s="12" t="s">
        <v>329</v>
      </c>
      <c r="C349" s="12">
        <v>4.1000000000000002E-2</v>
      </c>
      <c r="D349" s="12" t="s">
        <v>51</v>
      </c>
      <c r="E349" s="12">
        <v>1E-3</v>
      </c>
      <c r="F349" s="12" t="s">
        <v>19</v>
      </c>
      <c r="G349" s="12" t="s">
        <v>19</v>
      </c>
      <c r="H349" s="12" t="s">
        <v>19</v>
      </c>
      <c r="I349" s="12" t="s">
        <v>19</v>
      </c>
      <c r="J349" s="12" t="s">
        <v>19</v>
      </c>
    </row>
    <row r="350" spans="1:10" x14ac:dyDescent="0.3">
      <c r="A350" s="12">
        <v>73</v>
      </c>
      <c r="B350" s="12" t="s">
        <v>342</v>
      </c>
      <c r="C350" s="12">
        <v>3.6339999999999999</v>
      </c>
      <c r="D350" s="12" t="s">
        <v>51</v>
      </c>
      <c r="E350" s="12" t="s">
        <v>17</v>
      </c>
      <c r="F350" s="12" t="s">
        <v>17</v>
      </c>
      <c r="G350" s="12" t="s">
        <v>17</v>
      </c>
      <c r="H350" s="12" t="s">
        <v>17</v>
      </c>
      <c r="I350" s="12">
        <v>1</v>
      </c>
      <c r="J350" s="12" t="s">
        <v>17</v>
      </c>
    </row>
    <row r="351" spans="1:10" x14ac:dyDescent="0.3">
      <c r="A351" s="12" t="s">
        <v>19</v>
      </c>
      <c r="B351" s="12" t="s">
        <v>366</v>
      </c>
      <c r="C351" s="12">
        <v>3.6280000000000001</v>
      </c>
      <c r="D351" s="12" t="s">
        <v>51</v>
      </c>
      <c r="E351" s="12" t="s">
        <v>17</v>
      </c>
      <c r="F351" s="12" t="s">
        <v>19</v>
      </c>
      <c r="G351" s="12" t="s">
        <v>19</v>
      </c>
      <c r="H351" s="12" t="s">
        <v>19</v>
      </c>
      <c r="I351" s="12" t="s">
        <v>19</v>
      </c>
      <c r="J351" s="12" t="s">
        <v>19</v>
      </c>
    </row>
    <row r="352" spans="1:10" x14ac:dyDescent="0.3">
      <c r="A352" s="12">
        <v>74</v>
      </c>
      <c r="B352" s="12" t="s">
        <v>343</v>
      </c>
      <c r="C352" s="12">
        <v>3.5350000000000001</v>
      </c>
      <c r="D352" s="12" t="s">
        <v>51</v>
      </c>
      <c r="E352" s="12" t="s">
        <v>17</v>
      </c>
      <c r="F352" s="12" t="s">
        <v>17</v>
      </c>
      <c r="G352" s="12" t="s">
        <v>17</v>
      </c>
      <c r="H352" s="12" t="s">
        <v>17</v>
      </c>
      <c r="I352" s="12">
        <v>3</v>
      </c>
      <c r="J352" s="12" t="s">
        <v>17</v>
      </c>
    </row>
    <row r="353" spans="1:10" x14ac:dyDescent="0.3">
      <c r="A353" s="12" t="s">
        <v>19</v>
      </c>
      <c r="B353" s="12" t="s">
        <v>367</v>
      </c>
      <c r="C353" s="12">
        <v>3.3780000000000001</v>
      </c>
      <c r="D353" s="12" t="s">
        <v>51</v>
      </c>
      <c r="E353" s="12" t="s">
        <v>17</v>
      </c>
      <c r="F353" s="12" t="s">
        <v>19</v>
      </c>
      <c r="G353" s="12" t="s">
        <v>19</v>
      </c>
      <c r="H353" s="12" t="s">
        <v>19</v>
      </c>
      <c r="I353" s="12" t="s">
        <v>19</v>
      </c>
      <c r="J353" s="12" t="s">
        <v>19</v>
      </c>
    </row>
    <row r="354" spans="1:10" x14ac:dyDescent="0.3">
      <c r="A354" s="12">
        <v>75</v>
      </c>
      <c r="B354" s="12" t="s">
        <v>344</v>
      </c>
      <c r="C354" s="12">
        <v>3.355</v>
      </c>
      <c r="D354" s="12" t="s">
        <v>51</v>
      </c>
      <c r="E354" s="12" t="s">
        <v>17</v>
      </c>
      <c r="F354" s="12">
        <v>2.3210000000000002</v>
      </c>
      <c r="G354" s="12">
        <v>0</v>
      </c>
      <c r="H354" s="12">
        <v>0</v>
      </c>
      <c r="I354" s="12">
        <v>9</v>
      </c>
      <c r="J354" s="12">
        <v>20.888000000000002</v>
      </c>
    </row>
    <row r="355" spans="1:10" x14ac:dyDescent="0.3">
      <c r="A355" s="12" t="s">
        <v>19</v>
      </c>
      <c r="B355" s="12" t="s">
        <v>368</v>
      </c>
      <c r="C355" s="12">
        <v>2.2519999999999998</v>
      </c>
      <c r="E355" s="12">
        <v>2.3210000000000002</v>
      </c>
      <c r="F355" s="12" t="s">
        <v>19</v>
      </c>
      <c r="G355" s="12" t="s">
        <v>19</v>
      </c>
      <c r="H355" s="12" t="s">
        <v>19</v>
      </c>
      <c r="I355" s="12" t="s">
        <v>19</v>
      </c>
      <c r="J355" s="12" t="s">
        <v>19</v>
      </c>
    </row>
    <row r="356" spans="1:10" x14ac:dyDescent="0.3">
      <c r="A356" s="12">
        <v>76</v>
      </c>
      <c r="B356" s="12" t="s">
        <v>345</v>
      </c>
      <c r="C356" s="12">
        <v>2.7930000000000001</v>
      </c>
      <c r="E356" s="12">
        <v>4.6230000000000002</v>
      </c>
      <c r="F356" s="12">
        <v>2.5470000000000002</v>
      </c>
      <c r="G356" s="12">
        <v>2.9350000000000001</v>
      </c>
      <c r="H356" s="12">
        <v>115.2</v>
      </c>
      <c r="I356" s="12">
        <v>27</v>
      </c>
      <c r="J356" s="12">
        <v>68.781999999999996</v>
      </c>
    </row>
    <row r="357" spans="1:10" x14ac:dyDescent="0.3">
      <c r="A357" s="12" t="s">
        <v>19</v>
      </c>
      <c r="B357" s="12" t="s">
        <v>369</v>
      </c>
      <c r="C357" s="12">
        <v>0.88400000000000001</v>
      </c>
      <c r="E357" s="12">
        <v>0.47199999999999998</v>
      </c>
      <c r="F357" s="12" t="s">
        <v>19</v>
      </c>
      <c r="G357" s="12" t="s">
        <v>19</v>
      </c>
      <c r="H357" s="12" t="s">
        <v>19</v>
      </c>
      <c r="I357" s="12" t="s">
        <v>19</v>
      </c>
      <c r="J357" s="12" t="s">
        <v>19</v>
      </c>
    </row>
    <row r="358" spans="1:10" x14ac:dyDescent="0.3">
      <c r="A358" s="12">
        <v>77</v>
      </c>
      <c r="B358" s="12" t="s">
        <v>346</v>
      </c>
      <c r="C358" s="12">
        <v>0.82899999999999996</v>
      </c>
      <c r="E358" s="12">
        <v>0.433</v>
      </c>
      <c r="F358" s="12">
        <v>0.26900000000000002</v>
      </c>
      <c r="G358" s="12">
        <v>0.23200000000000001</v>
      </c>
      <c r="H358" s="12">
        <v>86.4</v>
      </c>
      <c r="I358" s="12">
        <v>81</v>
      </c>
      <c r="J358" s="12">
        <v>21.783999999999999</v>
      </c>
    </row>
    <row r="359" spans="1:10" x14ac:dyDescent="0.3">
      <c r="A359" s="12" t="s">
        <v>19</v>
      </c>
      <c r="B359" s="12" t="s">
        <v>370</v>
      </c>
      <c r="C359" s="12">
        <v>0.27300000000000002</v>
      </c>
      <c r="E359" s="12">
        <v>0.105</v>
      </c>
      <c r="F359" s="12" t="s">
        <v>19</v>
      </c>
      <c r="G359" s="12" t="s">
        <v>19</v>
      </c>
      <c r="H359" s="12" t="s">
        <v>19</v>
      </c>
      <c r="I359" s="12" t="s">
        <v>19</v>
      </c>
      <c r="J359" s="12" t="s">
        <v>19</v>
      </c>
    </row>
    <row r="360" spans="1:10" x14ac:dyDescent="0.3">
      <c r="A360" s="12">
        <v>78</v>
      </c>
      <c r="B360" s="12" t="s">
        <v>347</v>
      </c>
      <c r="C360" s="12">
        <v>0.2</v>
      </c>
      <c r="E360" s="12">
        <v>7.0000000000000007E-2</v>
      </c>
      <c r="F360" s="12">
        <v>4.4999999999999998E-2</v>
      </c>
      <c r="G360" s="12">
        <v>3.5000000000000003E-2</v>
      </c>
      <c r="H360" s="12">
        <v>78.400000000000006</v>
      </c>
      <c r="I360" s="12">
        <v>243</v>
      </c>
      <c r="J360" s="12">
        <v>10.912000000000001</v>
      </c>
    </row>
    <row r="361" spans="1:10" x14ac:dyDescent="0.3">
      <c r="A361" s="12" t="s">
        <v>19</v>
      </c>
      <c r="B361" s="12" t="s">
        <v>371</v>
      </c>
      <c r="C361" s="12">
        <v>8.6999999999999994E-2</v>
      </c>
      <c r="E361" s="12">
        <v>0.02</v>
      </c>
      <c r="F361" s="12" t="s">
        <v>19</v>
      </c>
      <c r="G361" s="12" t="s">
        <v>19</v>
      </c>
      <c r="H361" s="12" t="s">
        <v>19</v>
      </c>
      <c r="I361" s="12" t="s">
        <v>19</v>
      </c>
      <c r="J361" s="12" t="s">
        <v>19</v>
      </c>
    </row>
    <row r="362" spans="1:10" x14ac:dyDescent="0.3">
      <c r="A362" s="12">
        <v>79</v>
      </c>
      <c r="B362" s="12" t="s">
        <v>348</v>
      </c>
      <c r="C362" s="12">
        <v>6.8000000000000005E-2</v>
      </c>
      <c r="E362" s="12">
        <v>1.2E-2</v>
      </c>
      <c r="F362" s="12">
        <v>1.2E-2</v>
      </c>
      <c r="G362" s="12">
        <v>1E-3</v>
      </c>
      <c r="H362" s="12">
        <v>6.2</v>
      </c>
      <c r="I362" s="12">
        <v>729</v>
      </c>
      <c r="J362" s="12">
        <v>9.0739999999999998</v>
      </c>
    </row>
    <row r="363" spans="1:10" x14ac:dyDescent="0.3">
      <c r="A363" s="12" t="s">
        <v>19</v>
      </c>
      <c r="B363" s="12" t="s">
        <v>372</v>
      </c>
      <c r="C363" s="12">
        <v>7.0000000000000007E-2</v>
      </c>
      <c r="E363" s="12">
        <v>1.2999999999999999E-2</v>
      </c>
      <c r="F363" s="12" t="s">
        <v>19</v>
      </c>
      <c r="G363" s="12" t="s">
        <v>19</v>
      </c>
      <c r="H363" s="12" t="s">
        <v>19</v>
      </c>
      <c r="I363" s="12" t="s">
        <v>19</v>
      </c>
      <c r="J363" s="12" t="s">
        <v>19</v>
      </c>
    </row>
    <row r="364" spans="1:10" x14ac:dyDescent="0.3">
      <c r="A364" s="12">
        <v>80</v>
      </c>
      <c r="B364" s="12" t="s">
        <v>349</v>
      </c>
      <c r="C364" s="12">
        <v>5.0999999999999997E-2</v>
      </c>
      <c r="E364" s="12">
        <v>5.0000000000000001E-3</v>
      </c>
      <c r="F364" s="12">
        <v>5.0000000000000001E-3</v>
      </c>
      <c r="G364" s="12">
        <v>0</v>
      </c>
      <c r="H364" s="12">
        <v>7.1</v>
      </c>
      <c r="I364" s="12">
        <v>2187</v>
      </c>
      <c r="J364" s="12">
        <v>10.895</v>
      </c>
    </row>
    <row r="365" spans="1:10" x14ac:dyDescent="0.3">
      <c r="A365" s="12" t="s">
        <v>19</v>
      </c>
      <c r="B365" s="12" t="s">
        <v>373</v>
      </c>
      <c r="C365" s="12">
        <v>0.05</v>
      </c>
      <c r="E365" s="12">
        <v>5.0000000000000001E-3</v>
      </c>
      <c r="F365" s="12" t="s">
        <v>19</v>
      </c>
      <c r="G365" s="12" t="s">
        <v>19</v>
      </c>
      <c r="H365" s="12" t="s">
        <v>19</v>
      </c>
      <c r="I365" s="12" t="s">
        <v>19</v>
      </c>
      <c r="J365" s="12" t="s">
        <v>19</v>
      </c>
    </row>
    <row r="366" spans="1:10" x14ac:dyDescent="0.3">
      <c r="A366" s="12">
        <v>81</v>
      </c>
      <c r="B366" s="12" t="s">
        <v>350</v>
      </c>
      <c r="C366" s="12">
        <v>5.5E-2</v>
      </c>
      <c r="E366" s="12">
        <v>7.0000000000000001E-3</v>
      </c>
      <c r="F366" s="12">
        <v>8.0000000000000002E-3</v>
      </c>
      <c r="G366" s="12">
        <v>1E-3</v>
      </c>
      <c r="H366" s="12">
        <v>15.5</v>
      </c>
      <c r="I366" s="12">
        <v>6561</v>
      </c>
      <c r="J366" s="12">
        <v>50.543999999999997</v>
      </c>
    </row>
    <row r="367" spans="1:10" x14ac:dyDescent="0.3">
      <c r="A367" s="12" t="s">
        <v>19</v>
      </c>
      <c r="B367" s="12" t="s">
        <v>374</v>
      </c>
      <c r="C367" s="12">
        <v>5.8999999999999997E-2</v>
      </c>
      <c r="E367" s="12">
        <v>8.9999999999999993E-3</v>
      </c>
      <c r="F367" s="12" t="s">
        <v>19</v>
      </c>
      <c r="G367" s="12" t="s">
        <v>19</v>
      </c>
      <c r="H367" s="12" t="s">
        <v>19</v>
      </c>
      <c r="I367" s="12" t="s">
        <v>19</v>
      </c>
      <c r="J367" s="12" t="s">
        <v>19</v>
      </c>
    </row>
    <row r="368" spans="1:10" x14ac:dyDescent="0.3">
      <c r="A368" s="12">
        <v>82</v>
      </c>
      <c r="B368" s="12" t="s">
        <v>351</v>
      </c>
      <c r="C368" s="12">
        <v>4.3999999999999997E-2</v>
      </c>
      <c r="D368" s="12" t="s">
        <v>51</v>
      </c>
      <c r="E368" s="12">
        <v>3.0000000000000001E-3</v>
      </c>
      <c r="F368" s="12">
        <v>3.0000000000000001E-3</v>
      </c>
      <c r="G368" s="12">
        <v>0</v>
      </c>
      <c r="H368" s="12">
        <v>16.100000000000001</v>
      </c>
      <c r="I368" s="12">
        <v>19683</v>
      </c>
      <c r="J368" s="12">
        <v>58.161999999999999</v>
      </c>
    </row>
    <row r="369" spans="1:10" x14ac:dyDescent="0.3">
      <c r="A369" s="12" t="s">
        <v>19</v>
      </c>
      <c r="B369" s="12" t="s">
        <v>375</v>
      </c>
      <c r="C369" s="12">
        <v>4.5999999999999999E-2</v>
      </c>
      <c r="E369" s="12">
        <v>3.0000000000000001E-3</v>
      </c>
      <c r="F369" s="12" t="s">
        <v>19</v>
      </c>
      <c r="G369" s="12" t="s">
        <v>19</v>
      </c>
      <c r="H369" s="12" t="s">
        <v>19</v>
      </c>
      <c r="I369" s="12" t="s">
        <v>19</v>
      </c>
      <c r="J369" s="12" t="s">
        <v>19</v>
      </c>
    </row>
    <row r="370" spans="1:10" x14ac:dyDescent="0.3">
      <c r="A370" s="12">
        <v>83</v>
      </c>
      <c r="B370" s="12" t="s">
        <v>352</v>
      </c>
      <c r="C370" s="12">
        <v>4.5999999999999999E-2</v>
      </c>
      <c r="E370" s="12">
        <v>3.0000000000000001E-3</v>
      </c>
      <c r="F370" s="12">
        <v>4.0000000000000001E-3</v>
      </c>
      <c r="G370" s="12">
        <v>2E-3</v>
      </c>
      <c r="H370" s="12">
        <v>35.4</v>
      </c>
      <c r="I370" s="12">
        <v>59049</v>
      </c>
      <c r="J370" s="12">
        <v>265.20800000000003</v>
      </c>
    </row>
    <row r="371" spans="1:10" x14ac:dyDescent="0.3">
      <c r="A371" s="12" t="s">
        <v>19</v>
      </c>
      <c r="B371" s="12" t="s">
        <v>376</v>
      </c>
      <c r="C371" s="12">
        <v>5.1999999999999998E-2</v>
      </c>
      <c r="E371" s="12">
        <v>6.0000000000000001E-3</v>
      </c>
      <c r="F371" s="12" t="s">
        <v>19</v>
      </c>
      <c r="G371" s="12" t="s">
        <v>19</v>
      </c>
      <c r="H371" s="12" t="s">
        <v>19</v>
      </c>
      <c r="I371" s="12" t="s">
        <v>19</v>
      </c>
      <c r="J371" s="12" t="s">
        <v>19</v>
      </c>
    </row>
    <row r="372" spans="1:10" x14ac:dyDescent="0.3">
      <c r="A372" s="12">
        <v>84</v>
      </c>
      <c r="B372" s="12" t="s">
        <v>353</v>
      </c>
      <c r="C372" s="12">
        <v>4.7E-2</v>
      </c>
      <c r="E372" s="12">
        <v>4.0000000000000001E-3</v>
      </c>
      <c r="F372" s="12">
        <v>4.0000000000000001E-3</v>
      </c>
      <c r="G372" s="12">
        <v>0</v>
      </c>
      <c r="H372" s="12">
        <v>3.4</v>
      </c>
      <c r="I372" s="12">
        <v>177147</v>
      </c>
      <c r="J372" s="12">
        <v>699.98699999999997</v>
      </c>
    </row>
    <row r="373" spans="1:10" x14ac:dyDescent="0.3">
      <c r="A373" s="12" t="s">
        <v>19</v>
      </c>
      <c r="B373" s="12" t="s">
        <v>377</v>
      </c>
      <c r="C373" s="12">
        <v>4.8000000000000001E-2</v>
      </c>
      <c r="E373" s="12">
        <v>4.0000000000000001E-3</v>
      </c>
      <c r="F373" s="12" t="s">
        <v>19</v>
      </c>
      <c r="G373" s="12" t="s">
        <v>19</v>
      </c>
      <c r="H373" s="12" t="s">
        <v>19</v>
      </c>
      <c r="I373" s="12" t="s">
        <v>19</v>
      </c>
      <c r="J373" s="12" t="s">
        <v>19</v>
      </c>
    </row>
    <row r="374" spans="1:10" x14ac:dyDescent="0.3">
      <c r="A374" s="12">
        <v>85</v>
      </c>
      <c r="B374" s="12" t="s">
        <v>66</v>
      </c>
      <c r="C374" s="12">
        <v>3.5819999999999999</v>
      </c>
      <c r="D374" s="12" t="s">
        <v>51</v>
      </c>
      <c r="E374" s="12" t="s">
        <v>17</v>
      </c>
      <c r="F374" s="12" t="s">
        <v>17</v>
      </c>
      <c r="G374" s="12" t="s">
        <v>17</v>
      </c>
      <c r="H374" s="12" t="s">
        <v>17</v>
      </c>
      <c r="I374" s="12">
        <v>1</v>
      </c>
      <c r="J374" s="12" t="s">
        <v>17</v>
      </c>
    </row>
    <row r="375" spans="1:10" x14ac:dyDescent="0.3">
      <c r="A375" s="12" t="s">
        <v>19</v>
      </c>
      <c r="B375" s="12" t="s">
        <v>90</v>
      </c>
      <c r="C375" s="12">
        <v>3.6850000000000001</v>
      </c>
      <c r="D375" s="12" t="s">
        <v>51</v>
      </c>
      <c r="E375" s="12" t="s">
        <v>17</v>
      </c>
      <c r="F375" s="12" t="s">
        <v>19</v>
      </c>
      <c r="G375" s="12" t="s">
        <v>19</v>
      </c>
      <c r="H375" s="12" t="s">
        <v>19</v>
      </c>
      <c r="I375" s="12" t="s">
        <v>19</v>
      </c>
      <c r="J375" s="12" t="s">
        <v>19</v>
      </c>
    </row>
    <row r="376" spans="1:10" x14ac:dyDescent="0.3">
      <c r="A376" s="12">
        <v>86</v>
      </c>
      <c r="B376" s="12" t="s">
        <v>67</v>
      </c>
      <c r="C376" s="12">
        <v>3.65</v>
      </c>
      <c r="D376" s="12" t="s">
        <v>51</v>
      </c>
      <c r="E376" s="12" t="s">
        <v>17</v>
      </c>
      <c r="F376" s="12" t="s">
        <v>17</v>
      </c>
      <c r="G376" s="12" t="s">
        <v>17</v>
      </c>
      <c r="H376" s="12" t="s">
        <v>17</v>
      </c>
      <c r="I376" s="12">
        <v>3</v>
      </c>
      <c r="J376" s="12" t="s">
        <v>17</v>
      </c>
    </row>
    <row r="377" spans="1:10" x14ac:dyDescent="0.3">
      <c r="A377" s="12" t="s">
        <v>19</v>
      </c>
      <c r="B377" s="12" t="s">
        <v>91</v>
      </c>
      <c r="C377" s="12">
        <v>3.5870000000000002</v>
      </c>
      <c r="D377" s="12" t="s">
        <v>51</v>
      </c>
      <c r="E377" s="12" t="s">
        <v>17</v>
      </c>
      <c r="F377" s="12" t="s">
        <v>19</v>
      </c>
      <c r="G377" s="12" t="s">
        <v>19</v>
      </c>
      <c r="H377" s="12" t="s">
        <v>19</v>
      </c>
      <c r="I377" s="12" t="s">
        <v>19</v>
      </c>
      <c r="J377" s="12" t="s">
        <v>19</v>
      </c>
    </row>
    <row r="378" spans="1:10" x14ac:dyDescent="0.3">
      <c r="A378" s="12">
        <v>87</v>
      </c>
      <c r="B378" s="12" t="s">
        <v>68</v>
      </c>
      <c r="C378" s="12">
        <v>3.6320000000000001</v>
      </c>
      <c r="D378" s="12" t="s">
        <v>51</v>
      </c>
      <c r="E378" s="12" t="s">
        <v>17</v>
      </c>
      <c r="F378" s="12" t="s">
        <v>17</v>
      </c>
      <c r="G378" s="12" t="s">
        <v>17</v>
      </c>
      <c r="H378" s="12" t="s">
        <v>17</v>
      </c>
      <c r="I378" s="12">
        <v>9</v>
      </c>
      <c r="J378" s="12" t="s">
        <v>17</v>
      </c>
    </row>
    <row r="379" spans="1:10" x14ac:dyDescent="0.3">
      <c r="A379" s="12" t="s">
        <v>19</v>
      </c>
      <c r="B379" s="12" t="s">
        <v>92</v>
      </c>
      <c r="C379" s="12">
        <v>3.4580000000000002</v>
      </c>
      <c r="D379" s="12" t="s">
        <v>51</v>
      </c>
      <c r="E379" s="12" t="s">
        <v>17</v>
      </c>
      <c r="F379" s="12" t="s">
        <v>19</v>
      </c>
      <c r="G379" s="12" t="s">
        <v>19</v>
      </c>
      <c r="H379" s="12" t="s">
        <v>19</v>
      </c>
      <c r="I379" s="12" t="s">
        <v>19</v>
      </c>
      <c r="J379" s="12" t="s">
        <v>19</v>
      </c>
    </row>
    <row r="380" spans="1:10" x14ac:dyDescent="0.3">
      <c r="A380" s="12">
        <v>88</v>
      </c>
      <c r="B380" s="12" t="s">
        <v>69</v>
      </c>
      <c r="C380" s="12">
        <v>2.62</v>
      </c>
      <c r="E380" s="12">
        <v>3.6059999999999999</v>
      </c>
      <c r="F380" s="12">
        <v>3.5710000000000002</v>
      </c>
      <c r="G380" s="12">
        <v>0.05</v>
      </c>
      <c r="H380" s="12">
        <v>1.4</v>
      </c>
      <c r="I380" s="12">
        <v>27</v>
      </c>
      <c r="J380" s="12">
        <v>96.417000000000002</v>
      </c>
    </row>
    <row r="381" spans="1:10" x14ac:dyDescent="0.3">
      <c r="A381" s="12" t="s">
        <v>19</v>
      </c>
      <c r="B381" s="12" t="s">
        <v>93</v>
      </c>
      <c r="C381" s="12">
        <v>2.605</v>
      </c>
      <c r="E381" s="12">
        <v>3.536</v>
      </c>
      <c r="F381" s="12" t="s">
        <v>19</v>
      </c>
      <c r="G381" s="12" t="s">
        <v>19</v>
      </c>
      <c r="H381" s="12" t="s">
        <v>19</v>
      </c>
      <c r="I381" s="12" t="s">
        <v>19</v>
      </c>
      <c r="J381" s="12" t="s">
        <v>19</v>
      </c>
    </row>
    <row r="382" spans="1:10" x14ac:dyDescent="0.3">
      <c r="A382" s="12">
        <v>89</v>
      </c>
      <c r="B382" s="12" t="s">
        <v>70</v>
      </c>
      <c r="C382" s="12">
        <v>0.91900000000000004</v>
      </c>
      <c r="E382" s="12">
        <v>0.498</v>
      </c>
      <c r="F382" s="12">
        <v>0.48399999999999999</v>
      </c>
      <c r="G382" s="12">
        <v>0.02</v>
      </c>
      <c r="H382" s="12">
        <v>4.0999999999999996</v>
      </c>
      <c r="I382" s="12">
        <v>81</v>
      </c>
      <c r="J382" s="12">
        <v>39.180999999999997</v>
      </c>
    </row>
    <row r="383" spans="1:10" x14ac:dyDescent="0.3">
      <c r="A383" s="12" t="s">
        <v>19</v>
      </c>
      <c r="B383" s="12" t="s">
        <v>94</v>
      </c>
      <c r="C383" s="12">
        <v>0.88</v>
      </c>
      <c r="E383" s="12">
        <v>0.47</v>
      </c>
      <c r="F383" s="12" t="s">
        <v>19</v>
      </c>
      <c r="G383" s="12" t="s">
        <v>19</v>
      </c>
      <c r="H383" s="12" t="s">
        <v>19</v>
      </c>
      <c r="I383" s="12" t="s">
        <v>19</v>
      </c>
      <c r="J383" s="12" t="s">
        <v>19</v>
      </c>
    </row>
    <row r="384" spans="1:10" x14ac:dyDescent="0.3">
      <c r="A384" s="12">
        <v>90</v>
      </c>
      <c r="B384" s="12" t="s">
        <v>71</v>
      </c>
      <c r="C384" s="12">
        <v>0.32400000000000001</v>
      </c>
      <c r="E384" s="12">
        <v>0.13</v>
      </c>
      <c r="F384" s="12">
        <v>9.1999999999999998E-2</v>
      </c>
      <c r="G384" s="12">
        <v>5.3999999999999999E-2</v>
      </c>
      <c r="H384" s="12">
        <v>58.3</v>
      </c>
      <c r="I384" s="12">
        <v>243</v>
      </c>
      <c r="J384" s="12">
        <v>22.370999999999999</v>
      </c>
    </row>
    <row r="385" spans="1:10" x14ac:dyDescent="0.3">
      <c r="A385" s="12" t="s">
        <v>19</v>
      </c>
      <c r="B385" s="12" t="s">
        <v>95</v>
      </c>
      <c r="C385" s="12">
        <v>0.16600000000000001</v>
      </c>
      <c r="E385" s="12">
        <v>5.3999999999999999E-2</v>
      </c>
      <c r="F385" s="12" t="s">
        <v>19</v>
      </c>
      <c r="G385" s="12" t="s">
        <v>19</v>
      </c>
      <c r="H385" s="12" t="s">
        <v>19</v>
      </c>
      <c r="I385" s="12" t="s">
        <v>19</v>
      </c>
      <c r="J385" s="12" t="s">
        <v>19</v>
      </c>
    </row>
    <row r="386" spans="1:10" x14ac:dyDescent="0.3">
      <c r="A386" s="12">
        <v>91</v>
      </c>
      <c r="B386" s="12" t="s">
        <v>72</v>
      </c>
      <c r="C386" s="12">
        <v>0.08</v>
      </c>
      <c r="E386" s="12">
        <v>1.7000000000000001E-2</v>
      </c>
      <c r="F386" s="12">
        <v>1.7000000000000001E-2</v>
      </c>
      <c r="G386" s="12">
        <v>0</v>
      </c>
      <c r="H386" s="12">
        <v>1.9</v>
      </c>
      <c r="I386" s="12">
        <v>729</v>
      </c>
      <c r="J386" s="12">
        <v>12.045999999999999</v>
      </c>
    </row>
    <row r="387" spans="1:10" x14ac:dyDescent="0.3">
      <c r="A387" s="12" t="s">
        <v>19</v>
      </c>
      <c r="B387" s="12" t="s">
        <v>96</v>
      </c>
      <c r="C387" s="12">
        <v>7.9000000000000001E-2</v>
      </c>
      <c r="E387" s="12">
        <v>1.6E-2</v>
      </c>
      <c r="F387" s="12" t="s">
        <v>19</v>
      </c>
      <c r="G387" s="12" t="s">
        <v>19</v>
      </c>
      <c r="H387" s="12" t="s">
        <v>19</v>
      </c>
      <c r="I387" s="12" t="s">
        <v>19</v>
      </c>
      <c r="J387" s="12" t="s">
        <v>19</v>
      </c>
    </row>
    <row r="388" spans="1:10" x14ac:dyDescent="0.3">
      <c r="A388" s="12">
        <v>92</v>
      </c>
      <c r="B388" s="12" t="s">
        <v>73</v>
      </c>
      <c r="C388" s="12">
        <v>5.3999999999999999E-2</v>
      </c>
      <c r="E388" s="12">
        <v>6.0000000000000001E-3</v>
      </c>
      <c r="F388" s="12">
        <v>5.0000000000000001E-3</v>
      </c>
      <c r="G388" s="12">
        <v>1E-3</v>
      </c>
      <c r="H388" s="12">
        <v>26.9</v>
      </c>
      <c r="I388" s="12">
        <v>2187</v>
      </c>
      <c r="J388" s="12">
        <v>11.746</v>
      </c>
    </row>
    <row r="389" spans="1:10" x14ac:dyDescent="0.3">
      <c r="A389" s="12" t="s">
        <v>19</v>
      </c>
      <c r="B389" s="12" t="s">
        <v>97</v>
      </c>
      <c r="C389" s="12">
        <v>4.9000000000000002E-2</v>
      </c>
      <c r="E389" s="12">
        <v>4.0000000000000001E-3</v>
      </c>
      <c r="F389" s="12" t="s">
        <v>19</v>
      </c>
      <c r="G389" s="12" t="s">
        <v>19</v>
      </c>
      <c r="H389" s="12" t="s">
        <v>19</v>
      </c>
      <c r="I389" s="12" t="s">
        <v>19</v>
      </c>
      <c r="J389" s="12" t="s">
        <v>19</v>
      </c>
    </row>
    <row r="390" spans="1:10" x14ac:dyDescent="0.3">
      <c r="A390" s="12">
        <v>93</v>
      </c>
      <c r="B390" s="12" t="s">
        <v>74</v>
      </c>
      <c r="C390" s="12">
        <v>7.8E-2</v>
      </c>
      <c r="E390" s="12">
        <v>1.6E-2</v>
      </c>
      <c r="F390" s="12">
        <v>0.01</v>
      </c>
      <c r="G390" s="12">
        <v>8.9999999999999993E-3</v>
      </c>
      <c r="H390" s="12">
        <v>87.5</v>
      </c>
      <c r="I390" s="12">
        <v>6561</v>
      </c>
      <c r="J390" s="12">
        <v>65.06</v>
      </c>
    </row>
    <row r="391" spans="1:10" x14ac:dyDescent="0.3">
      <c r="A391" s="12" t="s">
        <v>19</v>
      </c>
      <c r="B391" s="12" t="s">
        <v>98</v>
      </c>
      <c r="C391" s="12">
        <v>4.7E-2</v>
      </c>
      <c r="E391" s="12">
        <v>4.0000000000000001E-3</v>
      </c>
      <c r="F391" s="12" t="s">
        <v>19</v>
      </c>
      <c r="G391" s="12" t="s">
        <v>19</v>
      </c>
      <c r="H391" s="12" t="s">
        <v>19</v>
      </c>
      <c r="I391" s="12" t="s">
        <v>19</v>
      </c>
      <c r="J391" s="12" t="s">
        <v>19</v>
      </c>
    </row>
    <row r="392" spans="1:10" x14ac:dyDescent="0.3">
      <c r="A392" s="12">
        <v>94</v>
      </c>
      <c r="B392" s="12" t="s">
        <v>75</v>
      </c>
      <c r="C392" s="12">
        <v>5.5E-2</v>
      </c>
      <c r="E392" s="12">
        <v>7.0000000000000001E-3</v>
      </c>
      <c r="F392" s="12">
        <v>5.0000000000000001E-3</v>
      </c>
      <c r="G392" s="12">
        <v>3.0000000000000001E-3</v>
      </c>
      <c r="H392" s="12">
        <v>71</v>
      </c>
      <c r="I392" s="12">
        <v>19683</v>
      </c>
      <c r="J392" s="12">
        <v>88.869</v>
      </c>
    </row>
    <row r="393" spans="1:10" x14ac:dyDescent="0.3">
      <c r="A393" s="12" t="s">
        <v>19</v>
      </c>
      <c r="B393" s="12" t="s">
        <v>99</v>
      </c>
      <c r="C393" s="12">
        <v>4.2999999999999997E-2</v>
      </c>
      <c r="D393" s="12" t="s">
        <v>51</v>
      </c>
      <c r="E393" s="12">
        <v>2E-3</v>
      </c>
      <c r="F393" s="12" t="s">
        <v>19</v>
      </c>
      <c r="G393" s="12" t="s">
        <v>19</v>
      </c>
      <c r="H393" s="12" t="s">
        <v>19</v>
      </c>
      <c r="I393" s="12" t="s">
        <v>19</v>
      </c>
      <c r="J393" s="12" t="s">
        <v>19</v>
      </c>
    </row>
    <row r="394" spans="1:10" x14ac:dyDescent="0.3">
      <c r="A394" s="12">
        <v>95</v>
      </c>
      <c r="B394" s="12" t="s">
        <v>76</v>
      </c>
      <c r="C394" s="12">
        <v>4.5999999999999999E-2</v>
      </c>
      <c r="E394" s="12">
        <v>3.0000000000000001E-3</v>
      </c>
      <c r="F394" s="12">
        <v>3.0000000000000001E-3</v>
      </c>
      <c r="G394" s="12">
        <v>1E-3</v>
      </c>
      <c r="H394" s="12">
        <v>31.9</v>
      </c>
      <c r="I394" s="12">
        <v>59049</v>
      </c>
      <c r="J394" s="12">
        <v>160.334</v>
      </c>
    </row>
    <row r="395" spans="1:10" x14ac:dyDescent="0.3">
      <c r="A395" s="12" t="s">
        <v>19</v>
      </c>
      <c r="B395" s="12" t="s">
        <v>100</v>
      </c>
      <c r="C395" s="12">
        <v>4.2999999999999997E-2</v>
      </c>
      <c r="D395" s="12" t="s">
        <v>51</v>
      </c>
      <c r="E395" s="12">
        <v>2E-3</v>
      </c>
      <c r="F395" s="12" t="s">
        <v>19</v>
      </c>
      <c r="G395" s="12" t="s">
        <v>19</v>
      </c>
      <c r="H395" s="12" t="s">
        <v>19</v>
      </c>
      <c r="I395" s="12" t="s">
        <v>19</v>
      </c>
      <c r="J395" s="12" t="s">
        <v>19</v>
      </c>
    </row>
    <row r="396" spans="1:10" x14ac:dyDescent="0.3">
      <c r="A396" s="12">
        <v>96</v>
      </c>
      <c r="B396" s="12" t="s">
        <v>77</v>
      </c>
      <c r="C396" s="12">
        <v>4.8000000000000001E-2</v>
      </c>
      <c r="E396" s="12">
        <v>4.0000000000000001E-3</v>
      </c>
      <c r="F396" s="12">
        <v>3.0000000000000001E-3</v>
      </c>
      <c r="G396" s="12">
        <v>1E-3</v>
      </c>
      <c r="H396" s="12">
        <v>42.4</v>
      </c>
      <c r="I396" s="12">
        <v>177147</v>
      </c>
      <c r="J396" s="12">
        <v>541.09699999999998</v>
      </c>
    </row>
    <row r="397" spans="1:10" x14ac:dyDescent="0.3">
      <c r="A397" s="12" t="s">
        <v>19</v>
      </c>
      <c r="B397" s="12" t="s">
        <v>101</v>
      </c>
      <c r="C397" s="12">
        <v>4.2999999999999997E-2</v>
      </c>
      <c r="D397" s="12" t="s">
        <v>51</v>
      </c>
      <c r="E397" s="12">
        <v>2E-3</v>
      </c>
      <c r="F397" s="12" t="s">
        <v>19</v>
      </c>
      <c r="G397" s="12" t="s">
        <v>19</v>
      </c>
      <c r="H397" s="12" t="s">
        <v>19</v>
      </c>
      <c r="I397" s="12" t="s">
        <v>19</v>
      </c>
      <c r="J397" s="12" t="s">
        <v>19</v>
      </c>
    </row>
    <row r="398" spans="1:10" x14ac:dyDescent="0.3">
      <c r="A398" s="12" t="s">
        <v>43</v>
      </c>
    </row>
    <row r="399" spans="1:10" x14ac:dyDescent="0.3">
      <c r="A399" s="12" t="s">
        <v>390</v>
      </c>
      <c r="B399" s="12" t="s">
        <v>391</v>
      </c>
      <c r="D399" s="12" t="s">
        <v>19</v>
      </c>
    </row>
    <row r="400" spans="1:10" x14ac:dyDescent="0.3">
      <c r="A400" s="12" t="s">
        <v>53</v>
      </c>
      <c r="B400" s="12" t="s">
        <v>417</v>
      </c>
      <c r="C400" s="12">
        <v>130.94</v>
      </c>
      <c r="D400" s="12" t="s">
        <v>418</v>
      </c>
    </row>
    <row r="401" spans="1:1" x14ac:dyDescent="0.3">
      <c r="A401" s="12" t="s">
        <v>50</v>
      </c>
    </row>
    <row r="402" spans="1:1" x14ac:dyDescent="0.3">
      <c r="A402" s="12" t="s">
        <v>577</v>
      </c>
    </row>
  </sheetData>
  <conditionalFormatting sqref="D4:AC5 D8:AC8 D7:P7 R7:AC7 D11:AC11 D10:P10 R10:AC10 D14:AC14 D13:P13 R13:AC13 D17:AC17 D16:P16 R16:AC16 D20:AC20 D19:P19 R19:AC19 D23:AC23 D22:P22 R22:AC22 D26:AC26 D25:P25 R25:AC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77" priority="16" operator="greaterThan">
      <formula>20</formula>
    </cfRule>
  </conditionalFormatting>
  <conditionalFormatting sqref="R6:AC6">
    <cfRule type="cellIs" dxfId="176" priority="15" operator="greaterThan">
      <formula>20</formula>
    </cfRule>
  </conditionalFormatting>
  <conditionalFormatting sqref="D9:O9">
    <cfRule type="cellIs" dxfId="175" priority="14" operator="greaterThan">
      <formula>20</formula>
    </cfRule>
  </conditionalFormatting>
  <conditionalFormatting sqref="R9:AC9">
    <cfRule type="cellIs" dxfId="174" priority="13" operator="greaterThan">
      <formula>20</formula>
    </cfRule>
  </conditionalFormatting>
  <conditionalFormatting sqref="D12:O12">
    <cfRule type="cellIs" dxfId="173" priority="12" operator="greaterThan">
      <formula>20</formula>
    </cfRule>
  </conditionalFormatting>
  <conditionalFormatting sqref="R12:AC12">
    <cfRule type="cellIs" dxfId="172" priority="11" operator="greaterThan">
      <formula>20</formula>
    </cfRule>
  </conditionalFormatting>
  <conditionalFormatting sqref="D15:O15">
    <cfRule type="cellIs" dxfId="171" priority="10" operator="greaterThan">
      <formula>20</formula>
    </cfRule>
  </conditionalFormatting>
  <conditionalFormatting sqref="R15:AC15">
    <cfRule type="cellIs" dxfId="170" priority="9" operator="greaterThan">
      <formula>20</formula>
    </cfRule>
  </conditionalFormatting>
  <conditionalFormatting sqref="D18:O18">
    <cfRule type="cellIs" dxfId="169" priority="8" operator="greaterThan">
      <formula>20</formula>
    </cfRule>
  </conditionalFormatting>
  <conditionalFormatting sqref="R18:AC18">
    <cfRule type="cellIs" dxfId="168" priority="7" operator="greaterThan">
      <formula>20</formula>
    </cfRule>
  </conditionalFormatting>
  <conditionalFormatting sqref="D21:O21">
    <cfRule type="cellIs" dxfId="167" priority="6" operator="greaterThan">
      <formula>20</formula>
    </cfRule>
  </conditionalFormatting>
  <conditionalFormatting sqref="R21:AC21">
    <cfRule type="cellIs" dxfId="166" priority="5" operator="greaterThan">
      <formula>20</formula>
    </cfRule>
  </conditionalFormatting>
  <conditionalFormatting sqref="D24:O24">
    <cfRule type="cellIs" dxfId="165" priority="4" operator="greaterThan">
      <formula>20</formula>
    </cfRule>
  </conditionalFormatting>
  <conditionalFormatting sqref="R24:AC24">
    <cfRule type="cellIs" dxfId="164" priority="3" operator="greaterThan">
      <formula>20</formula>
    </cfRule>
  </conditionalFormatting>
  <conditionalFormatting sqref="D27:O27">
    <cfRule type="cellIs" dxfId="163" priority="2" operator="greaterThan">
      <formula>20</formula>
    </cfRule>
  </conditionalFormatting>
  <conditionalFormatting sqref="R27:AC27">
    <cfRule type="cellIs" dxfId="162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Plasma dilution</vt:lpstr>
      <vt:lpstr>20200614 gB4 ecto_Plate 1</vt:lpstr>
      <vt:lpstr>20200614 gB4 ecto_Plate 2</vt:lpstr>
      <vt:lpstr>20200616 gB4 ecto_Plate 3</vt:lpstr>
      <vt:lpstr>20200616 gB4 ecto_Plate 4</vt:lpstr>
      <vt:lpstr>20200616 gB4 ecto_Plate 5</vt:lpstr>
      <vt:lpstr>20200616 gB4 ecto_Plate 6</vt:lpstr>
      <vt:lpstr>20200616 gB4 ecto_Plate 7</vt:lpstr>
      <vt:lpstr>20200618 gB4 ecto_Plate 8</vt:lpstr>
      <vt:lpstr>20200618 gB4 ecto_Plate 9</vt:lpstr>
      <vt:lpstr>20200618 gB4 ecto_Plate 10</vt:lpstr>
      <vt:lpstr>20200618 gB4 ecto_Plate 11</vt:lpstr>
      <vt:lpstr>20200612 gB1 ecto_Plate 12</vt:lpstr>
      <vt:lpstr>20200620 gB4_ecto_Plate 13</vt:lpstr>
      <vt:lpstr>20200721 gB4 ecto_Plate 14</vt:lpstr>
      <vt:lpstr>SB cutoff</vt:lpstr>
      <vt:lpstr>ED50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2020-06-02T21:10:33Z</dcterms:created>
  <dcterms:modified xsi:type="dcterms:W3CDTF">2022-10-24T17:33:14Z</dcterms:modified>
</cp:coreProperties>
</file>